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5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https://uwoca-my.sharepoint.com/personal/atavako8_uwo_ca/Documents/Thesi/Chapter 3/"/>
    </mc:Choice>
  </mc:AlternateContent>
  <xr:revisionPtr revIDLastSave="947" documentId="114_{26F33973-A643-47B0-9AD6-1BF4581DAAD9}" xr6:coauthVersionLast="45" xr6:coauthVersionMax="45" xr10:uidLastSave="{F8988AEF-2CE4-456D-9C79-B0112F9971F6}"/>
  <bookViews>
    <workbookView xWindow="-120" yWindow="-120" windowWidth="29040" windowHeight="15840" tabRatio="839" activeTab="6" xr2:uid="{00000000-000D-0000-FFFF-FFFF00000000}"/>
  </bookViews>
  <sheets>
    <sheet name="Mean_SD" sheetId="4" r:id="rId1"/>
    <sheet name="For 4-WayANOVA - Cortical" sheetId="10" r:id="rId2"/>
    <sheet name="4-WayRMANOVA - Cortical - old" sheetId="12" state="hidden" r:id="rId3"/>
    <sheet name="4-WayRMANOVA - Cortical " sheetId="19" r:id="rId4"/>
    <sheet name="For 4-WayANOVA - Trabecular" sheetId="16" r:id="rId5"/>
    <sheet name="4-WayRMANOVA - Trabecular-old" sheetId="18" state="hidden" r:id="rId6"/>
    <sheet name="4-WayRMANOVA - Trabecular" sheetId="20" r:id="rId7"/>
    <sheet name="16-03079L" sheetId="1" r:id="rId8"/>
    <sheet name="16-05049L" sheetId="2" r:id="rId9"/>
    <sheet name="16-06011L" sheetId="3" r:id="rId10"/>
    <sheet name="16-06018L" sheetId="5" r:id="rId11"/>
    <sheet name="16-06030L" sheetId="6" r:id="rId12"/>
    <sheet name="16-06057L" sheetId="7" r:id="rId13"/>
    <sheet name="16-07002L" sheetId="8" r:id="rId14"/>
    <sheet name="16-07005L" sheetId="9" r:id="rId15"/>
    <sheet name="Sheet1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6" i="4" l="1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B47" i="4"/>
  <c r="B48" i="4"/>
  <c r="B49" i="4"/>
  <c r="B50" i="4"/>
  <c r="B51" i="4"/>
  <c r="B52" i="4"/>
  <c r="B53" i="4"/>
  <c r="B54" i="4"/>
  <c r="B46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C2" i="4"/>
  <c r="B2" i="4"/>
  <c r="L328" i="19" l="1"/>
  <c r="L329" i="19"/>
  <c r="L330" i="19"/>
  <c r="L331" i="19"/>
  <c r="L332" i="19"/>
  <c r="L333" i="19"/>
  <c r="L334" i="19"/>
  <c r="L335" i="19"/>
  <c r="L336" i="19"/>
  <c r="L337" i="19"/>
  <c r="L338" i="19"/>
  <c r="L339" i="19"/>
  <c r="L340" i="19"/>
  <c r="L341" i="19"/>
  <c r="L342" i="19"/>
  <c r="L343" i="19"/>
  <c r="L344" i="19"/>
  <c r="L345" i="19"/>
  <c r="L346" i="19"/>
  <c r="L347" i="19"/>
  <c r="L348" i="19"/>
  <c r="L349" i="19"/>
  <c r="L350" i="19"/>
  <c r="L351" i="19"/>
  <c r="L352" i="19"/>
  <c r="L353" i="19"/>
  <c r="L354" i="19"/>
  <c r="L355" i="19"/>
  <c r="L356" i="19"/>
  <c r="L357" i="19"/>
  <c r="L358" i="19"/>
  <c r="L359" i="19"/>
  <c r="L360" i="19"/>
  <c r="L361" i="19"/>
  <c r="L362" i="19"/>
  <c r="L363" i="19"/>
  <c r="L364" i="19"/>
  <c r="L365" i="19"/>
  <c r="L366" i="19"/>
  <c r="L367" i="19"/>
  <c r="L368" i="19"/>
  <c r="L369" i="19"/>
  <c r="L370" i="19"/>
  <c r="L371" i="19"/>
  <c r="L372" i="19"/>
  <c r="L373" i="19"/>
  <c r="L374" i="19"/>
  <c r="L375" i="19"/>
  <c r="L376" i="19"/>
  <c r="L377" i="19"/>
  <c r="L378" i="19"/>
  <c r="L379" i="19"/>
  <c r="L380" i="19"/>
  <c r="L381" i="19"/>
  <c r="L382" i="19"/>
  <c r="L383" i="19"/>
  <c r="L384" i="19"/>
  <c r="L385" i="19"/>
  <c r="L386" i="19"/>
  <c r="L387" i="19"/>
  <c r="L388" i="19"/>
  <c r="L389" i="19"/>
  <c r="L390" i="19"/>
  <c r="L391" i="19"/>
  <c r="L392" i="19"/>
  <c r="L393" i="19"/>
  <c r="L394" i="19"/>
  <c r="L395" i="19"/>
  <c r="L396" i="19"/>
  <c r="L397" i="19"/>
  <c r="L398" i="19"/>
  <c r="L399" i="19"/>
  <c r="L400" i="19"/>
  <c r="L401" i="19"/>
  <c r="L402" i="19"/>
  <c r="L403" i="19"/>
  <c r="L404" i="19"/>
  <c r="L405" i="19"/>
  <c r="L406" i="19"/>
  <c r="L407" i="19"/>
  <c r="L408" i="19"/>
  <c r="L409" i="19"/>
  <c r="L410" i="19"/>
  <c r="L411" i="19"/>
  <c r="L412" i="19"/>
  <c r="L413" i="19"/>
  <c r="L414" i="19"/>
  <c r="L415" i="19"/>
  <c r="L416" i="19"/>
  <c r="L417" i="19"/>
  <c r="L418" i="19"/>
  <c r="L419" i="19"/>
  <c r="L420" i="19"/>
  <c r="L421" i="19"/>
  <c r="L422" i="19"/>
  <c r="L423" i="19"/>
  <c r="L424" i="19"/>
  <c r="L425" i="19"/>
  <c r="L426" i="19"/>
  <c r="L427" i="19"/>
  <c r="L428" i="19"/>
  <c r="L429" i="19"/>
  <c r="L430" i="19"/>
  <c r="L431" i="19"/>
  <c r="L432" i="19"/>
  <c r="L433" i="19"/>
  <c r="L434" i="19"/>
  <c r="L435" i="19"/>
  <c r="L436" i="19"/>
  <c r="L437" i="19"/>
  <c r="L438" i="19"/>
  <c r="L439" i="19"/>
  <c r="L440" i="19"/>
  <c r="L441" i="19"/>
  <c r="L442" i="19"/>
  <c r="L443" i="19"/>
  <c r="L444" i="19"/>
  <c r="L445" i="19"/>
  <c r="L446" i="19"/>
  <c r="L447" i="19"/>
  <c r="L448" i="19"/>
  <c r="L449" i="19"/>
  <c r="L450" i="19"/>
  <c r="L451" i="19"/>
  <c r="L452" i="19"/>
  <c r="L453" i="19"/>
  <c r="L454" i="19"/>
  <c r="L455" i="19"/>
  <c r="L456" i="19"/>
  <c r="L457" i="19"/>
  <c r="L458" i="19"/>
  <c r="L459" i="19"/>
  <c r="L460" i="19"/>
  <c r="L461" i="19"/>
  <c r="L462" i="19"/>
  <c r="L463" i="19"/>
  <c r="L464" i="19"/>
  <c r="L465" i="19"/>
  <c r="L466" i="19"/>
  <c r="L467" i="19"/>
  <c r="L468" i="19"/>
  <c r="L469" i="19"/>
  <c r="L470" i="19"/>
  <c r="L471" i="19"/>
  <c r="L472" i="19"/>
  <c r="L473" i="19"/>
  <c r="L474" i="19"/>
  <c r="L475" i="19"/>
  <c r="L476" i="19"/>
  <c r="L477" i="19"/>
  <c r="L478" i="19"/>
  <c r="L479" i="19"/>
  <c r="L480" i="19"/>
  <c r="L481" i="19"/>
  <c r="L482" i="19"/>
  <c r="L483" i="19"/>
  <c r="L484" i="19"/>
  <c r="L485" i="19"/>
  <c r="L486" i="19"/>
  <c r="L487" i="19"/>
  <c r="L488" i="19"/>
  <c r="L489" i="19"/>
  <c r="L490" i="19"/>
  <c r="L491" i="19"/>
  <c r="L492" i="19"/>
  <c r="L493" i="19"/>
  <c r="L494" i="19"/>
  <c r="L495" i="19"/>
  <c r="L496" i="19"/>
  <c r="L497" i="19"/>
  <c r="L498" i="19"/>
  <c r="L499" i="19"/>
  <c r="L500" i="19"/>
  <c r="L501" i="19"/>
  <c r="L502" i="19"/>
  <c r="L503" i="19"/>
  <c r="L504" i="19"/>
  <c r="L505" i="19"/>
  <c r="L506" i="19"/>
  <c r="L507" i="19"/>
  <c r="L508" i="19"/>
  <c r="L509" i="19"/>
  <c r="L510" i="19"/>
  <c r="L511" i="19"/>
  <c r="L512" i="19"/>
  <c r="L513" i="19"/>
  <c r="L514" i="19"/>
  <c r="L515" i="19"/>
  <c r="L516" i="19"/>
  <c r="L517" i="19"/>
  <c r="L518" i="19"/>
  <c r="L519" i="19"/>
  <c r="L520" i="19"/>
  <c r="L521" i="19"/>
  <c r="L522" i="19"/>
  <c r="L523" i="19"/>
  <c r="L524" i="19"/>
  <c r="L525" i="19"/>
  <c r="L526" i="19"/>
  <c r="L527" i="19"/>
  <c r="L528" i="19"/>
  <c r="L529" i="19"/>
  <c r="L530" i="19"/>
  <c r="L531" i="19"/>
  <c r="L532" i="19"/>
  <c r="L533" i="19"/>
  <c r="L534" i="19"/>
  <c r="L535" i="19"/>
  <c r="L536" i="19"/>
  <c r="L537" i="19"/>
  <c r="L538" i="19"/>
  <c r="L539" i="19"/>
  <c r="L540" i="19"/>
  <c r="L541" i="19"/>
  <c r="L542" i="19"/>
  <c r="L543" i="19"/>
  <c r="L544" i="19"/>
  <c r="L545" i="19"/>
  <c r="L546" i="19"/>
  <c r="L547" i="19"/>
  <c r="L548" i="19"/>
  <c r="L549" i="19"/>
  <c r="L550" i="19"/>
  <c r="L551" i="19"/>
  <c r="L552" i="19"/>
  <c r="L553" i="19"/>
  <c r="L554" i="19"/>
  <c r="L555" i="19"/>
  <c r="L556" i="19"/>
  <c r="L557" i="19"/>
  <c r="L558" i="19"/>
  <c r="L559" i="19"/>
  <c r="L560" i="19"/>
  <c r="L561" i="19"/>
  <c r="L562" i="19"/>
  <c r="L563" i="19"/>
  <c r="L564" i="19"/>
  <c r="L565" i="19"/>
  <c r="L566" i="19"/>
  <c r="L567" i="19"/>
  <c r="L568" i="19"/>
  <c r="L569" i="19"/>
  <c r="L570" i="19"/>
  <c r="L571" i="19"/>
  <c r="L572" i="19"/>
  <c r="L573" i="19"/>
  <c r="L574" i="19"/>
  <c r="L575" i="19"/>
  <c r="L576" i="19"/>
  <c r="L577" i="19"/>
  <c r="L578" i="19"/>
  <c r="L579" i="19"/>
  <c r="L580" i="19"/>
  <c r="L581" i="19"/>
  <c r="L582" i="19"/>
  <c r="L583" i="19"/>
  <c r="L584" i="19"/>
  <c r="L585" i="19"/>
  <c r="L586" i="19"/>
  <c r="L587" i="19"/>
  <c r="L588" i="19"/>
  <c r="L589" i="19"/>
  <c r="L590" i="19"/>
  <c r="L591" i="19"/>
  <c r="L592" i="19"/>
  <c r="L593" i="19"/>
  <c r="L594" i="19"/>
  <c r="L595" i="19"/>
  <c r="L596" i="19"/>
  <c r="L597" i="19"/>
  <c r="L598" i="19"/>
  <c r="L599" i="19"/>
  <c r="L600" i="19"/>
  <c r="L601" i="19"/>
  <c r="L602" i="19"/>
  <c r="L603" i="19"/>
  <c r="L604" i="19"/>
  <c r="L605" i="19"/>
  <c r="L606" i="19"/>
  <c r="L607" i="19"/>
  <c r="L608" i="19"/>
  <c r="L609" i="19"/>
  <c r="L610" i="19"/>
  <c r="L611" i="19"/>
  <c r="L612" i="19"/>
  <c r="L613" i="19"/>
  <c r="L614" i="19"/>
  <c r="L615" i="19"/>
  <c r="L616" i="19"/>
  <c r="L617" i="19"/>
  <c r="L618" i="19"/>
  <c r="L619" i="19"/>
  <c r="L620" i="19"/>
  <c r="L621" i="19"/>
  <c r="L622" i="19"/>
  <c r="L623" i="19"/>
  <c r="L624" i="19"/>
  <c r="L625" i="19"/>
  <c r="L626" i="19"/>
  <c r="L627" i="19"/>
  <c r="L628" i="19"/>
  <c r="L629" i="19"/>
  <c r="L630" i="19"/>
  <c r="L631" i="19"/>
  <c r="L632" i="19"/>
  <c r="L633" i="19"/>
  <c r="L634" i="19"/>
  <c r="L635" i="19"/>
  <c r="L636" i="19"/>
  <c r="L637" i="19"/>
  <c r="L638" i="19"/>
  <c r="L639" i="19"/>
  <c r="L640" i="19"/>
  <c r="L641" i="19"/>
  <c r="L642" i="19"/>
  <c r="L643" i="19"/>
  <c r="L644" i="19"/>
  <c r="L645" i="19"/>
  <c r="L646" i="19"/>
  <c r="L647" i="19"/>
  <c r="L648" i="19"/>
  <c r="L649" i="19"/>
  <c r="L650" i="19"/>
  <c r="L651" i="19"/>
  <c r="L652" i="19"/>
  <c r="L653" i="19"/>
  <c r="L654" i="19"/>
  <c r="L655" i="19"/>
  <c r="L656" i="19"/>
  <c r="L657" i="19"/>
  <c r="L658" i="19"/>
  <c r="L659" i="19"/>
  <c r="L660" i="19"/>
  <c r="L661" i="19"/>
  <c r="L662" i="19"/>
  <c r="L663" i="19"/>
  <c r="L664" i="19"/>
  <c r="L665" i="19"/>
  <c r="L666" i="19"/>
  <c r="L667" i="19"/>
  <c r="L668" i="19"/>
  <c r="L669" i="19"/>
  <c r="L670" i="19"/>
  <c r="L671" i="19"/>
  <c r="L672" i="19"/>
  <c r="L673" i="19"/>
  <c r="L674" i="19"/>
  <c r="L675" i="19"/>
  <c r="L676" i="19"/>
  <c r="L677" i="19"/>
  <c r="L678" i="19"/>
  <c r="L679" i="19"/>
  <c r="L680" i="19"/>
  <c r="L681" i="19"/>
  <c r="L682" i="19"/>
  <c r="L683" i="19"/>
  <c r="L684" i="19"/>
  <c r="L685" i="19"/>
  <c r="L686" i="19"/>
  <c r="L687" i="19"/>
  <c r="L688" i="19"/>
  <c r="L689" i="19"/>
  <c r="L690" i="19"/>
  <c r="L691" i="19"/>
  <c r="L692" i="19"/>
  <c r="L693" i="19"/>
  <c r="L694" i="19"/>
  <c r="L695" i="19"/>
  <c r="L696" i="19"/>
  <c r="L697" i="19"/>
  <c r="L698" i="19"/>
  <c r="L699" i="19"/>
  <c r="L700" i="19"/>
  <c r="L701" i="19"/>
  <c r="L702" i="19"/>
  <c r="L703" i="19"/>
  <c r="L704" i="19"/>
  <c r="L705" i="19"/>
  <c r="L706" i="19"/>
  <c r="L707" i="19"/>
  <c r="L708" i="19"/>
  <c r="L709" i="19"/>
  <c r="L710" i="19"/>
  <c r="L327" i="19"/>
  <c r="L449" i="20"/>
  <c r="L450" i="20"/>
  <c r="L451" i="20"/>
  <c r="L452" i="20"/>
  <c r="L453" i="20"/>
  <c r="L454" i="20"/>
  <c r="L455" i="20"/>
  <c r="L456" i="20"/>
  <c r="L457" i="20"/>
  <c r="L458" i="20"/>
  <c r="L459" i="20"/>
  <c r="L460" i="20"/>
  <c r="L461" i="20"/>
  <c r="L462" i="20"/>
  <c r="L463" i="20"/>
  <c r="L464" i="20"/>
  <c r="L465" i="20"/>
  <c r="L466" i="20"/>
  <c r="L467" i="20"/>
  <c r="L468" i="20"/>
  <c r="L469" i="20"/>
  <c r="L470" i="20"/>
  <c r="L471" i="20"/>
  <c r="L472" i="20"/>
  <c r="L473" i="20"/>
  <c r="L474" i="20"/>
  <c r="L475" i="20"/>
  <c r="L476" i="20"/>
  <c r="L477" i="20"/>
  <c r="L478" i="20"/>
  <c r="L479" i="20"/>
  <c r="L480" i="20"/>
  <c r="L481" i="20"/>
  <c r="L482" i="20"/>
  <c r="L483" i="20"/>
  <c r="L484" i="20"/>
  <c r="L485" i="20"/>
  <c r="L486" i="20"/>
  <c r="L487" i="20"/>
  <c r="L488" i="20"/>
  <c r="L489" i="20"/>
  <c r="L490" i="20"/>
  <c r="L491" i="20"/>
  <c r="L492" i="20"/>
  <c r="L493" i="20"/>
  <c r="L494" i="20"/>
  <c r="L495" i="20"/>
  <c r="L496" i="20"/>
  <c r="L497" i="20"/>
  <c r="L498" i="20"/>
  <c r="L499" i="20"/>
  <c r="L500" i="20"/>
  <c r="L501" i="20"/>
  <c r="L502" i="20"/>
  <c r="L503" i="20"/>
  <c r="L504" i="20"/>
  <c r="L505" i="20"/>
  <c r="L506" i="20"/>
  <c r="L507" i="20"/>
  <c r="L508" i="20"/>
  <c r="L509" i="20"/>
  <c r="L510" i="20"/>
  <c r="L511" i="20"/>
  <c r="L512" i="20"/>
  <c r="L513" i="20"/>
  <c r="L514" i="20"/>
  <c r="L515" i="20"/>
  <c r="L516" i="20"/>
  <c r="L517" i="20"/>
  <c r="L518" i="20"/>
  <c r="L519" i="20"/>
  <c r="L520" i="20"/>
  <c r="L521" i="20"/>
  <c r="L522" i="20"/>
  <c r="L523" i="20"/>
  <c r="L524" i="20"/>
  <c r="L525" i="20"/>
  <c r="L526" i="20"/>
  <c r="L527" i="20"/>
  <c r="L528" i="20"/>
  <c r="L529" i="20"/>
  <c r="L530" i="20"/>
  <c r="L531" i="20"/>
  <c r="L532" i="20"/>
  <c r="L533" i="20"/>
  <c r="L534" i="20"/>
  <c r="L535" i="20"/>
  <c r="L536" i="20"/>
  <c r="L537" i="20"/>
  <c r="L538" i="20"/>
  <c r="L539" i="20"/>
  <c r="L540" i="20"/>
  <c r="L541" i="20"/>
  <c r="L542" i="20"/>
  <c r="L543" i="20"/>
  <c r="L544" i="20"/>
  <c r="L545" i="20"/>
  <c r="L546" i="20"/>
  <c r="L547" i="20"/>
  <c r="L548" i="20"/>
  <c r="L549" i="20"/>
  <c r="L550" i="20"/>
  <c r="L551" i="20"/>
  <c r="L552" i="20"/>
  <c r="L553" i="20"/>
  <c r="L554" i="20"/>
  <c r="L555" i="20"/>
  <c r="L556" i="20"/>
  <c r="L557" i="20"/>
  <c r="L558" i="20"/>
  <c r="L559" i="20"/>
  <c r="L560" i="20"/>
  <c r="L561" i="20"/>
  <c r="L562" i="20"/>
  <c r="L563" i="20"/>
  <c r="L564" i="20"/>
  <c r="L565" i="20"/>
  <c r="L566" i="20"/>
  <c r="L567" i="20"/>
  <c r="L568" i="20"/>
  <c r="L569" i="20"/>
  <c r="L570" i="20"/>
  <c r="L571" i="20"/>
  <c r="L572" i="20"/>
  <c r="L573" i="20"/>
  <c r="L574" i="20"/>
  <c r="L575" i="20"/>
  <c r="L576" i="20"/>
  <c r="L577" i="20"/>
  <c r="L578" i="20"/>
  <c r="L579" i="20"/>
  <c r="L580" i="20"/>
  <c r="L581" i="20"/>
  <c r="L582" i="20"/>
  <c r="L583" i="20"/>
  <c r="L584" i="20"/>
  <c r="L585" i="20"/>
  <c r="L586" i="20"/>
  <c r="L587" i="20"/>
  <c r="L588" i="20"/>
  <c r="L589" i="20"/>
  <c r="L590" i="20"/>
  <c r="L591" i="20"/>
  <c r="L592" i="20"/>
  <c r="L593" i="20"/>
  <c r="L594" i="20"/>
  <c r="L595" i="20"/>
  <c r="L596" i="20"/>
  <c r="L597" i="20"/>
  <c r="L598" i="20"/>
  <c r="L599" i="20"/>
  <c r="L600" i="20"/>
  <c r="L601" i="20"/>
  <c r="L602" i="20"/>
  <c r="L603" i="20"/>
  <c r="L604" i="20"/>
  <c r="L605" i="20"/>
  <c r="L606" i="20"/>
  <c r="L607" i="20"/>
  <c r="L608" i="20"/>
  <c r="L609" i="20"/>
  <c r="L610" i="20"/>
  <c r="L611" i="20"/>
  <c r="L612" i="20"/>
  <c r="L613" i="20"/>
  <c r="L614" i="20"/>
  <c r="L615" i="20"/>
  <c r="L616" i="20"/>
  <c r="L617" i="20"/>
  <c r="L618" i="20"/>
  <c r="L619" i="20"/>
  <c r="L620" i="20"/>
  <c r="L621" i="20"/>
  <c r="L622" i="20"/>
  <c r="L623" i="20"/>
  <c r="L624" i="20"/>
  <c r="L625" i="20"/>
  <c r="L626" i="20"/>
  <c r="L627" i="20"/>
  <c r="L628" i="20"/>
  <c r="L629" i="20"/>
  <c r="L630" i="20"/>
  <c r="L631" i="20"/>
  <c r="L632" i="20"/>
  <c r="L633" i="20"/>
  <c r="L634" i="20"/>
  <c r="L635" i="20"/>
  <c r="L636" i="20"/>
  <c r="L637" i="20"/>
  <c r="L638" i="20"/>
  <c r="L639" i="20"/>
  <c r="L448" i="20"/>
  <c r="L257" i="20"/>
  <c r="L258" i="20"/>
  <c r="L259" i="20"/>
  <c r="L260" i="20"/>
  <c r="L261" i="20"/>
  <c r="L262" i="20"/>
  <c r="L263" i="20"/>
  <c r="L264" i="20"/>
  <c r="L265" i="20"/>
  <c r="L266" i="20"/>
  <c r="L267" i="20"/>
  <c r="L268" i="20"/>
  <c r="L269" i="20"/>
  <c r="L270" i="20"/>
  <c r="L271" i="20"/>
  <c r="L272" i="20"/>
  <c r="L273" i="20"/>
  <c r="L274" i="20"/>
  <c r="L275" i="20"/>
  <c r="L276" i="20"/>
  <c r="L277" i="20"/>
  <c r="L278" i="20"/>
  <c r="L279" i="20"/>
  <c r="L280" i="20"/>
  <c r="L281" i="20"/>
  <c r="L282" i="20"/>
  <c r="L283" i="20"/>
  <c r="L284" i="20"/>
  <c r="L285" i="20"/>
  <c r="L286" i="20"/>
  <c r="L287" i="20"/>
  <c r="L288" i="20"/>
  <c r="L289" i="20"/>
  <c r="L290" i="20"/>
  <c r="L291" i="20"/>
  <c r="L292" i="20"/>
  <c r="L293" i="20"/>
  <c r="L294" i="20"/>
  <c r="L295" i="20"/>
  <c r="L296" i="20"/>
  <c r="L297" i="20"/>
  <c r="L298" i="20"/>
  <c r="L299" i="20"/>
  <c r="L300" i="20"/>
  <c r="L301" i="20"/>
  <c r="L302" i="20"/>
  <c r="L303" i="20"/>
  <c r="L304" i="20"/>
  <c r="L305" i="20"/>
  <c r="L306" i="20"/>
  <c r="L307" i="20"/>
  <c r="L308" i="20"/>
  <c r="L309" i="20"/>
  <c r="L310" i="20"/>
  <c r="L311" i="20"/>
  <c r="L312" i="20"/>
  <c r="L313" i="20"/>
  <c r="L314" i="20"/>
  <c r="L315" i="20"/>
  <c r="L316" i="20"/>
  <c r="L317" i="20"/>
  <c r="L318" i="20"/>
  <c r="L319" i="20"/>
  <c r="L320" i="20"/>
  <c r="L321" i="20"/>
  <c r="L322" i="20"/>
  <c r="L323" i="20"/>
  <c r="L324" i="20"/>
  <c r="L325" i="20"/>
  <c r="L326" i="20"/>
  <c r="L327" i="20"/>
  <c r="L328" i="20"/>
  <c r="L329" i="20"/>
  <c r="L330" i="20"/>
  <c r="L331" i="20"/>
  <c r="L332" i="20"/>
  <c r="L333" i="20"/>
  <c r="L334" i="20"/>
  <c r="L335" i="20"/>
  <c r="L336" i="20"/>
  <c r="L337" i="20"/>
  <c r="L338" i="20"/>
  <c r="L339" i="20"/>
  <c r="L340" i="20"/>
  <c r="L341" i="20"/>
  <c r="L342" i="20"/>
  <c r="L343" i="20"/>
  <c r="L344" i="20"/>
  <c r="L345" i="20"/>
  <c r="L346" i="20"/>
  <c r="L347" i="20"/>
  <c r="L348" i="20"/>
  <c r="L349" i="20"/>
  <c r="L350" i="20"/>
  <c r="L351" i="20"/>
  <c r="L352" i="20"/>
  <c r="L353" i="20"/>
  <c r="L354" i="20"/>
  <c r="L355" i="20"/>
  <c r="L356" i="20"/>
  <c r="L357" i="20"/>
  <c r="L358" i="20"/>
  <c r="L359" i="20"/>
  <c r="L360" i="20"/>
  <c r="L361" i="20"/>
  <c r="L362" i="20"/>
  <c r="L363" i="20"/>
  <c r="L364" i="20"/>
  <c r="L365" i="20"/>
  <c r="L366" i="20"/>
  <c r="L367" i="20"/>
  <c r="L368" i="20"/>
  <c r="L369" i="20"/>
  <c r="L370" i="20"/>
  <c r="L371" i="20"/>
  <c r="L372" i="20"/>
  <c r="L373" i="20"/>
  <c r="L374" i="20"/>
  <c r="L375" i="20"/>
  <c r="L376" i="20"/>
  <c r="L377" i="20"/>
  <c r="L378" i="20"/>
  <c r="L379" i="20"/>
  <c r="L380" i="20"/>
  <c r="L381" i="20"/>
  <c r="L382" i="20"/>
  <c r="L383" i="20"/>
  <c r="L384" i="20"/>
  <c r="L385" i="20"/>
  <c r="L386" i="20"/>
  <c r="L387" i="20"/>
  <c r="L388" i="20"/>
  <c r="L389" i="20"/>
  <c r="L390" i="20"/>
  <c r="L391" i="20"/>
  <c r="L392" i="20"/>
  <c r="L393" i="20"/>
  <c r="L394" i="20"/>
  <c r="L395" i="20"/>
  <c r="L396" i="20"/>
  <c r="L397" i="20"/>
  <c r="L398" i="20"/>
  <c r="L399" i="20"/>
  <c r="L400" i="20"/>
  <c r="L401" i="20"/>
  <c r="L402" i="20"/>
  <c r="L403" i="20"/>
  <c r="L404" i="20"/>
  <c r="L405" i="20"/>
  <c r="L406" i="20"/>
  <c r="L407" i="20"/>
  <c r="L408" i="20"/>
  <c r="L409" i="20"/>
  <c r="L410" i="20"/>
  <c r="L411" i="20"/>
  <c r="L412" i="20"/>
  <c r="L413" i="20"/>
  <c r="L414" i="20"/>
  <c r="L415" i="20"/>
  <c r="L416" i="20"/>
  <c r="L417" i="20"/>
  <c r="L418" i="20"/>
  <c r="L419" i="20"/>
  <c r="L420" i="20"/>
  <c r="L421" i="20"/>
  <c r="L422" i="20"/>
  <c r="L423" i="20"/>
  <c r="L424" i="20"/>
  <c r="L425" i="20"/>
  <c r="L426" i="20"/>
  <c r="L427" i="20"/>
  <c r="L428" i="20"/>
  <c r="L429" i="20"/>
  <c r="L430" i="20"/>
  <c r="L431" i="20"/>
  <c r="L432" i="20"/>
  <c r="L433" i="20"/>
  <c r="L434" i="20"/>
  <c r="L435" i="20"/>
  <c r="L436" i="20"/>
  <c r="L437" i="20"/>
  <c r="L438" i="20"/>
  <c r="L439" i="20"/>
  <c r="L440" i="20"/>
  <c r="L441" i="20"/>
  <c r="L442" i="20"/>
  <c r="L443" i="20"/>
  <c r="L444" i="20"/>
  <c r="L445" i="20"/>
  <c r="L446" i="20"/>
  <c r="L447" i="20"/>
  <c r="L256" i="20"/>
  <c r="S270" i="19" l="1"/>
  <c r="S271" i="19"/>
  <c r="S269" i="19"/>
  <c r="S202" i="20" l="1"/>
  <c r="S203" i="20"/>
  <c r="S204" i="20"/>
  <c r="Q231" i="18" l="1"/>
  <c r="Q230" i="18"/>
  <c r="Q229" i="18"/>
  <c r="Q230" i="12"/>
  <c r="Q231" i="12"/>
  <c r="Q229" i="12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AX7" i="16"/>
  <c r="AY7" i="16"/>
  <c r="AZ7" i="16"/>
  <c r="BA7" i="16"/>
  <c r="BB7" i="16"/>
  <c r="BC7" i="16"/>
  <c r="BD7" i="16"/>
  <c r="BE7" i="16"/>
  <c r="BF7" i="16"/>
  <c r="BG7" i="16"/>
  <c r="BH7" i="16"/>
  <c r="BI7" i="16"/>
  <c r="BJ7" i="16"/>
  <c r="BK7" i="16"/>
  <c r="BL7" i="16"/>
  <c r="BM7" i="16"/>
  <c r="BN7" i="16"/>
  <c r="BO7" i="16"/>
  <c r="BP7" i="16"/>
  <c r="BQ7" i="16"/>
  <c r="BR7" i="16"/>
  <c r="BS7" i="16"/>
  <c r="BT7" i="16"/>
  <c r="BU7" i="16"/>
  <c r="BV7" i="16"/>
  <c r="BW7" i="16"/>
  <c r="BX7" i="16"/>
  <c r="BY7" i="16"/>
  <c r="BZ7" i="16"/>
  <c r="CA7" i="16"/>
  <c r="CB7" i="16"/>
  <c r="CC7" i="16"/>
  <c r="CD7" i="16"/>
  <c r="CE7" i="16"/>
  <c r="CF7" i="16"/>
  <c r="CG7" i="16"/>
  <c r="CH7" i="16"/>
  <c r="CI7" i="16"/>
  <c r="CJ7" i="16"/>
  <c r="CK7" i="16"/>
  <c r="CL7" i="16"/>
  <c r="CM7" i="16"/>
  <c r="CN7" i="16"/>
  <c r="CO7" i="16"/>
  <c r="CP7" i="16"/>
  <c r="CQ7" i="16"/>
  <c r="CR7" i="16"/>
  <c r="CS7" i="16"/>
  <c r="CT7" i="16"/>
  <c r="CU7" i="16"/>
  <c r="CV7" i="16"/>
  <c r="CW7" i="16"/>
  <c r="CX7" i="16"/>
  <c r="CY7" i="16"/>
  <c r="CZ7" i="16"/>
  <c r="DA7" i="16"/>
  <c r="DB7" i="16"/>
  <c r="DC7" i="16"/>
  <c r="DD7" i="16"/>
  <c r="DE7" i="16"/>
  <c r="DF7" i="16"/>
  <c r="DG7" i="16"/>
  <c r="DH7" i="16"/>
  <c r="DI7" i="16"/>
  <c r="DJ7" i="16"/>
  <c r="DK7" i="16"/>
  <c r="DL7" i="16"/>
  <c r="DM7" i="16"/>
  <c r="DN7" i="16"/>
  <c r="DO7" i="16"/>
  <c r="DP7" i="16"/>
  <c r="DQ7" i="16"/>
  <c r="DR7" i="16"/>
  <c r="DS7" i="16"/>
  <c r="DT7" i="16"/>
  <c r="DU7" i="16"/>
  <c r="DV7" i="16"/>
  <c r="DW7" i="16"/>
  <c r="DX7" i="16"/>
  <c r="DY7" i="16"/>
  <c r="DZ7" i="16"/>
  <c r="EA7" i="16"/>
  <c r="EB7" i="16"/>
  <c r="EC7" i="16"/>
  <c r="ED7" i="16"/>
  <c r="EE7" i="16"/>
  <c r="EF7" i="16"/>
  <c r="EG7" i="16"/>
  <c r="EH7" i="16"/>
  <c r="EI7" i="16"/>
  <c r="EJ7" i="16"/>
  <c r="EK7" i="16"/>
  <c r="EL7" i="16"/>
  <c r="EM7" i="16"/>
  <c r="EN7" i="16"/>
  <c r="EO7" i="16"/>
  <c r="EP7" i="16"/>
  <c r="EQ7" i="16"/>
  <c r="ER7" i="16"/>
  <c r="ES7" i="16"/>
  <c r="ET7" i="16"/>
  <c r="EU7" i="16"/>
  <c r="EV7" i="16"/>
  <c r="EW7" i="16"/>
  <c r="EX7" i="16"/>
  <c r="EY7" i="16"/>
  <c r="EZ7" i="16"/>
  <c r="FA7" i="16"/>
  <c r="FB7" i="16"/>
  <c r="FC7" i="16"/>
  <c r="FD7" i="16"/>
  <c r="FE7" i="16"/>
  <c r="FF7" i="16"/>
  <c r="FG7" i="16"/>
  <c r="FH7" i="16"/>
  <c r="FI7" i="16"/>
  <c r="FJ7" i="16"/>
  <c r="FK7" i="16"/>
  <c r="FL7" i="16"/>
  <c r="FM7" i="16"/>
  <c r="FN7" i="16"/>
  <c r="FO7" i="16"/>
  <c r="FP7" i="16"/>
  <c r="FQ7" i="16"/>
  <c r="FR7" i="16"/>
  <c r="FS7" i="16"/>
  <c r="FT7" i="16"/>
  <c r="FU7" i="16"/>
  <c r="FV7" i="16"/>
  <c r="FW7" i="16"/>
  <c r="FX7" i="16"/>
  <c r="FY7" i="16"/>
  <c r="FZ7" i="16"/>
  <c r="GA7" i="16"/>
  <c r="GB7" i="16"/>
  <c r="GC7" i="16"/>
  <c r="GD7" i="16"/>
  <c r="GE7" i="16"/>
  <c r="GF7" i="16"/>
  <c r="GG7" i="16"/>
  <c r="GH7" i="16"/>
  <c r="GI7" i="16"/>
  <c r="GJ7" i="16"/>
  <c r="GK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X8" i="16"/>
  <c r="AY8" i="16"/>
  <c r="AZ8" i="16"/>
  <c r="BA8" i="16"/>
  <c r="BB8" i="16"/>
  <c r="BC8" i="16"/>
  <c r="BD8" i="16"/>
  <c r="BE8" i="16"/>
  <c r="BF8" i="16"/>
  <c r="BG8" i="16"/>
  <c r="BH8" i="16"/>
  <c r="BI8" i="16"/>
  <c r="BJ8" i="16"/>
  <c r="BK8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X8" i="16"/>
  <c r="BY8" i="16"/>
  <c r="BZ8" i="16"/>
  <c r="CA8" i="16"/>
  <c r="CB8" i="16"/>
  <c r="CC8" i="16"/>
  <c r="CD8" i="16"/>
  <c r="CE8" i="16"/>
  <c r="CF8" i="16"/>
  <c r="CG8" i="16"/>
  <c r="CH8" i="16"/>
  <c r="CI8" i="16"/>
  <c r="CJ8" i="16"/>
  <c r="CK8" i="16"/>
  <c r="CL8" i="16"/>
  <c r="CM8" i="16"/>
  <c r="CN8" i="16"/>
  <c r="CO8" i="16"/>
  <c r="CP8" i="16"/>
  <c r="CQ8" i="16"/>
  <c r="CR8" i="16"/>
  <c r="CS8" i="16"/>
  <c r="CT8" i="16"/>
  <c r="CU8" i="16"/>
  <c r="CV8" i="16"/>
  <c r="CW8" i="16"/>
  <c r="CX8" i="16"/>
  <c r="CY8" i="16"/>
  <c r="CZ8" i="16"/>
  <c r="DA8" i="16"/>
  <c r="DB8" i="16"/>
  <c r="DC8" i="16"/>
  <c r="DD8" i="16"/>
  <c r="DE8" i="16"/>
  <c r="DF8" i="16"/>
  <c r="DG8" i="16"/>
  <c r="DH8" i="16"/>
  <c r="DI8" i="16"/>
  <c r="DJ8" i="16"/>
  <c r="DK8" i="16"/>
  <c r="DL8" i="16"/>
  <c r="DM8" i="16"/>
  <c r="DN8" i="16"/>
  <c r="DO8" i="16"/>
  <c r="DP8" i="16"/>
  <c r="DQ8" i="16"/>
  <c r="DR8" i="16"/>
  <c r="DS8" i="16"/>
  <c r="DT8" i="16"/>
  <c r="DU8" i="16"/>
  <c r="DV8" i="16"/>
  <c r="DW8" i="16"/>
  <c r="DX8" i="16"/>
  <c r="DY8" i="16"/>
  <c r="DZ8" i="16"/>
  <c r="EA8" i="16"/>
  <c r="EB8" i="16"/>
  <c r="EC8" i="16"/>
  <c r="ED8" i="16"/>
  <c r="EE8" i="16"/>
  <c r="EF8" i="16"/>
  <c r="EG8" i="16"/>
  <c r="EH8" i="16"/>
  <c r="EI8" i="16"/>
  <c r="EJ8" i="16"/>
  <c r="EK8" i="16"/>
  <c r="EL8" i="16"/>
  <c r="EM8" i="16"/>
  <c r="EN8" i="16"/>
  <c r="EO8" i="16"/>
  <c r="EP8" i="16"/>
  <c r="EQ8" i="16"/>
  <c r="ER8" i="16"/>
  <c r="ES8" i="16"/>
  <c r="ET8" i="16"/>
  <c r="EU8" i="16"/>
  <c r="EV8" i="16"/>
  <c r="EW8" i="16"/>
  <c r="EX8" i="16"/>
  <c r="EY8" i="16"/>
  <c r="EZ8" i="16"/>
  <c r="FA8" i="16"/>
  <c r="FB8" i="16"/>
  <c r="FC8" i="16"/>
  <c r="FD8" i="16"/>
  <c r="FE8" i="16"/>
  <c r="FF8" i="16"/>
  <c r="FG8" i="16"/>
  <c r="FH8" i="16"/>
  <c r="FI8" i="16"/>
  <c r="FJ8" i="16"/>
  <c r="FK8" i="16"/>
  <c r="FL8" i="16"/>
  <c r="FM8" i="16"/>
  <c r="FN8" i="16"/>
  <c r="FO8" i="16"/>
  <c r="FP8" i="16"/>
  <c r="FQ8" i="16"/>
  <c r="FR8" i="16"/>
  <c r="FS8" i="16"/>
  <c r="FT8" i="16"/>
  <c r="FU8" i="16"/>
  <c r="FV8" i="16"/>
  <c r="FW8" i="16"/>
  <c r="FX8" i="16"/>
  <c r="FY8" i="16"/>
  <c r="FZ8" i="16"/>
  <c r="GA8" i="16"/>
  <c r="GB8" i="16"/>
  <c r="GC8" i="16"/>
  <c r="GD8" i="16"/>
  <c r="GE8" i="16"/>
  <c r="GF8" i="16"/>
  <c r="GG8" i="16"/>
  <c r="GH8" i="16"/>
  <c r="GI8" i="16"/>
  <c r="GJ8" i="16"/>
  <c r="GK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J9" i="16"/>
  <c r="AK9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AX9" i="16"/>
  <c r="AY9" i="16"/>
  <c r="AZ9" i="16"/>
  <c r="BA9" i="16"/>
  <c r="BB9" i="16"/>
  <c r="BC9" i="16"/>
  <c r="BD9" i="16"/>
  <c r="BE9" i="16"/>
  <c r="BF9" i="16"/>
  <c r="BG9" i="16"/>
  <c r="BH9" i="16"/>
  <c r="BI9" i="16"/>
  <c r="BJ9" i="16"/>
  <c r="BK9" i="16"/>
  <c r="BL9" i="16"/>
  <c r="BM9" i="16"/>
  <c r="BN9" i="16"/>
  <c r="BO9" i="16"/>
  <c r="BP9" i="16"/>
  <c r="BQ9" i="16"/>
  <c r="BR9" i="16"/>
  <c r="BS9" i="16"/>
  <c r="BT9" i="16"/>
  <c r="BU9" i="16"/>
  <c r="BV9" i="16"/>
  <c r="BF38" i="16" s="1"/>
  <c r="BW9" i="16"/>
  <c r="BX9" i="16"/>
  <c r="BY9" i="16"/>
  <c r="BZ9" i="16"/>
  <c r="CA9" i="16"/>
  <c r="CB9" i="16"/>
  <c r="CC9" i="16"/>
  <c r="CD9" i="16"/>
  <c r="CE9" i="16"/>
  <c r="CF9" i="16"/>
  <c r="CG9" i="16"/>
  <c r="CH9" i="16"/>
  <c r="CI9" i="16"/>
  <c r="CJ9" i="16"/>
  <c r="CK9" i="16"/>
  <c r="CL9" i="16"/>
  <c r="CM9" i="16"/>
  <c r="CN9" i="16"/>
  <c r="CO9" i="16"/>
  <c r="CP9" i="16"/>
  <c r="CQ9" i="16"/>
  <c r="CR9" i="16"/>
  <c r="CS9" i="16"/>
  <c r="CT9" i="16"/>
  <c r="CU9" i="16"/>
  <c r="CV9" i="16"/>
  <c r="CW9" i="16"/>
  <c r="CX9" i="16"/>
  <c r="CY9" i="16"/>
  <c r="CZ9" i="16"/>
  <c r="DA9" i="16"/>
  <c r="DB9" i="16"/>
  <c r="DC9" i="16"/>
  <c r="DD9" i="16"/>
  <c r="DE9" i="16"/>
  <c r="DF9" i="16"/>
  <c r="DG9" i="16"/>
  <c r="DH9" i="16"/>
  <c r="DI9" i="16"/>
  <c r="DJ9" i="16"/>
  <c r="DK9" i="16"/>
  <c r="DL9" i="16"/>
  <c r="DM9" i="16"/>
  <c r="DN9" i="16"/>
  <c r="DO9" i="16"/>
  <c r="DP9" i="16"/>
  <c r="DQ9" i="16"/>
  <c r="DR9" i="16"/>
  <c r="DS9" i="16"/>
  <c r="DT9" i="16"/>
  <c r="DU9" i="16"/>
  <c r="DV9" i="16"/>
  <c r="DW9" i="16"/>
  <c r="DX9" i="16"/>
  <c r="DY9" i="16"/>
  <c r="DZ9" i="16"/>
  <c r="EA9" i="16"/>
  <c r="EB9" i="16"/>
  <c r="EC9" i="16"/>
  <c r="ED9" i="16"/>
  <c r="EE9" i="16"/>
  <c r="EF9" i="16"/>
  <c r="EG9" i="16"/>
  <c r="EH9" i="16"/>
  <c r="EI9" i="16"/>
  <c r="EJ9" i="16"/>
  <c r="EK9" i="16"/>
  <c r="EL9" i="16"/>
  <c r="EM9" i="16"/>
  <c r="EN9" i="16"/>
  <c r="EO9" i="16"/>
  <c r="EP9" i="16"/>
  <c r="EQ9" i="16"/>
  <c r="ER9" i="16"/>
  <c r="ES9" i="16"/>
  <c r="ET9" i="16"/>
  <c r="EU9" i="16"/>
  <c r="EV9" i="16"/>
  <c r="EW9" i="16"/>
  <c r="EX9" i="16"/>
  <c r="EY9" i="16"/>
  <c r="EZ9" i="16"/>
  <c r="FA9" i="16"/>
  <c r="FB9" i="16"/>
  <c r="FC9" i="16"/>
  <c r="FD9" i="16"/>
  <c r="FE9" i="16"/>
  <c r="FF9" i="16"/>
  <c r="FG9" i="16"/>
  <c r="FH9" i="16"/>
  <c r="FI9" i="16"/>
  <c r="FJ9" i="16"/>
  <c r="FK9" i="16"/>
  <c r="FL9" i="16"/>
  <c r="FM9" i="16"/>
  <c r="FN9" i="16"/>
  <c r="FO9" i="16"/>
  <c r="FP9" i="16"/>
  <c r="FQ9" i="16"/>
  <c r="FR9" i="16"/>
  <c r="FS9" i="16"/>
  <c r="FT9" i="16"/>
  <c r="FU9" i="16"/>
  <c r="FV9" i="16"/>
  <c r="FW9" i="16"/>
  <c r="FX9" i="16"/>
  <c r="FY9" i="16"/>
  <c r="FZ9" i="16"/>
  <c r="GA9" i="16"/>
  <c r="GB9" i="16"/>
  <c r="GC9" i="16"/>
  <c r="GD9" i="16"/>
  <c r="GE9" i="16"/>
  <c r="GF9" i="16"/>
  <c r="GG9" i="16"/>
  <c r="GH9" i="16"/>
  <c r="GI9" i="16"/>
  <c r="GJ9" i="16"/>
  <c r="GK9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X11" i="16"/>
  <c r="AY11" i="16"/>
  <c r="AZ11" i="16"/>
  <c r="BA11" i="16"/>
  <c r="BB11" i="16"/>
  <c r="BC11" i="16"/>
  <c r="BD11" i="16"/>
  <c r="BE11" i="16"/>
  <c r="BF11" i="16"/>
  <c r="BG11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BW11" i="16"/>
  <c r="BX11" i="16"/>
  <c r="BY11" i="16"/>
  <c r="BZ11" i="16"/>
  <c r="CA11" i="16"/>
  <c r="CB11" i="16"/>
  <c r="CC11" i="16"/>
  <c r="CD11" i="16"/>
  <c r="CE11" i="16"/>
  <c r="CF11" i="16"/>
  <c r="CG11" i="16"/>
  <c r="CH11" i="16"/>
  <c r="CI11" i="16"/>
  <c r="CJ11" i="16"/>
  <c r="CK11" i="16"/>
  <c r="CL11" i="16"/>
  <c r="CM11" i="16"/>
  <c r="CN11" i="16"/>
  <c r="CO11" i="16"/>
  <c r="CP11" i="16"/>
  <c r="CQ11" i="16"/>
  <c r="CR11" i="16"/>
  <c r="CS11" i="16"/>
  <c r="CT11" i="16"/>
  <c r="CU11" i="16"/>
  <c r="CV11" i="16"/>
  <c r="CW11" i="16"/>
  <c r="CX11" i="16"/>
  <c r="CY11" i="16"/>
  <c r="CZ11" i="16"/>
  <c r="DA11" i="16"/>
  <c r="DB11" i="16"/>
  <c r="DC11" i="16"/>
  <c r="DD11" i="16"/>
  <c r="DE11" i="16"/>
  <c r="DF11" i="16"/>
  <c r="DG11" i="16"/>
  <c r="DH11" i="16"/>
  <c r="DI11" i="16"/>
  <c r="DJ11" i="16"/>
  <c r="DK11" i="16"/>
  <c r="DL11" i="16"/>
  <c r="DM11" i="16"/>
  <c r="DN11" i="16"/>
  <c r="DO11" i="16"/>
  <c r="DP11" i="16"/>
  <c r="DQ11" i="16"/>
  <c r="DR11" i="16"/>
  <c r="DS11" i="16"/>
  <c r="DT11" i="16"/>
  <c r="DU11" i="16"/>
  <c r="DV11" i="16"/>
  <c r="DW11" i="16"/>
  <c r="DX11" i="16"/>
  <c r="DY11" i="16"/>
  <c r="DZ11" i="16"/>
  <c r="EA11" i="16"/>
  <c r="EB11" i="16"/>
  <c r="EC11" i="16"/>
  <c r="ED11" i="16"/>
  <c r="EE11" i="16"/>
  <c r="EF11" i="16"/>
  <c r="EG11" i="16"/>
  <c r="EH11" i="16"/>
  <c r="EI11" i="16"/>
  <c r="EJ11" i="16"/>
  <c r="EK11" i="16"/>
  <c r="EL11" i="16"/>
  <c r="EM11" i="16"/>
  <c r="EN11" i="16"/>
  <c r="EO11" i="16"/>
  <c r="EP11" i="16"/>
  <c r="EQ11" i="16"/>
  <c r="ER11" i="16"/>
  <c r="ES11" i="16"/>
  <c r="ET11" i="16"/>
  <c r="EU11" i="16"/>
  <c r="EV11" i="16"/>
  <c r="EW11" i="16"/>
  <c r="EX11" i="16"/>
  <c r="EY11" i="16"/>
  <c r="EZ11" i="16"/>
  <c r="FA11" i="16"/>
  <c r="FB11" i="16"/>
  <c r="FC11" i="16"/>
  <c r="FD11" i="16"/>
  <c r="FE11" i="16"/>
  <c r="FF11" i="16"/>
  <c r="FG11" i="16"/>
  <c r="FH11" i="16"/>
  <c r="FI11" i="16"/>
  <c r="FJ11" i="16"/>
  <c r="FK11" i="16"/>
  <c r="FL11" i="16"/>
  <c r="FM11" i="16"/>
  <c r="FN11" i="16"/>
  <c r="FO11" i="16"/>
  <c r="FP11" i="16"/>
  <c r="FQ11" i="16"/>
  <c r="FR11" i="16"/>
  <c r="FS11" i="16"/>
  <c r="FT11" i="16"/>
  <c r="FU11" i="16"/>
  <c r="FV11" i="16"/>
  <c r="FW11" i="16"/>
  <c r="FX11" i="16"/>
  <c r="FY11" i="16"/>
  <c r="FZ11" i="16"/>
  <c r="GA11" i="16"/>
  <c r="GB11" i="16"/>
  <c r="GC11" i="16"/>
  <c r="GD11" i="16"/>
  <c r="GE11" i="16"/>
  <c r="GF11" i="16"/>
  <c r="GG11" i="16"/>
  <c r="GH11" i="16"/>
  <c r="GI11" i="16"/>
  <c r="GJ11" i="16"/>
  <c r="GK11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X10" i="16"/>
  <c r="BY10" i="16"/>
  <c r="BZ10" i="16"/>
  <c r="CA10" i="16"/>
  <c r="CB10" i="16"/>
  <c r="CC10" i="16"/>
  <c r="CD10" i="16"/>
  <c r="CE10" i="16"/>
  <c r="CF10" i="16"/>
  <c r="CG10" i="16"/>
  <c r="CH10" i="16"/>
  <c r="CI10" i="16"/>
  <c r="CJ10" i="16"/>
  <c r="CK10" i="16"/>
  <c r="CL10" i="16"/>
  <c r="CM10" i="16"/>
  <c r="CN10" i="16"/>
  <c r="CO10" i="16"/>
  <c r="CP10" i="16"/>
  <c r="CQ10" i="16"/>
  <c r="CR10" i="16"/>
  <c r="CS10" i="16"/>
  <c r="CT10" i="16"/>
  <c r="CU10" i="16"/>
  <c r="CV10" i="16"/>
  <c r="CW10" i="16"/>
  <c r="CX10" i="16"/>
  <c r="CY10" i="16"/>
  <c r="CZ10" i="16"/>
  <c r="DA10" i="16"/>
  <c r="DB10" i="16"/>
  <c r="DC10" i="16"/>
  <c r="DD10" i="16"/>
  <c r="DE10" i="16"/>
  <c r="DF10" i="16"/>
  <c r="DG10" i="16"/>
  <c r="DH10" i="16"/>
  <c r="DI10" i="16"/>
  <c r="DJ10" i="16"/>
  <c r="DK10" i="16"/>
  <c r="DL10" i="16"/>
  <c r="DM10" i="16"/>
  <c r="DN10" i="16"/>
  <c r="DO10" i="16"/>
  <c r="DP10" i="16"/>
  <c r="DQ10" i="16"/>
  <c r="DR10" i="16"/>
  <c r="DS10" i="16"/>
  <c r="DT10" i="16"/>
  <c r="DU10" i="16"/>
  <c r="DV10" i="16"/>
  <c r="DW10" i="16"/>
  <c r="DX10" i="16"/>
  <c r="DY10" i="16"/>
  <c r="DZ10" i="16"/>
  <c r="EA10" i="16"/>
  <c r="EB10" i="16"/>
  <c r="EC10" i="16"/>
  <c r="ED10" i="16"/>
  <c r="EE10" i="16"/>
  <c r="EF10" i="16"/>
  <c r="EG10" i="16"/>
  <c r="EH10" i="16"/>
  <c r="EI10" i="16"/>
  <c r="EJ10" i="16"/>
  <c r="EK10" i="16"/>
  <c r="EL10" i="16"/>
  <c r="EM10" i="16"/>
  <c r="EN10" i="16"/>
  <c r="EO10" i="16"/>
  <c r="EP10" i="16"/>
  <c r="EQ10" i="16"/>
  <c r="ER10" i="16"/>
  <c r="ES10" i="16"/>
  <c r="ET10" i="16"/>
  <c r="EU10" i="16"/>
  <c r="EV10" i="16"/>
  <c r="EW10" i="16"/>
  <c r="EX10" i="16"/>
  <c r="EY10" i="16"/>
  <c r="EZ10" i="16"/>
  <c r="FA10" i="16"/>
  <c r="FB10" i="16"/>
  <c r="FC10" i="16"/>
  <c r="FD10" i="16"/>
  <c r="FE10" i="16"/>
  <c r="FF10" i="16"/>
  <c r="FG10" i="16"/>
  <c r="FH10" i="16"/>
  <c r="FI10" i="16"/>
  <c r="FJ10" i="16"/>
  <c r="FK10" i="16"/>
  <c r="FL10" i="16"/>
  <c r="FM10" i="16"/>
  <c r="FN10" i="16"/>
  <c r="FO10" i="16"/>
  <c r="FP10" i="16"/>
  <c r="FQ10" i="16"/>
  <c r="FR10" i="16"/>
  <c r="FS10" i="16"/>
  <c r="FT10" i="16"/>
  <c r="FU10" i="16"/>
  <c r="FV10" i="16"/>
  <c r="FW10" i="16"/>
  <c r="FX10" i="16"/>
  <c r="FY10" i="16"/>
  <c r="FZ10" i="16"/>
  <c r="GA10" i="16"/>
  <c r="GB10" i="16"/>
  <c r="GC10" i="16"/>
  <c r="GD10" i="16"/>
  <c r="GE10" i="16"/>
  <c r="GF10" i="16"/>
  <c r="GG10" i="16"/>
  <c r="GH10" i="16"/>
  <c r="GI10" i="16"/>
  <c r="GJ10" i="16"/>
  <c r="GK10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X12" i="16"/>
  <c r="AY12" i="16"/>
  <c r="AZ12" i="16"/>
  <c r="BA12" i="16"/>
  <c r="BB12" i="16"/>
  <c r="BC12" i="16"/>
  <c r="BD12" i="16"/>
  <c r="BE12" i="16"/>
  <c r="BF12" i="16"/>
  <c r="BG12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BW12" i="16"/>
  <c r="BX12" i="16"/>
  <c r="BY12" i="16"/>
  <c r="BZ12" i="16"/>
  <c r="CA12" i="16"/>
  <c r="CB12" i="16"/>
  <c r="CC12" i="16"/>
  <c r="CD12" i="16"/>
  <c r="CE12" i="16"/>
  <c r="CF12" i="16"/>
  <c r="CG12" i="16"/>
  <c r="CH12" i="16"/>
  <c r="CI12" i="16"/>
  <c r="CJ12" i="16"/>
  <c r="CK12" i="16"/>
  <c r="CL12" i="16"/>
  <c r="CM12" i="16"/>
  <c r="CN12" i="16"/>
  <c r="CO12" i="16"/>
  <c r="CP12" i="16"/>
  <c r="CQ12" i="16"/>
  <c r="CR12" i="16"/>
  <c r="CS12" i="16"/>
  <c r="CT12" i="16"/>
  <c r="CU12" i="16"/>
  <c r="CV12" i="16"/>
  <c r="CW12" i="16"/>
  <c r="CX12" i="16"/>
  <c r="CY12" i="16"/>
  <c r="CZ12" i="16"/>
  <c r="DA12" i="16"/>
  <c r="DB12" i="16"/>
  <c r="DC12" i="16"/>
  <c r="DD12" i="16"/>
  <c r="DE12" i="16"/>
  <c r="DF12" i="16"/>
  <c r="DG12" i="16"/>
  <c r="DH12" i="16"/>
  <c r="DI12" i="16"/>
  <c r="DJ12" i="16"/>
  <c r="DK12" i="16"/>
  <c r="DL12" i="16"/>
  <c r="DM12" i="16"/>
  <c r="DN12" i="16"/>
  <c r="DO12" i="16"/>
  <c r="DP12" i="16"/>
  <c r="DQ12" i="16"/>
  <c r="DR12" i="16"/>
  <c r="DS12" i="16"/>
  <c r="DT12" i="16"/>
  <c r="DU12" i="16"/>
  <c r="DV12" i="16"/>
  <c r="DW12" i="16"/>
  <c r="DX12" i="16"/>
  <c r="DY12" i="16"/>
  <c r="DZ12" i="16"/>
  <c r="EA12" i="16"/>
  <c r="EB12" i="16"/>
  <c r="EC12" i="16"/>
  <c r="ED12" i="16"/>
  <c r="EE12" i="16"/>
  <c r="EF12" i="16"/>
  <c r="EG12" i="16"/>
  <c r="EH12" i="16"/>
  <c r="EI12" i="16"/>
  <c r="EJ12" i="16"/>
  <c r="EK12" i="16"/>
  <c r="EL12" i="16"/>
  <c r="EM12" i="16"/>
  <c r="EN12" i="16"/>
  <c r="EO12" i="16"/>
  <c r="EP12" i="16"/>
  <c r="EQ12" i="16"/>
  <c r="ER12" i="16"/>
  <c r="ES12" i="16"/>
  <c r="ET12" i="16"/>
  <c r="EU12" i="16"/>
  <c r="EV12" i="16"/>
  <c r="EW12" i="16"/>
  <c r="EX12" i="16"/>
  <c r="EY12" i="16"/>
  <c r="EZ12" i="16"/>
  <c r="FA12" i="16"/>
  <c r="FB12" i="16"/>
  <c r="FC12" i="16"/>
  <c r="FD12" i="16"/>
  <c r="FE12" i="16"/>
  <c r="FF12" i="16"/>
  <c r="FG12" i="16"/>
  <c r="FH12" i="16"/>
  <c r="FI12" i="16"/>
  <c r="FJ12" i="16"/>
  <c r="FK12" i="16"/>
  <c r="FL12" i="16"/>
  <c r="FM12" i="16"/>
  <c r="FN12" i="16"/>
  <c r="FO12" i="16"/>
  <c r="FP12" i="16"/>
  <c r="FQ12" i="16"/>
  <c r="FR12" i="16"/>
  <c r="FS12" i="16"/>
  <c r="FT12" i="16"/>
  <c r="FU12" i="16"/>
  <c r="FV12" i="16"/>
  <c r="FW12" i="16"/>
  <c r="FX12" i="16"/>
  <c r="FY12" i="16"/>
  <c r="FZ12" i="16"/>
  <c r="GA12" i="16"/>
  <c r="GB12" i="16"/>
  <c r="GC12" i="16"/>
  <c r="GD12" i="16"/>
  <c r="GE12" i="16"/>
  <c r="GF12" i="16"/>
  <c r="GG12" i="16"/>
  <c r="GH12" i="16"/>
  <c r="GI12" i="16"/>
  <c r="GJ12" i="16"/>
  <c r="GK12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AK5" i="16"/>
  <c r="AL5" i="16"/>
  <c r="AM5" i="16"/>
  <c r="AN5" i="16"/>
  <c r="AO5" i="16"/>
  <c r="AP5" i="16"/>
  <c r="AQ5" i="16"/>
  <c r="AR5" i="16"/>
  <c r="AS5" i="16"/>
  <c r="AT5" i="16"/>
  <c r="AU5" i="16"/>
  <c r="AV5" i="16"/>
  <c r="AW5" i="16"/>
  <c r="AX5" i="16"/>
  <c r="AY5" i="16"/>
  <c r="AZ5" i="16"/>
  <c r="BA5" i="16"/>
  <c r="BB5" i="16"/>
  <c r="BC5" i="16"/>
  <c r="BD5" i="16"/>
  <c r="BE5" i="16"/>
  <c r="BF5" i="16"/>
  <c r="BG5" i="16"/>
  <c r="BH5" i="16"/>
  <c r="BI5" i="16"/>
  <c r="BJ5" i="16"/>
  <c r="BK5" i="16"/>
  <c r="BL5" i="16"/>
  <c r="BM5" i="16"/>
  <c r="BN5" i="16"/>
  <c r="BO5" i="16"/>
  <c r="BP5" i="16"/>
  <c r="BQ5" i="16"/>
  <c r="BR5" i="16"/>
  <c r="BS5" i="16"/>
  <c r="BT5" i="16"/>
  <c r="BU5" i="16"/>
  <c r="BV5" i="16"/>
  <c r="BW5" i="16"/>
  <c r="BX5" i="16"/>
  <c r="BY5" i="16"/>
  <c r="BZ5" i="16"/>
  <c r="CA5" i="16"/>
  <c r="CB5" i="16"/>
  <c r="CC5" i="16"/>
  <c r="CD5" i="16"/>
  <c r="CE5" i="16"/>
  <c r="CF5" i="16"/>
  <c r="CG5" i="16"/>
  <c r="CH5" i="16"/>
  <c r="CI5" i="16"/>
  <c r="CJ5" i="16"/>
  <c r="CK5" i="16"/>
  <c r="CL5" i="16"/>
  <c r="CM5" i="16"/>
  <c r="CN5" i="16"/>
  <c r="CO5" i="16"/>
  <c r="CP5" i="16"/>
  <c r="CQ5" i="16"/>
  <c r="CR5" i="16"/>
  <c r="CS5" i="16"/>
  <c r="CT5" i="16"/>
  <c r="CU5" i="16"/>
  <c r="CV5" i="16"/>
  <c r="CW5" i="16"/>
  <c r="CX5" i="16"/>
  <c r="CY5" i="16"/>
  <c r="CZ5" i="16"/>
  <c r="DA5" i="16"/>
  <c r="DB5" i="16"/>
  <c r="DC5" i="16"/>
  <c r="DD5" i="16"/>
  <c r="DE5" i="16"/>
  <c r="DF5" i="16"/>
  <c r="DG5" i="16"/>
  <c r="DH5" i="16"/>
  <c r="DI5" i="16"/>
  <c r="DJ5" i="16"/>
  <c r="DK5" i="16"/>
  <c r="DL5" i="16"/>
  <c r="DM5" i="16"/>
  <c r="DN5" i="16"/>
  <c r="DO5" i="16"/>
  <c r="DP5" i="16"/>
  <c r="DQ5" i="16"/>
  <c r="DR5" i="16"/>
  <c r="DS5" i="16"/>
  <c r="DT5" i="16"/>
  <c r="DU5" i="16"/>
  <c r="DV5" i="16"/>
  <c r="DW5" i="16"/>
  <c r="DX5" i="16"/>
  <c r="DY5" i="16"/>
  <c r="DZ5" i="16"/>
  <c r="EA5" i="16"/>
  <c r="EB5" i="16"/>
  <c r="EC5" i="16"/>
  <c r="ED5" i="16"/>
  <c r="EE5" i="16"/>
  <c r="EF5" i="16"/>
  <c r="EG5" i="16"/>
  <c r="EH5" i="16"/>
  <c r="EI5" i="16"/>
  <c r="EJ5" i="16"/>
  <c r="EK5" i="16"/>
  <c r="EL5" i="16"/>
  <c r="EM5" i="16"/>
  <c r="EN5" i="16"/>
  <c r="EO5" i="16"/>
  <c r="EP5" i="16"/>
  <c r="EQ5" i="16"/>
  <c r="ER5" i="16"/>
  <c r="ES5" i="16"/>
  <c r="ET5" i="16"/>
  <c r="EU5" i="16"/>
  <c r="EV5" i="16"/>
  <c r="EW5" i="16"/>
  <c r="EX5" i="16"/>
  <c r="EY5" i="16"/>
  <c r="EZ5" i="16"/>
  <c r="FA5" i="16"/>
  <c r="FB5" i="16"/>
  <c r="FC5" i="16"/>
  <c r="FD5" i="16"/>
  <c r="FE5" i="16"/>
  <c r="FF5" i="16"/>
  <c r="FG5" i="16"/>
  <c r="FH5" i="16"/>
  <c r="FI5" i="16"/>
  <c r="FJ5" i="16"/>
  <c r="FK5" i="16"/>
  <c r="FL5" i="16"/>
  <c r="FM5" i="16"/>
  <c r="FN5" i="16"/>
  <c r="FO5" i="16"/>
  <c r="FP5" i="16"/>
  <c r="FQ5" i="16"/>
  <c r="FR5" i="16"/>
  <c r="FS5" i="16"/>
  <c r="FT5" i="16"/>
  <c r="FU5" i="16"/>
  <c r="FV5" i="16"/>
  <c r="FW5" i="16"/>
  <c r="FX5" i="16"/>
  <c r="FY5" i="16"/>
  <c r="FZ5" i="16"/>
  <c r="GA5" i="16"/>
  <c r="GB5" i="16"/>
  <c r="GC5" i="16"/>
  <c r="GD5" i="16"/>
  <c r="GE5" i="16"/>
  <c r="GF5" i="16"/>
  <c r="GG5" i="16"/>
  <c r="GH5" i="16"/>
  <c r="GI5" i="16"/>
  <c r="GJ5" i="16"/>
  <c r="GK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X6" i="16"/>
  <c r="AY6" i="16"/>
  <c r="AZ6" i="16"/>
  <c r="BA6" i="16"/>
  <c r="BB6" i="16"/>
  <c r="BC6" i="16"/>
  <c r="BD6" i="16"/>
  <c r="BE6" i="16"/>
  <c r="BF6" i="16"/>
  <c r="BG6" i="16"/>
  <c r="BH6" i="16"/>
  <c r="BI6" i="16"/>
  <c r="BJ6" i="16"/>
  <c r="BK6" i="16"/>
  <c r="BL6" i="16"/>
  <c r="BM6" i="16"/>
  <c r="BN6" i="16"/>
  <c r="BO6" i="16"/>
  <c r="BP6" i="16"/>
  <c r="BQ6" i="16"/>
  <c r="BR6" i="16"/>
  <c r="BS6" i="16"/>
  <c r="BT6" i="16"/>
  <c r="BU6" i="16"/>
  <c r="BV6" i="16"/>
  <c r="BW6" i="16"/>
  <c r="BX6" i="16"/>
  <c r="BY6" i="16"/>
  <c r="BZ6" i="16"/>
  <c r="CA6" i="16"/>
  <c r="CB6" i="16"/>
  <c r="CC6" i="16"/>
  <c r="CD6" i="16"/>
  <c r="CE6" i="16"/>
  <c r="CF6" i="16"/>
  <c r="CG6" i="16"/>
  <c r="CH6" i="16"/>
  <c r="CI6" i="16"/>
  <c r="CJ6" i="16"/>
  <c r="CK6" i="16"/>
  <c r="CL6" i="16"/>
  <c r="CM6" i="16"/>
  <c r="CN6" i="16"/>
  <c r="CO6" i="16"/>
  <c r="CP6" i="16"/>
  <c r="CQ6" i="16"/>
  <c r="CR6" i="16"/>
  <c r="CS6" i="16"/>
  <c r="CT6" i="16"/>
  <c r="CU6" i="16"/>
  <c r="CV6" i="16"/>
  <c r="CW6" i="16"/>
  <c r="CX6" i="16"/>
  <c r="CY6" i="16"/>
  <c r="CZ6" i="16"/>
  <c r="DA6" i="16"/>
  <c r="DB6" i="16"/>
  <c r="DC6" i="16"/>
  <c r="DD6" i="16"/>
  <c r="DE6" i="16"/>
  <c r="DF6" i="16"/>
  <c r="DG6" i="16"/>
  <c r="DH6" i="16"/>
  <c r="DI6" i="16"/>
  <c r="DJ6" i="16"/>
  <c r="DK6" i="16"/>
  <c r="DL6" i="16"/>
  <c r="DM6" i="16"/>
  <c r="DN6" i="16"/>
  <c r="DO6" i="16"/>
  <c r="DP6" i="16"/>
  <c r="DQ6" i="16"/>
  <c r="DR6" i="16"/>
  <c r="DS6" i="16"/>
  <c r="DT6" i="16"/>
  <c r="DU6" i="16"/>
  <c r="DV6" i="16"/>
  <c r="DW6" i="16"/>
  <c r="DX6" i="16"/>
  <c r="DY6" i="16"/>
  <c r="DZ6" i="16"/>
  <c r="EA6" i="16"/>
  <c r="EB6" i="16"/>
  <c r="EC6" i="16"/>
  <c r="ED6" i="16"/>
  <c r="EE6" i="16"/>
  <c r="EF6" i="16"/>
  <c r="EG6" i="16"/>
  <c r="EH6" i="16"/>
  <c r="EI6" i="16"/>
  <c r="EJ6" i="16"/>
  <c r="EK6" i="16"/>
  <c r="EL6" i="16"/>
  <c r="EM6" i="16"/>
  <c r="EN6" i="16"/>
  <c r="DX17" i="16" s="1"/>
  <c r="EO6" i="16"/>
  <c r="EP6" i="16"/>
  <c r="EQ6" i="16"/>
  <c r="ER6" i="16"/>
  <c r="ES6" i="16"/>
  <c r="ET6" i="16"/>
  <c r="EU6" i="16"/>
  <c r="EV6" i="16"/>
  <c r="EW6" i="16"/>
  <c r="EX6" i="16"/>
  <c r="EY6" i="16"/>
  <c r="EZ6" i="16"/>
  <c r="FA6" i="16"/>
  <c r="FB6" i="16"/>
  <c r="FC6" i="16"/>
  <c r="FD6" i="16"/>
  <c r="FE6" i="16"/>
  <c r="FF6" i="16"/>
  <c r="FG6" i="16"/>
  <c r="FH6" i="16"/>
  <c r="FI6" i="16"/>
  <c r="FJ6" i="16"/>
  <c r="FK6" i="16"/>
  <c r="FL6" i="16"/>
  <c r="FM6" i="16"/>
  <c r="FN6" i="16"/>
  <c r="FO6" i="16"/>
  <c r="FP6" i="16"/>
  <c r="FQ6" i="16"/>
  <c r="FR6" i="16"/>
  <c r="FS6" i="16"/>
  <c r="FT6" i="16"/>
  <c r="FU6" i="16"/>
  <c r="FV6" i="16"/>
  <c r="FW6" i="16"/>
  <c r="FX6" i="16"/>
  <c r="FY6" i="16"/>
  <c r="FZ6" i="16"/>
  <c r="GA6" i="16"/>
  <c r="GB6" i="16"/>
  <c r="GC6" i="16"/>
  <c r="GD6" i="16"/>
  <c r="GE6" i="16"/>
  <c r="GF6" i="16"/>
  <c r="GG6" i="16"/>
  <c r="GH6" i="16"/>
  <c r="GI6" i="16"/>
  <c r="GJ6" i="16"/>
  <c r="GK6" i="16"/>
  <c r="GK12" i="10"/>
  <c r="GJ12" i="10"/>
  <c r="GI12" i="10"/>
  <c r="GH12" i="10"/>
  <c r="GG12" i="10"/>
  <c r="GF12" i="10"/>
  <c r="GE12" i="10"/>
  <c r="GD12" i="10"/>
  <c r="GK11" i="10"/>
  <c r="GJ11" i="10"/>
  <c r="GI11" i="10"/>
  <c r="GH11" i="10"/>
  <c r="GG11" i="10"/>
  <c r="GF11" i="10"/>
  <c r="GE11" i="10"/>
  <c r="GD11" i="10"/>
  <c r="GK10" i="10"/>
  <c r="GJ10" i="10"/>
  <c r="GI10" i="10"/>
  <c r="GH10" i="10"/>
  <c r="GG10" i="10"/>
  <c r="GF10" i="10"/>
  <c r="GE10" i="10"/>
  <c r="GD10" i="10"/>
  <c r="GK9" i="10"/>
  <c r="GJ9" i="10"/>
  <c r="GI9" i="10"/>
  <c r="GH9" i="10"/>
  <c r="GG9" i="10"/>
  <c r="GF9" i="10"/>
  <c r="GE9" i="10"/>
  <c r="GD9" i="10"/>
  <c r="GK8" i="10"/>
  <c r="GJ8" i="10"/>
  <c r="GI8" i="10"/>
  <c r="GH8" i="10"/>
  <c r="GG8" i="10"/>
  <c r="GF8" i="10"/>
  <c r="GE8" i="10"/>
  <c r="GD8" i="10"/>
  <c r="GK7" i="10"/>
  <c r="GJ7" i="10"/>
  <c r="GI7" i="10"/>
  <c r="GH7" i="10"/>
  <c r="GG7" i="10"/>
  <c r="GF7" i="10"/>
  <c r="GE7" i="10"/>
  <c r="GD7" i="10"/>
  <c r="GK6" i="10"/>
  <c r="GJ6" i="10"/>
  <c r="GI6" i="10"/>
  <c r="GH6" i="10"/>
  <c r="GG6" i="10"/>
  <c r="GF6" i="10"/>
  <c r="GE6" i="10"/>
  <c r="GD6" i="10"/>
  <c r="GK5" i="10"/>
  <c r="GJ5" i="10"/>
  <c r="GI5" i="10"/>
  <c r="GH5" i="10"/>
  <c r="GG5" i="10"/>
  <c r="GF5" i="10"/>
  <c r="GE5" i="10"/>
  <c r="GD5" i="10"/>
  <c r="FM12" i="10"/>
  <c r="FL12" i="10"/>
  <c r="FK12" i="10"/>
  <c r="FJ12" i="10"/>
  <c r="FI12" i="10"/>
  <c r="FH12" i="10"/>
  <c r="FG12" i="10"/>
  <c r="FF12" i="10"/>
  <c r="FM11" i="10"/>
  <c r="FL11" i="10"/>
  <c r="FK11" i="10"/>
  <c r="FJ11" i="10"/>
  <c r="FI11" i="10"/>
  <c r="FH11" i="10"/>
  <c r="FG11" i="10"/>
  <c r="FF11" i="10"/>
  <c r="FM10" i="10"/>
  <c r="FL10" i="10"/>
  <c r="FK10" i="10"/>
  <c r="FJ10" i="10"/>
  <c r="FI10" i="10"/>
  <c r="FH10" i="10"/>
  <c r="FG10" i="10"/>
  <c r="FF10" i="10"/>
  <c r="FM9" i="10"/>
  <c r="FL9" i="10"/>
  <c r="FK9" i="10"/>
  <c r="FJ9" i="10"/>
  <c r="FI9" i="10"/>
  <c r="FH9" i="10"/>
  <c r="FG9" i="10"/>
  <c r="FF9" i="10"/>
  <c r="FM8" i="10"/>
  <c r="FL8" i="10"/>
  <c r="FK8" i="10"/>
  <c r="FJ8" i="10"/>
  <c r="FI8" i="10"/>
  <c r="FH8" i="10"/>
  <c r="FG8" i="10"/>
  <c r="FF8" i="10"/>
  <c r="FM7" i="10"/>
  <c r="FL7" i="10"/>
  <c r="FK7" i="10"/>
  <c r="FJ7" i="10"/>
  <c r="FI7" i="10"/>
  <c r="FH7" i="10"/>
  <c r="FG7" i="10"/>
  <c r="FF7" i="10"/>
  <c r="FM6" i="10"/>
  <c r="FL6" i="10"/>
  <c r="FK6" i="10"/>
  <c r="FJ6" i="10"/>
  <c r="FI6" i="10"/>
  <c r="FH6" i="10"/>
  <c r="FG6" i="10"/>
  <c r="FF6" i="10"/>
  <c r="FM5" i="10"/>
  <c r="FL5" i="10"/>
  <c r="FK5" i="10"/>
  <c r="FJ5" i="10"/>
  <c r="FI5" i="10"/>
  <c r="FH5" i="10"/>
  <c r="FG5" i="10"/>
  <c r="FF5" i="10"/>
  <c r="EO12" i="10"/>
  <c r="EN12" i="10"/>
  <c r="EM12" i="10"/>
  <c r="EL12" i="10"/>
  <c r="EK12" i="10"/>
  <c r="EJ12" i="10"/>
  <c r="EI12" i="10"/>
  <c r="EH12" i="10"/>
  <c r="EO11" i="10"/>
  <c r="EN11" i="10"/>
  <c r="EM11" i="10"/>
  <c r="EL11" i="10"/>
  <c r="EK11" i="10"/>
  <c r="EJ11" i="10"/>
  <c r="EI11" i="10"/>
  <c r="EH11" i="10"/>
  <c r="EO10" i="10"/>
  <c r="EN10" i="10"/>
  <c r="EM10" i="10"/>
  <c r="EL10" i="10"/>
  <c r="EK10" i="10"/>
  <c r="EJ10" i="10"/>
  <c r="EI10" i="10"/>
  <c r="EH10" i="10"/>
  <c r="EO9" i="10"/>
  <c r="EN9" i="10"/>
  <c r="EM9" i="10"/>
  <c r="EL9" i="10"/>
  <c r="EK9" i="10"/>
  <c r="EJ9" i="10"/>
  <c r="EI9" i="10"/>
  <c r="EH9" i="10"/>
  <c r="EO8" i="10"/>
  <c r="EN8" i="10"/>
  <c r="EM8" i="10"/>
  <c r="EL8" i="10"/>
  <c r="EK8" i="10"/>
  <c r="EJ8" i="10"/>
  <c r="EI8" i="10"/>
  <c r="EH8" i="10"/>
  <c r="EO7" i="10"/>
  <c r="EN7" i="10"/>
  <c r="EM7" i="10"/>
  <c r="EL7" i="10"/>
  <c r="EK7" i="10"/>
  <c r="EJ7" i="10"/>
  <c r="EI7" i="10"/>
  <c r="EH7" i="10"/>
  <c r="EO6" i="10"/>
  <c r="EN6" i="10"/>
  <c r="EM6" i="10"/>
  <c r="EL6" i="10"/>
  <c r="EK6" i="10"/>
  <c r="EJ6" i="10"/>
  <c r="EI6" i="10"/>
  <c r="EH6" i="10"/>
  <c r="EO5" i="10"/>
  <c r="EN5" i="10"/>
  <c r="EM5" i="10"/>
  <c r="EL5" i="10"/>
  <c r="EK5" i="10"/>
  <c r="EJ5" i="10"/>
  <c r="EI5" i="10"/>
  <c r="EH5" i="10"/>
  <c r="DQ12" i="10"/>
  <c r="DP12" i="10"/>
  <c r="DO12" i="10"/>
  <c r="DN12" i="10"/>
  <c r="DM12" i="10"/>
  <c r="DL12" i="10"/>
  <c r="DK12" i="10"/>
  <c r="DJ12" i="10"/>
  <c r="DQ11" i="10"/>
  <c r="DP11" i="10"/>
  <c r="DO11" i="10"/>
  <c r="DN11" i="10"/>
  <c r="DM11" i="10"/>
  <c r="DL11" i="10"/>
  <c r="DK11" i="10"/>
  <c r="DJ11" i="10"/>
  <c r="DQ10" i="10"/>
  <c r="DP10" i="10"/>
  <c r="DO10" i="10"/>
  <c r="DN10" i="10"/>
  <c r="DM10" i="10"/>
  <c r="DL10" i="10"/>
  <c r="DK10" i="10"/>
  <c r="DJ10" i="10"/>
  <c r="DQ9" i="10"/>
  <c r="DP9" i="10"/>
  <c r="DO9" i="10"/>
  <c r="DN9" i="10"/>
  <c r="DM9" i="10"/>
  <c r="DL9" i="10"/>
  <c r="DK9" i="10"/>
  <c r="DJ9" i="10"/>
  <c r="DQ8" i="10"/>
  <c r="DP8" i="10"/>
  <c r="DO8" i="10"/>
  <c r="DN8" i="10"/>
  <c r="DM8" i="10"/>
  <c r="DL8" i="10"/>
  <c r="DK8" i="10"/>
  <c r="DJ8" i="10"/>
  <c r="DQ7" i="10"/>
  <c r="DP7" i="10"/>
  <c r="DO7" i="10"/>
  <c r="DN7" i="10"/>
  <c r="DM7" i="10"/>
  <c r="DL7" i="10"/>
  <c r="DK7" i="10"/>
  <c r="DJ7" i="10"/>
  <c r="DQ6" i="10"/>
  <c r="DP6" i="10"/>
  <c r="DO6" i="10"/>
  <c r="DN6" i="10"/>
  <c r="DM6" i="10"/>
  <c r="DL6" i="10"/>
  <c r="DK6" i="10"/>
  <c r="DJ6" i="10"/>
  <c r="DQ5" i="10"/>
  <c r="DP5" i="10"/>
  <c r="DO5" i="10"/>
  <c r="DN5" i="10"/>
  <c r="DM5" i="10"/>
  <c r="DL5" i="10"/>
  <c r="DK5" i="10"/>
  <c r="DJ5" i="10"/>
  <c r="CS12" i="10"/>
  <c r="CR12" i="10"/>
  <c r="CQ12" i="10"/>
  <c r="CP12" i="10"/>
  <c r="CO12" i="10"/>
  <c r="CN12" i="10"/>
  <c r="CM12" i="10"/>
  <c r="CL12" i="10"/>
  <c r="CS11" i="10"/>
  <c r="CR11" i="10"/>
  <c r="CQ11" i="10"/>
  <c r="CP11" i="10"/>
  <c r="CO11" i="10"/>
  <c r="CN11" i="10"/>
  <c r="CM11" i="10"/>
  <c r="CL11" i="10"/>
  <c r="CS10" i="10"/>
  <c r="CR10" i="10"/>
  <c r="CQ10" i="10"/>
  <c r="CP10" i="10"/>
  <c r="CO10" i="10"/>
  <c r="CN10" i="10"/>
  <c r="CM10" i="10"/>
  <c r="CL10" i="10"/>
  <c r="CS9" i="10"/>
  <c r="CR9" i="10"/>
  <c r="CQ9" i="10"/>
  <c r="CP9" i="10"/>
  <c r="CO9" i="10"/>
  <c r="CN9" i="10"/>
  <c r="CM9" i="10"/>
  <c r="CL9" i="10"/>
  <c r="CS8" i="10"/>
  <c r="CR8" i="10"/>
  <c r="CQ8" i="10"/>
  <c r="CP8" i="10"/>
  <c r="CO8" i="10"/>
  <c r="CN8" i="10"/>
  <c r="CM8" i="10"/>
  <c r="CL8" i="10"/>
  <c r="CS7" i="10"/>
  <c r="CR7" i="10"/>
  <c r="CQ7" i="10"/>
  <c r="CP7" i="10"/>
  <c r="CO7" i="10"/>
  <c r="CN7" i="10"/>
  <c r="CM7" i="10"/>
  <c r="CL7" i="10"/>
  <c r="CS6" i="10"/>
  <c r="CR6" i="10"/>
  <c r="CQ6" i="10"/>
  <c r="CP6" i="10"/>
  <c r="CO6" i="10"/>
  <c r="CN6" i="10"/>
  <c r="CM6" i="10"/>
  <c r="CL6" i="10"/>
  <c r="CS5" i="10"/>
  <c r="CR5" i="10"/>
  <c r="CQ5" i="10"/>
  <c r="CP5" i="10"/>
  <c r="CO5" i="10"/>
  <c r="CN5" i="10"/>
  <c r="CM5" i="10"/>
  <c r="CL5" i="10"/>
  <c r="BV5" i="10"/>
  <c r="BW5" i="10"/>
  <c r="BX5" i="10"/>
  <c r="BY5" i="10"/>
  <c r="BZ5" i="10"/>
  <c r="CA5" i="10"/>
  <c r="CB5" i="10"/>
  <c r="CC5" i="10"/>
  <c r="BV6" i="10"/>
  <c r="BW6" i="10"/>
  <c r="BX6" i="10"/>
  <c r="BY6" i="10"/>
  <c r="BZ6" i="10"/>
  <c r="CA6" i="10"/>
  <c r="CB6" i="10"/>
  <c r="CC6" i="10"/>
  <c r="BV7" i="10"/>
  <c r="BW7" i="10"/>
  <c r="BX7" i="10"/>
  <c r="BY7" i="10"/>
  <c r="BZ7" i="10"/>
  <c r="CA7" i="10"/>
  <c r="CB7" i="10"/>
  <c r="CC7" i="10"/>
  <c r="BV8" i="10"/>
  <c r="BW8" i="10"/>
  <c r="BX8" i="10"/>
  <c r="BY8" i="10"/>
  <c r="BZ8" i="10"/>
  <c r="CA8" i="10"/>
  <c r="CB8" i="10"/>
  <c r="CC8" i="10"/>
  <c r="BV9" i="10"/>
  <c r="BW9" i="10"/>
  <c r="BX9" i="10"/>
  <c r="BY9" i="10"/>
  <c r="BZ9" i="10"/>
  <c r="CA9" i="10"/>
  <c r="CB9" i="10"/>
  <c r="CC9" i="10"/>
  <c r="BV10" i="10"/>
  <c r="BW10" i="10"/>
  <c r="BX10" i="10"/>
  <c r="BY10" i="10"/>
  <c r="BZ10" i="10"/>
  <c r="CA10" i="10"/>
  <c r="CB10" i="10"/>
  <c r="CC10" i="10"/>
  <c r="BV11" i="10"/>
  <c r="BW11" i="10"/>
  <c r="BX11" i="10"/>
  <c r="BY11" i="10"/>
  <c r="BZ11" i="10"/>
  <c r="CA11" i="10"/>
  <c r="CB11" i="10"/>
  <c r="CC11" i="10"/>
  <c r="BV12" i="10"/>
  <c r="BW12" i="10"/>
  <c r="BX12" i="10"/>
  <c r="BY12" i="10"/>
  <c r="BZ12" i="10"/>
  <c r="CA12" i="10"/>
  <c r="CB12" i="10"/>
  <c r="CC12" i="10"/>
  <c r="BU12" i="10"/>
  <c r="BT12" i="10"/>
  <c r="BS12" i="10"/>
  <c r="BR12" i="10"/>
  <c r="BQ12" i="10"/>
  <c r="BP12" i="10"/>
  <c r="BO12" i="10"/>
  <c r="BN12" i="10"/>
  <c r="BU11" i="10"/>
  <c r="BT11" i="10"/>
  <c r="BS11" i="10"/>
  <c r="BR11" i="10"/>
  <c r="BQ11" i="10"/>
  <c r="BP11" i="10"/>
  <c r="BO11" i="10"/>
  <c r="BN11" i="10"/>
  <c r="BU10" i="10"/>
  <c r="BT10" i="10"/>
  <c r="BS10" i="10"/>
  <c r="BR10" i="10"/>
  <c r="BQ10" i="10"/>
  <c r="BP10" i="10"/>
  <c r="BO10" i="10"/>
  <c r="BN10" i="10"/>
  <c r="BU9" i="10"/>
  <c r="BT9" i="10"/>
  <c r="BS9" i="10"/>
  <c r="BR9" i="10"/>
  <c r="BQ9" i="10"/>
  <c r="BP9" i="10"/>
  <c r="BO9" i="10"/>
  <c r="BN9" i="10"/>
  <c r="BU8" i="10"/>
  <c r="BT8" i="10"/>
  <c r="BS8" i="10"/>
  <c r="BR8" i="10"/>
  <c r="BQ8" i="10"/>
  <c r="BP8" i="10"/>
  <c r="BO8" i="10"/>
  <c r="BN8" i="10"/>
  <c r="BU7" i="10"/>
  <c r="BT7" i="10"/>
  <c r="BS7" i="10"/>
  <c r="BR7" i="10"/>
  <c r="BQ7" i="10"/>
  <c r="BP7" i="10"/>
  <c r="BO7" i="10"/>
  <c r="BN7" i="10"/>
  <c r="BU6" i="10"/>
  <c r="BT6" i="10"/>
  <c r="BS6" i="10"/>
  <c r="BR6" i="10"/>
  <c r="BQ6" i="10"/>
  <c r="BP6" i="10"/>
  <c r="BO6" i="10"/>
  <c r="BN6" i="10"/>
  <c r="BU5" i="10"/>
  <c r="BT5" i="10"/>
  <c r="BS5" i="10"/>
  <c r="BR5" i="10"/>
  <c r="BQ5" i="10"/>
  <c r="BP5" i="10"/>
  <c r="BO5" i="10"/>
  <c r="BN5" i="10"/>
  <c r="AW12" i="10"/>
  <c r="AV12" i="10"/>
  <c r="AU12" i="10"/>
  <c r="AT12" i="10"/>
  <c r="AS12" i="10"/>
  <c r="AR12" i="10"/>
  <c r="AQ12" i="10"/>
  <c r="AP12" i="10"/>
  <c r="AW11" i="10"/>
  <c r="AV11" i="10"/>
  <c r="AU11" i="10"/>
  <c r="AT11" i="10"/>
  <c r="AS11" i="10"/>
  <c r="AR11" i="10"/>
  <c r="AQ11" i="10"/>
  <c r="AP11" i="10"/>
  <c r="AW10" i="10"/>
  <c r="AV10" i="10"/>
  <c r="AU10" i="10"/>
  <c r="AT10" i="10"/>
  <c r="AS10" i="10"/>
  <c r="AR10" i="10"/>
  <c r="AQ10" i="10"/>
  <c r="AP10" i="10"/>
  <c r="AW9" i="10"/>
  <c r="AV9" i="10"/>
  <c r="AU9" i="10"/>
  <c r="AT9" i="10"/>
  <c r="AS9" i="10"/>
  <c r="AR9" i="10"/>
  <c r="AQ9" i="10"/>
  <c r="AP9" i="10"/>
  <c r="AW8" i="10"/>
  <c r="AV8" i="10"/>
  <c r="AU8" i="10"/>
  <c r="AT8" i="10"/>
  <c r="AS8" i="10"/>
  <c r="AR8" i="10"/>
  <c r="AQ8" i="10"/>
  <c r="AP8" i="10"/>
  <c r="AW7" i="10"/>
  <c r="AV7" i="10"/>
  <c r="AU7" i="10"/>
  <c r="AT7" i="10"/>
  <c r="AS7" i="10"/>
  <c r="AR7" i="10"/>
  <c r="AQ7" i="10"/>
  <c r="AP7" i="10"/>
  <c r="AW6" i="10"/>
  <c r="AV6" i="10"/>
  <c r="AU6" i="10"/>
  <c r="AT6" i="10"/>
  <c r="AS6" i="10"/>
  <c r="AR6" i="10"/>
  <c r="AQ6" i="10"/>
  <c r="AP6" i="10"/>
  <c r="AW5" i="10"/>
  <c r="AV5" i="10"/>
  <c r="AU5" i="10"/>
  <c r="AT5" i="10"/>
  <c r="AS5" i="10"/>
  <c r="AR5" i="10"/>
  <c r="AQ5" i="10"/>
  <c r="AP5" i="10"/>
  <c r="Y12" i="10"/>
  <c r="X12" i="10"/>
  <c r="W12" i="10"/>
  <c r="V12" i="10"/>
  <c r="U12" i="10"/>
  <c r="T12" i="10"/>
  <c r="S12" i="10"/>
  <c r="R12" i="10"/>
  <c r="Y11" i="10"/>
  <c r="X11" i="10"/>
  <c r="W11" i="10"/>
  <c r="V11" i="10"/>
  <c r="U11" i="10"/>
  <c r="T11" i="10"/>
  <c r="S11" i="10"/>
  <c r="R11" i="10"/>
  <c r="Y10" i="10"/>
  <c r="X10" i="10"/>
  <c r="W10" i="10"/>
  <c r="V10" i="10"/>
  <c r="U10" i="10"/>
  <c r="T10" i="10"/>
  <c r="S10" i="10"/>
  <c r="R10" i="10"/>
  <c r="Y9" i="10"/>
  <c r="X9" i="10"/>
  <c r="W9" i="10"/>
  <c r="V9" i="10"/>
  <c r="U9" i="10"/>
  <c r="T9" i="10"/>
  <c r="S9" i="10"/>
  <c r="R9" i="10"/>
  <c r="Y8" i="10"/>
  <c r="X8" i="10"/>
  <c r="W8" i="10"/>
  <c r="V8" i="10"/>
  <c r="U8" i="10"/>
  <c r="T8" i="10"/>
  <c r="S8" i="10"/>
  <c r="R8" i="10"/>
  <c r="Y7" i="10"/>
  <c r="X7" i="10"/>
  <c r="W7" i="10"/>
  <c r="V7" i="10"/>
  <c r="U7" i="10"/>
  <c r="T7" i="10"/>
  <c r="S7" i="10"/>
  <c r="R7" i="10"/>
  <c r="Y6" i="10"/>
  <c r="X6" i="10"/>
  <c r="W6" i="10"/>
  <c r="V6" i="10"/>
  <c r="U6" i="10"/>
  <c r="T6" i="10"/>
  <c r="S6" i="10"/>
  <c r="R6" i="10"/>
  <c r="Y5" i="10"/>
  <c r="X5" i="10"/>
  <c r="W5" i="10"/>
  <c r="V5" i="10"/>
  <c r="U5" i="10"/>
  <c r="T5" i="10"/>
  <c r="S5" i="10"/>
  <c r="R5" i="10"/>
  <c r="C57" i="4"/>
  <c r="D57" i="4"/>
  <c r="F57" i="4"/>
  <c r="G57" i="4"/>
  <c r="I57" i="4"/>
  <c r="J57" i="4"/>
  <c r="K57" i="4"/>
  <c r="L57" i="4"/>
  <c r="N57" i="4"/>
  <c r="O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B65" i="4"/>
  <c r="B64" i="4"/>
  <c r="B63" i="4"/>
  <c r="B62" i="4"/>
  <c r="B61" i="4"/>
  <c r="B60" i="4"/>
  <c r="B59" i="4"/>
  <c r="B58" i="4"/>
  <c r="Q57" i="4"/>
  <c r="P57" i="4"/>
  <c r="M57" i="4"/>
  <c r="H57" i="4"/>
  <c r="E57" i="4"/>
  <c r="B57" i="4"/>
  <c r="GC12" i="10"/>
  <c r="GB12" i="10"/>
  <c r="GA12" i="10"/>
  <c r="FZ12" i="10"/>
  <c r="FY12" i="10"/>
  <c r="FX12" i="10"/>
  <c r="FW12" i="10"/>
  <c r="FV12" i="10"/>
  <c r="FU12" i="10"/>
  <c r="FT12" i="10"/>
  <c r="FS12" i="10"/>
  <c r="FR12" i="10"/>
  <c r="FQ12" i="10"/>
  <c r="FP12" i="10"/>
  <c r="FO12" i="10"/>
  <c r="FN12" i="10"/>
  <c r="FE12" i="10"/>
  <c r="FD12" i="10"/>
  <c r="FC12" i="10"/>
  <c r="FB12" i="10"/>
  <c r="FA12" i="10"/>
  <c r="EZ12" i="10"/>
  <c r="EY12" i="10"/>
  <c r="EX12" i="10"/>
  <c r="EW12" i="10"/>
  <c r="EV12" i="10"/>
  <c r="EU12" i="10"/>
  <c r="ET12" i="10"/>
  <c r="ES12" i="10"/>
  <c r="ER12" i="10"/>
  <c r="EQ12" i="10"/>
  <c r="EP12" i="10"/>
  <c r="EG12" i="10"/>
  <c r="EF12" i="10"/>
  <c r="EE12" i="10"/>
  <c r="ED12" i="10"/>
  <c r="EC12" i="10"/>
  <c r="EB12" i="10"/>
  <c r="EA12" i="10"/>
  <c r="DZ12" i="10"/>
  <c r="DY12" i="10"/>
  <c r="DX12" i="10"/>
  <c r="DW12" i="10"/>
  <c r="DV12" i="10"/>
  <c r="DU12" i="10"/>
  <c r="DT12" i="10"/>
  <c r="DS12" i="10"/>
  <c r="DR12" i="10"/>
  <c r="DI12" i="10"/>
  <c r="DH12" i="10"/>
  <c r="DG12" i="10"/>
  <c r="DF12" i="10"/>
  <c r="DE12" i="10"/>
  <c r="DD12" i="10"/>
  <c r="DC12" i="10"/>
  <c r="DB12" i="10"/>
  <c r="DA12" i="10"/>
  <c r="CZ12" i="10"/>
  <c r="CY12" i="10"/>
  <c r="CX12" i="10"/>
  <c r="CW12" i="10"/>
  <c r="CV12" i="10"/>
  <c r="CU12" i="10"/>
  <c r="CT12" i="10"/>
  <c r="CK12" i="10"/>
  <c r="CJ12" i="10"/>
  <c r="CI12" i="10"/>
  <c r="CH12" i="10"/>
  <c r="CG12" i="10"/>
  <c r="CF12" i="10"/>
  <c r="CE12" i="10"/>
  <c r="CD12" i="10"/>
  <c r="BM12" i="10"/>
  <c r="BL12" i="10"/>
  <c r="BK12" i="10"/>
  <c r="BJ12" i="10"/>
  <c r="BI12" i="10"/>
  <c r="BH12" i="10"/>
  <c r="BG12" i="10"/>
  <c r="BF12" i="10"/>
  <c r="BE12" i="10"/>
  <c r="BD12" i="10"/>
  <c r="BC12" i="10"/>
  <c r="BC30" i="10" s="1"/>
  <c r="BB12" i="10"/>
  <c r="BA12" i="10"/>
  <c r="AZ12" i="10"/>
  <c r="AY12" i="10"/>
  <c r="AX12" i="10"/>
  <c r="AX30" i="10" s="1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Z30" i="10" s="1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D41" i="10" s="1"/>
  <c r="C12" i="10"/>
  <c r="B12" i="10"/>
  <c r="GC11" i="10"/>
  <c r="GB11" i="10"/>
  <c r="GA11" i="10"/>
  <c r="FZ11" i="10"/>
  <c r="FY11" i="10"/>
  <c r="FX11" i="10"/>
  <c r="FW11" i="10"/>
  <c r="FV11" i="10"/>
  <c r="FU11" i="10"/>
  <c r="FT11" i="10"/>
  <c r="FS11" i="10"/>
  <c r="FR11" i="10"/>
  <c r="FQ11" i="10"/>
  <c r="FP11" i="10"/>
  <c r="FO11" i="10"/>
  <c r="FN11" i="10"/>
  <c r="FE11" i="10"/>
  <c r="FD11" i="10"/>
  <c r="FC11" i="10"/>
  <c r="FB11" i="10"/>
  <c r="FA11" i="10"/>
  <c r="EZ11" i="10"/>
  <c r="EY11" i="10"/>
  <c r="EX11" i="10"/>
  <c r="EW11" i="10"/>
  <c r="EV11" i="10"/>
  <c r="EU11" i="10"/>
  <c r="ET11" i="10"/>
  <c r="ES11" i="10"/>
  <c r="ER11" i="10"/>
  <c r="EQ11" i="10"/>
  <c r="EP11" i="10"/>
  <c r="EG11" i="10"/>
  <c r="EF11" i="10"/>
  <c r="EE11" i="10"/>
  <c r="ED11" i="10"/>
  <c r="EC11" i="10"/>
  <c r="EB11" i="10"/>
  <c r="EA11" i="10"/>
  <c r="DZ11" i="10"/>
  <c r="DY11" i="10"/>
  <c r="DY29" i="10" s="1"/>
  <c r="DX11" i="10"/>
  <c r="DW11" i="10"/>
  <c r="DV11" i="10"/>
  <c r="DU11" i="10"/>
  <c r="DT11" i="10"/>
  <c r="DS11" i="10"/>
  <c r="DR11" i="10"/>
  <c r="DI11" i="10"/>
  <c r="DH11" i="10"/>
  <c r="DG11" i="10"/>
  <c r="DF11" i="10"/>
  <c r="DE11" i="10"/>
  <c r="DD11" i="10"/>
  <c r="DC11" i="10"/>
  <c r="DB11" i="10"/>
  <c r="DA11" i="10"/>
  <c r="CZ11" i="10"/>
  <c r="CY11" i="10"/>
  <c r="CX11" i="10"/>
  <c r="CW11" i="10"/>
  <c r="CV11" i="10"/>
  <c r="CU11" i="10"/>
  <c r="CT11" i="10"/>
  <c r="CK11" i="10"/>
  <c r="CJ11" i="10"/>
  <c r="CI11" i="10"/>
  <c r="CH11" i="10"/>
  <c r="CG11" i="10"/>
  <c r="CF11" i="10"/>
  <c r="CE11" i="10"/>
  <c r="CD11" i="10"/>
  <c r="BM11" i="10"/>
  <c r="BL11" i="10"/>
  <c r="BK11" i="10"/>
  <c r="BJ11" i="10"/>
  <c r="BI11" i="10"/>
  <c r="BH11" i="10"/>
  <c r="BG11" i="10"/>
  <c r="BF11" i="10"/>
  <c r="BE11" i="10"/>
  <c r="BD11" i="10"/>
  <c r="BC11" i="10"/>
  <c r="BC40" i="10" s="1"/>
  <c r="BB11" i="10"/>
  <c r="BA11" i="10"/>
  <c r="AZ11" i="10"/>
  <c r="AY11" i="10"/>
  <c r="AX11" i="10"/>
  <c r="AO11" i="10"/>
  <c r="AN11" i="10"/>
  <c r="AM11" i="10"/>
  <c r="AL11" i="10"/>
  <c r="AK11" i="10"/>
  <c r="AJ11" i="10"/>
  <c r="AI11" i="10"/>
  <c r="AH11" i="10"/>
  <c r="AG11" i="10"/>
  <c r="AF11" i="10"/>
  <c r="AE11" i="10"/>
  <c r="AE29" i="10" s="1"/>
  <c r="AD11" i="10"/>
  <c r="AC11" i="10"/>
  <c r="AB11" i="10"/>
  <c r="AA11" i="10"/>
  <c r="Z11" i="10"/>
  <c r="Z29" i="10" s="1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GC10" i="10"/>
  <c r="GB10" i="10"/>
  <c r="GA10" i="10"/>
  <c r="FZ10" i="10"/>
  <c r="FY10" i="10"/>
  <c r="FX10" i="10"/>
  <c r="FW10" i="10"/>
  <c r="FV10" i="10"/>
  <c r="FU10" i="10"/>
  <c r="FT10" i="10"/>
  <c r="FS10" i="10"/>
  <c r="FR10" i="10"/>
  <c r="FQ10" i="10"/>
  <c r="FP10" i="10"/>
  <c r="FO10" i="10"/>
  <c r="FN10" i="10"/>
  <c r="FE10" i="10"/>
  <c r="FD10" i="10"/>
  <c r="FC10" i="10"/>
  <c r="FB10" i="10"/>
  <c r="FA10" i="10"/>
  <c r="EZ10" i="10"/>
  <c r="EY10" i="10"/>
  <c r="EX10" i="10"/>
  <c r="EW10" i="10"/>
  <c r="EV10" i="10"/>
  <c r="EU10" i="10"/>
  <c r="ET10" i="10"/>
  <c r="ES10" i="10"/>
  <c r="ER10" i="10"/>
  <c r="EQ10" i="10"/>
  <c r="EP10" i="10"/>
  <c r="EG10" i="10"/>
  <c r="EF10" i="10"/>
  <c r="EE10" i="10"/>
  <c r="ED10" i="10"/>
  <c r="EC10" i="10"/>
  <c r="EB10" i="10"/>
  <c r="EA10" i="10"/>
  <c r="DZ10" i="10"/>
  <c r="DY10" i="10"/>
  <c r="DX10" i="10"/>
  <c r="DW10" i="10"/>
  <c r="DV10" i="10"/>
  <c r="DU10" i="10"/>
  <c r="DT10" i="10"/>
  <c r="DS10" i="10"/>
  <c r="DR10" i="10"/>
  <c r="DI10" i="10"/>
  <c r="DH10" i="10"/>
  <c r="DG10" i="10"/>
  <c r="DF10" i="10"/>
  <c r="DE10" i="10"/>
  <c r="DD10" i="10"/>
  <c r="DC10" i="10"/>
  <c r="DB10" i="10"/>
  <c r="DA10" i="10"/>
  <c r="CZ10" i="10"/>
  <c r="CY10" i="10"/>
  <c r="CX10" i="10"/>
  <c r="CW10" i="10"/>
  <c r="CV10" i="10"/>
  <c r="CU10" i="10"/>
  <c r="CT10" i="10"/>
  <c r="CK10" i="10"/>
  <c r="CJ10" i="10"/>
  <c r="CI10" i="10"/>
  <c r="CH10" i="10"/>
  <c r="CG10" i="10"/>
  <c r="CF10" i="10"/>
  <c r="CE10" i="10"/>
  <c r="CD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O10" i="10"/>
  <c r="AN10" i="10"/>
  <c r="AM10" i="10"/>
  <c r="AL10" i="10"/>
  <c r="AK10" i="10"/>
  <c r="AJ10" i="10"/>
  <c r="AI10" i="10"/>
  <c r="AH10" i="10"/>
  <c r="AG10" i="10"/>
  <c r="AF10" i="10"/>
  <c r="AE10" i="10"/>
  <c r="AE28" i="10" s="1"/>
  <c r="AD10" i="10"/>
  <c r="AC10" i="10"/>
  <c r="AB10" i="10"/>
  <c r="AA10" i="10"/>
  <c r="Z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GC9" i="10"/>
  <c r="GB9" i="10"/>
  <c r="GA9" i="10"/>
  <c r="FZ9" i="10"/>
  <c r="FY9" i="10"/>
  <c r="FX9" i="10"/>
  <c r="FW9" i="10"/>
  <c r="FV9" i="10"/>
  <c r="FU9" i="10"/>
  <c r="FT9" i="10"/>
  <c r="FS9" i="10"/>
  <c r="FR9" i="10"/>
  <c r="FQ9" i="10"/>
  <c r="FP9" i="10"/>
  <c r="FO9" i="10"/>
  <c r="FN9" i="10"/>
  <c r="FE9" i="10"/>
  <c r="FD9" i="10"/>
  <c r="FC9" i="10"/>
  <c r="FB9" i="10"/>
  <c r="FA9" i="10"/>
  <c r="EZ9" i="10"/>
  <c r="EY9" i="10"/>
  <c r="EX9" i="10"/>
  <c r="EW9" i="10"/>
  <c r="EV9" i="10"/>
  <c r="EU9" i="10"/>
  <c r="EU38" i="10" s="1"/>
  <c r="ET9" i="10"/>
  <c r="ES9" i="10"/>
  <c r="ER9" i="10"/>
  <c r="EQ9" i="10"/>
  <c r="EP9" i="10"/>
  <c r="EG9" i="10"/>
  <c r="EF9" i="10"/>
  <c r="EE9" i="10"/>
  <c r="ED9" i="10"/>
  <c r="EC9" i="10"/>
  <c r="EB9" i="10"/>
  <c r="EA9" i="10"/>
  <c r="DZ9" i="10"/>
  <c r="DY9" i="10"/>
  <c r="DX9" i="10"/>
  <c r="DW9" i="10"/>
  <c r="DV9" i="10"/>
  <c r="DU9" i="10"/>
  <c r="DT9" i="10"/>
  <c r="DS9" i="10"/>
  <c r="DR9" i="10"/>
  <c r="DI9" i="10"/>
  <c r="DH9" i="10"/>
  <c r="DG9" i="10"/>
  <c r="DF9" i="10"/>
  <c r="DE9" i="10"/>
  <c r="DD9" i="10"/>
  <c r="DC9" i="10"/>
  <c r="DB9" i="10"/>
  <c r="DA9" i="10"/>
  <c r="CZ9" i="10"/>
  <c r="CY9" i="10"/>
  <c r="CY38" i="10" s="1"/>
  <c r="CX9" i="10"/>
  <c r="CW9" i="10"/>
  <c r="CV9" i="10"/>
  <c r="CU9" i="10"/>
  <c r="CT9" i="10"/>
  <c r="CK9" i="10"/>
  <c r="CJ9" i="10"/>
  <c r="CI9" i="10"/>
  <c r="CH9" i="10"/>
  <c r="CG9" i="10"/>
  <c r="CF9" i="10"/>
  <c r="CE9" i="10"/>
  <c r="CD9" i="10"/>
  <c r="BM9" i="10"/>
  <c r="BL9" i="10"/>
  <c r="BK9" i="10"/>
  <c r="BJ9" i="10"/>
  <c r="BJ27" i="10" s="1"/>
  <c r="BI9" i="10"/>
  <c r="BH9" i="10"/>
  <c r="BG9" i="10"/>
  <c r="BF9" i="10"/>
  <c r="BE9" i="10"/>
  <c r="BD9" i="10"/>
  <c r="BC9" i="10"/>
  <c r="BB9" i="10"/>
  <c r="BA9" i="10"/>
  <c r="AZ9" i="10"/>
  <c r="AY9" i="10"/>
  <c r="AX9" i="10"/>
  <c r="AO9" i="10"/>
  <c r="AN9" i="10"/>
  <c r="AM9" i="10"/>
  <c r="AL9" i="10"/>
  <c r="AK9" i="10"/>
  <c r="AJ9" i="10"/>
  <c r="AI9" i="10"/>
  <c r="AH9" i="10"/>
  <c r="AH38" i="10" s="1"/>
  <c r="AG9" i="10"/>
  <c r="AF9" i="10"/>
  <c r="AE9" i="10"/>
  <c r="AE38" i="10" s="1"/>
  <c r="AD9" i="10"/>
  <c r="AC9" i="10"/>
  <c r="AB9" i="10"/>
  <c r="AA9" i="10"/>
  <c r="Z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GC8" i="10"/>
  <c r="GB8" i="10"/>
  <c r="GA8" i="10"/>
  <c r="FZ8" i="10"/>
  <c r="FY8" i="10"/>
  <c r="FX8" i="10"/>
  <c r="FW8" i="10"/>
  <c r="FV8" i="10"/>
  <c r="FU8" i="10"/>
  <c r="FT8" i="10"/>
  <c r="FS8" i="10"/>
  <c r="FR8" i="10"/>
  <c r="FQ8" i="10"/>
  <c r="FP8" i="10"/>
  <c r="FO8" i="10"/>
  <c r="FN8" i="10"/>
  <c r="FE8" i="10"/>
  <c r="FD8" i="10"/>
  <c r="FC8" i="10"/>
  <c r="FB8" i="10"/>
  <c r="FA8" i="10"/>
  <c r="EZ8" i="10"/>
  <c r="EY8" i="10"/>
  <c r="EX8" i="10"/>
  <c r="EW8" i="10"/>
  <c r="EV8" i="10"/>
  <c r="EU8" i="10"/>
  <c r="EU37" i="10" s="1"/>
  <c r="ET8" i="10"/>
  <c r="ES8" i="10"/>
  <c r="ER8" i="10"/>
  <c r="EQ8" i="10"/>
  <c r="EP8" i="10"/>
  <c r="EG8" i="10"/>
  <c r="EF8" i="10"/>
  <c r="EE8" i="10"/>
  <c r="ED8" i="10"/>
  <c r="EC8" i="10"/>
  <c r="EB8" i="10"/>
  <c r="EA8" i="10"/>
  <c r="DZ8" i="10"/>
  <c r="DY8" i="10"/>
  <c r="DX8" i="10"/>
  <c r="DW8" i="10"/>
  <c r="DV8" i="10"/>
  <c r="DU8" i="10"/>
  <c r="DT8" i="10"/>
  <c r="DS8" i="10"/>
  <c r="DR8" i="10"/>
  <c r="DI8" i="10"/>
  <c r="DH8" i="10"/>
  <c r="DG8" i="10"/>
  <c r="DF8" i="10"/>
  <c r="DE8" i="10"/>
  <c r="DD8" i="10"/>
  <c r="DC8" i="10"/>
  <c r="DB8" i="10"/>
  <c r="DA8" i="10"/>
  <c r="CZ8" i="10"/>
  <c r="CY8" i="10"/>
  <c r="CY26" i="10" s="1"/>
  <c r="CX8" i="10"/>
  <c r="CW8" i="10"/>
  <c r="CV8" i="10"/>
  <c r="CU8" i="10"/>
  <c r="CT8" i="10"/>
  <c r="CK8" i="10"/>
  <c r="CJ8" i="10"/>
  <c r="CI8" i="10"/>
  <c r="CH8" i="10"/>
  <c r="CG8" i="10"/>
  <c r="CF8" i="10"/>
  <c r="CE8" i="10"/>
  <c r="CD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O8" i="10"/>
  <c r="AN8" i="10"/>
  <c r="AM8" i="10"/>
  <c r="AL8" i="10"/>
  <c r="AK8" i="10"/>
  <c r="AJ8" i="10"/>
  <c r="AI8" i="10"/>
  <c r="AH8" i="10"/>
  <c r="AH37" i="10" s="1"/>
  <c r="AG8" i="10"/>
  <c r="AF8" i="10"/>
  <c r="AE8" i="10"/>
  <c r="AD8" i="10"/>
  <c r="AC8" i="10"/>
  <c r="AB8" i="10"/>
  <c r="AA8" i="10"/>
  <c r="Z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GC7" i="10"/>
  <c r="GB7" i="10"/>
  <c r="GA7" i="10"/>
  <c r="FZ7" i="10"/>
  <c r="FY7" i="10"/>
  <c r="FX7" i="10"/>
  <c r="FW7" i="10"/>
  <c r="FV7" i="10"/>
  <c r="FU7" i="10"/>
  <c r="FT7" i="10"/>
  <c r="FS7" i="10"/>
  <c r="FS36" i="10" s="1"/>
  <c r="FR7" i="10"/>
  <c r="FQ7" i="10"/>
  <c r="FP7" i="10"/>
  <c r="FO7" i="10"/>
  <c r="FN7" i="10"/>
  <c r="FE7" i="10"/>
  <c r="FD7" i="10"/>
  <c r="FC7" i="10"/>
  <c r="FB7" i="10"/>
  <c r="FA7" i="10"/>
  <c r="EZ7" i="10"/>
  <c r="EY7" i="10"/>
  <c r="EX7" i="10"/>
  <c r="EW7" i="10"/>
  <c r="EV7" i="10"/>
  <c r="EU7" i="10"/>
  <c r="EU36" i="10" s="1"/>
  <c r="ET7" i="10"/>
  <c r="ES7" i="10"/>
  <c r="ER7" i="10"/>
  <c r="EQ7" i="10"/>
  <c r="EP7" i="10"/>
  <c r="EG7" i="10"/>
  <c r="EF7" i="10"/>
  <c r="EE7" i="10"/>
  <c r="ED7" i="10"/>
  <c r="EC7" i="10"/>
  <c r="EB7" i="10"/>
  <c r="EA7" i="10"/>
  <c r="DZ7" i="10"/>
  <c r="DY7" i="10"/>
  <c r="DX7" i="10"/>
  <c r="DW7" i="10"/>
  <c r="DV7" i="10"/>
  <c r="DU7" i="10"/>
  <c r="DT7" i="10"/>
  <c r="DS7" i="10"/>
  <c r="DR7" i="10"/>
  <c r="DI7" i="10"/>
  <c r="DH7" i="10"/>
  <c r="DG7" i="10"/>
  <c r="DF7" i="10"/>
  <c r="DE7" i="10"/>
  <c r="DD7" i="10"/>
  <c r="DC7" i="10"/>
  <c r="DB7" i="10"/>
  <c r="DA7" i="10"/>
  <c r="CZ7" i="10"/>
  <c r="CY7" i="10"/>
  <c r="CY25" i="10" s="1"/>
  <c r="CX7" i="10"/>
  <c r="CW7" i="10"/>
  <c r="CV7" i="10"/>
  <c r="CU7" i="10"/>
  <c r="CT7" i="10"/>
  <c r="CK7" i="10"/>
  <c r="CJ7" i="10"/>
  <c r="CI7" i="10"/>
  <c r="CH7" i="10"/>
  <c r="CG7" i="10"/>
  <c r="CF7" i="10"/>
  <c r="CE7" i="10"/>
  <c r="CD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O7" i="10"/>
  <c r="AN7" i="10"/>
  <c r="AM7" i="10"/>
  <c r="AL7" i="10"/>
  <c r="AK7" i="10"/>
  <c r="AJ7" i="10"/>
  <c r="AI7" i="10"/>
  <c r="AH7" i="10"/>
  <c r="AH36" i="10" s="1"/>
  <c r="AG7" i="10"/>
  <c r="AF7" i="10"/>
  <c r="AE7" i="10"/>
  <c r="AD7" i="10"/>
  <c r="AC7" i="10"/>
  <c r="AB7" i="10"/>
  <c r="AA7" i="10"/>
  <c r="Z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D25" i="10" s="1"/>
  <c r="C7" i="10"/>
  <c r="B7" i="10"/>
  <c r="GC6" i="10"/>
  <c r="GB6" i="10"/>
  <c r="GA6" i="10"/>
  <c r="FZ6" i="10"/>
  <c r="FY6" i="10"/>
  <c r="FX6" i="10"/>
  <c r="FW6" i="10"/>
  <c r="FV6" i="10"/>
  <c r="FU6" i="10"/>
  <c r="FT6" i="10"/>
  <c r="FS6" i="10"/>
  <c r="FS35" i="10" s="1"/>
  <c r="FR6" i="10"/>
  <c r="FQ6" i="10"/>
  <c r="FP6" i="10"/>
  <c r="FO6" i="10"/>
  <c r="FN6" i="10"/>
  <c r="FE6" i="10"/>
  <c r="FD6" i="10"/>
  <c r="FC6" i="10"/>
  <c r="FB6" i="10"/>
  <c r="FA6" i="10"/>
  <c r="EZ6" i="10"/>
  <c r="EY6" i="10"/>
  <c r="EX6" i="10"/>
  <c r="EW6" i="10"/>
  <c r="EV6" i="10"/>
  <c r="EU6" i="10"/>
  <c r="ET6" i="10"/>
  <c r="ES6" i="10"/>
  <c r="ER6" i="10"/>
  <c r="EQ6" i="10"/>
  <c r="EP6" i="10"/>
  <c r="EG6" i="10"/>
  <c r="EF6" i="10"/>
  <c r="EE6" i="10"/>
  <c r="ED6" i="10"/>
  <c r="EC6" i="10"/>
  <c r="EB6" i="10"/>
  <c r="EA6" i="10"/>
  <c r="DZ6" i="10"/>
  <c r="DY6" i="10"/>
  <c r="DX6" i="10"/>
  <c r="DW6" i="10"/>
  <c r="DV6" i="10"/>
  <c r="DU6" i="10"/>
  <c r="DT6" i="10"/>
  <c r="DS6" i="10"/>
  <c r="DR6" i="10"/>
  <c r="DI6" i="10"/>
  <c r="DH6" i="10"/>
  <c r="DG6" i="10"/>
  <c r="DF6" i="10"/>
  <c r="DE6" i="10"/>
  <c r="DD6" i="10"/>
  <c r="DC6" i="10"/>
  <c r="DB6" i="10"/>
  <c r="DA6" i="10"/>
  <c r="CZ6" i="10"/>
  <c r="CY6" i="10"/>
  <c r="CX6" i="10"/>
  <c r="CW6" i="10"/>
  <c r="CV6" i="10"/>
  <c r="CU6" i="10"/>
  <c r="CT6" i="10"/>
  <c r="CK6" i="10"/>
  <c r="CJ6" i="10"/>
  <c r="CI6" i="10"/>
  <c r="CH6" i="10"/>
  <c r="CG6" i="10"/>
  <c r="CF6" i="10"/>
  <c r="CE6" i="10"/>
  <c r="CD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D24" i="10" s="1"/>
  <c r="C6" i="10"/>
  <c r="B6" i="10"/>
  <c r="FW5" i="10"/>
  <c r="FX5" i="10"/>
  <c r="FY5" i="10"/>
  <c r="FZ5" i="10"/>
  <c r="GA5" i="10"/>
  <c r="GB5" i="10"/>
  <c r="GC5" i="10"/>
  <c r="FO5" i="10"/>
  <c r="FP5" i="10"/>
  <c r="FQ5" i="10"/>
  <c r="FR5" i="10"/>
  <c r="FS5" i="10"/>
  <c r="FT5" i="10"/>
  <c r="FU5" i="10"/>
  <c r="EY5" i="10"/>
  <c r="EZ5" i="10"/>
  <c r="FA5" i="10"/>
  <c r="FB5" i="10"/>
  <c r="FC5" i="10"/>
  <c r="FD5" i="10"/>
  <c r="FE5" i="10"/>
  <c r="EQ5" i="10"/>
  <c r="ER5" i="10"/>
  <c r="ES5" i="10"/>
  <c r="ET5" i="10"/>
  <c r="EU5" i="10"/>
  <c r="EV5" i="10"/>
  <c r="EW5" i="10"/>
  <c r="EA5" i="10"/>
  <c r="EB5" i="10"/>
  <c r="EC5" i="10"/>
  <c r="ED5" i="10"/>
  <c r="EE5" i="10"/>
  <c r="EF5" i="10"/>
  <c r="EG5" i="10"/>
  <c r="DS5" i="10"/>
  <c r="DT5" i="10"/>
  <c r="DU5" i="10"/>
  <c r="DV5" i="10"/>
  <c r="DW5" i="10"/>
  <c r="DW34" i="10" s="1"/>
  <c r="DX5" i="10"/>
  <c r="DY5" i="10"/>
  <c r="DC5" i="10"/>
  <c r="DD5" i="10"/>
  <c r="DE5" i="10"/>
  <c r="DF5" i="10"/>
  <c r="DG5" i="10"/>
  <c r="DH5" i="10"/>
  <c r="DI5" i="10"/>
  <c r="CU5" i="10"/>
  <c r="CV5" i="10"/>
  <c r="CW5" i="10"/>
  <c r="CX5" i="10"/>
  <c r="CY5" i="10"/>
  <c r="CZ5" i="10"/>
  <c r="DA5" i="10"/>
  <c r="CE5" i="10"/>
  <c r="CF5" i="10"/>
  <c r="CG5" i="10"/>
  <c r="CH5" i="10"/>
  <c r="CI5" i="10"/>
  <c r="CJ5" i="10"/>
  <c r="CK5" i="10"/>
  <c r="BG5" i="10"/>
  <c r="BH5" i="10"/>
  <c r="BI5" i="10"/>
  <c r="BJ5" i="10"/>
  <c r="BK5" i="10"/>
  <c r="BL5" i="10"/>
  <c r="BM5" i="10"/>
  <c r="AY5" i="10"/>
  <c r="AZ5" i="10"/>
  <c r="BA5" i="10"/>
  <c r="BB5" i="10"/>
  <c r="BC5" i="10"/>
  <c r="BC34" i="10" s="1"/>
  <c r="BD5" i="10"/>
  <c r="BE5" i="10"/>
  <c r="AI5" i="10"/>
  <c r="AJ5" i="10"/>
  <c r="AK5" i="10"/>
  <c r="AL5" i="10"/>
  <c r="AM5" i="10"/>
  <c r="AN5" i="10"/>
  <c r="AO5" i="10"/>
  <c r="AA5" i="10"/>
  <c r="AB5" i="10"/>
  <c r="AC5" i="10"/>
  <c r="AD5" i="10"/>
  <c r="AE5" i="10"/>
  <c r="AF5" i="10"/>
  <c r="AG5" i="10"/>
  <c r="K5" i="10"/>
  <c r="L5" i="10"/>
  <c r="M5" i="10"/>
  <c r="N5" i="10"/>
  <c r="O5" i="10"/>
  <c r="P5" i="10"/>
  <c r="Q5" i="10"/>
  <c r="C5" i="10"/>
  <c r="D5" i="10"/>
  <c r="D34" i="10" s="1"/>
  <c r="E5" i="10"/>
  <c r="F5" i="10"/>
  <c r="G5" i="10"/>
  <c r="H5" i="10"/>
  <c r="I5" i="10"/>
  <c r="FV5" i="10"/>
  <c r="FN5" i="10"/>
  <c r="EX5" i="10"/>
  <c r="EP5" i="10"/>
  <c r="DZ5" i="10"/>
  <c r="DR5" i="10"/>
  <c r="DB5" i="10"/>
  <c r="CT5" i="10"/>
  <c r="CD5" i="10"/>
  <c r="BF5" i="10"/>
  <c r="AX5" i="10"/>
  <c r="AH5" i="10"/>
  <c r="Z5" i="10"/>
  <c r="J5" i="10"/>
  <c r="B5" i="10"/>
  <c r="C24" i="4"/>
  <c r="C35" i="4" s="1"/>
  <c r="D24" i="4"/>
  <c r="D35" i="4" s="1"/>
  <c r="E24" i="4"/>
  <c r="E35" i="4" s="1"/>
  <c r="F24" i="4"/>
  <c r="F35" i="4" s="1"/>
  <c r="G24" i="4"/>
  <c r="G35" i="4" s="1"/>
  <c r="H24" i="4"/>
  <c r="H35" i="4" s="1"/>
  <c r="I24" i="4"/>
  <c r="I35" i="4" s="1"/>
  <c r="J24" i="4"/>
  <c r="J35" i="4" s="1"/>
  <c r="K24" i="4"/>
  <c r="K35" i="4" s="1"/>
  <c r="L24" i="4"/>
  <c r="L35" i="4" s="1"/>
  <c r="M24" i="4"/>
  <c r="M35" i="4" s="1"/>
  <c r="N24" i="4"/>
  <c r="N35" i="4" s="1"/>
  <c r="O24" i="4"/>
  <c r="O35" i="4" s="1"/>
  <c r="P24" i="4"/>
  <c r="P35" i="4" s="1"/>
  <c r="Q24" i="4"/>
  <c r="Q35" i="4" s="1"/>
  <c r="B24" i="4"/>
  <c r="B35" i="4" s="1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J14" i="4"/>
  <c r="K14" i="4"/>
  <c r="L14" i="4"/>
  <c r="M14" i="4"/>
  <c r="N14" i="4"/>
  <c r="O14" i="4"/>
  <c r="P14" i="4"/>
  <c r="Q14" i="4"/>
  <c r="J15" i="4"/>
  <c r="K15" i="4"/>
  <c r="L15" i="4"/>
  <c r="M15" i="4"/>
  <c r="N15" i="4"/>
  <c r="O15" i="4"/>
  <c r="P15" i="4"/>
  <c r="Q15" i="4"/>
  <c r="J16" i="4"/>
  <c r="K16" i="4"/>
  <c r="L16" i="4"/>
  <c r="M16" i="4"/>
  <c r="N16" i="4"/>
  <c r="O16" i="4"/>
  <c r="P16" i="4"/>
  <c r="Q16" i="4"/>
  <c r="J17" i="4"/>
  <c r="K17" i="4"/>
  <c r="L17" i="4"/>
  <c r="M17" i="4"/>
  <c r="N17" i="4"/>
  <c r="O17" i="4"/>
  <c r="P17" i="4"/>
  <c r="Q17" i="4"/>
  <c r="J18" i="4"/>
  <c r="K18" i="4"/>
  <c r="L18" i="4"/>
  <c r="M18" i="4"/>
  <c r="N18" i="4"/>
  <c r="O18" i="4"/>
  <c r="P18" i="4"/>
  <c r="Q18" i="4"/>
  <c r="J19" i="4"/>
  <c r="K19" i="4"/>
  <c r="L19" i="4"/>
  <c r="M19" i="4"/>
  <c r="N19" i="4"/>
  <c r="O19" i="4"/>
  <c r="P19" i="4"/>
  <c r="Q19" i="4"/>
  <c r="J20" i="4"/>
  <c r="K20" i="4"/>
  <c r="L20" i="4"/>
  <c r="M20" i="4"/>
  <c r="N20" i="4"/>
  <c r="O20" i="4"/>
  <c r="P20" i="4"/>
  <c r="Q20" i="4"/>
  <c r="J21" i="4"/>
  <c r="K21" i="4"/>
  <c r="L21" i="4"/>
  <c r="M21" i="4"/>
  <c r="N21" i="4"/>
  <c r="O21" i="4"/>
  <c r="P21" i="4"/>
  <c r="Q21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B4" i="4"/>
  <c r="B5" i="4"/>
  <c r="B6" i="4"/>
  <c r="B7" i="4"/>
  <c r="B8" i="4"/>
  <c r="B9" i="4"/>
  <c r="B10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B13" i="4"/>
  <c r="C14" i="4"/>
  <c r="D14" i="4"/>
  <c r="E14" i="4"/>
  <c r="F14" i="4"/>
  <c r="G14" i="4"/>
  <c r="H14" i="4"/>
  <c r="I14" i="4"/>
  <c r="C15" i="4"/>
  <c r="D15" i="4"/>
  <c r="E15" i="4"/>
  <c r="F15" i="4"/>
  <c r="G15" i="4"/>
  <c r="H15" i="4"/>
  <c r="I15" i="4"/>
  <c r="C16" i="4"/>
  <c r="D16" i="4"/>
  <c r="E16" i="4"/>
  <c r="F16" i="4"/>
  <c r="G16" i="4"/>
  <c r="H16" i="4"/>
  <c r="I16" i="4"/>
  <c r="C17" i="4"/>
  <c r="D17" i="4"/>
  <c r="E17" i="4"/>
  <c r="F17" i="4"/>
  <c r="G17" i="4"/>
  <c r="H17" i="4"/>
  <c r="I17" i="4"/>
  <c r="C18" i="4"/>
  <c r="D18" i="4"/>
  <c r="E18" i="4"/>
  <c r="F18" i="4"/>
  <c r="G18" i="4"/>
  <c r="H18" i="4"/>
  <c r="I18" i="4"/>
  <c r="C19" i="4"/>
  <c r="D19" i="4"/>
  <c r="E19" i="4"/>
  <c r="F19" i="4"/>
  <c r="G19" i="4"/>
  <c r="H19" i="4"/>
  <c r="I19" i="4"/>
  <c r="C20" i="4"/>
  <c r="D20" i="4"/>
  <c r="E20" i="4"/>
  <c r="F20" i="4"/>
  <c r="G20" i="4"/>
  <c r="H20" i="4"/>
  <c r="I20" i="4"/>
  <c r="C21" i="4"/>
  <c r="D21" i="4"/>
  <c r="E21" i="4"/>
  <c r="F21" i="4"/>
  <c r="G21" i="4"/>
  <c r="H21" i="4"/>
  <c r="I21" i="4"/>
  <c r="B15" i="4"/>
  <c r="B16" i="4"/>
  <c r="B17" i="4"/>
  <c r="B18" i="4"/>
  <c r="B19" i="4"/>
  <c r="B20" i="4"/>
  <c r="B21" i="4"/>
  <c r="B14" i="4"/>
  <c r="B3" i="4"/>
  <c r="BX18" i="10" l="1"/>
  <c r="DW24" i="10"/>
  <c r="DW25" i="10"/>
  <c r="C17" i="16"/>
  <c r="CB17" i="10"/>
  <c r="FQ18" i="10"/>
  <c r="Z38" i="16"/>
  <c r="B38" i="16"/>
  <c r="Z37" i="16"/>
  <c r="CZ34" i="16"/>
  <c r="DY39" i="10"/>
  <c r="AE17" i="16"/>
  <c r="DY38" i="10"/>
  <c r="EG17" i="16"/>
  <c r="AX28" i="10"/>
  <c r="FS23" i="10"/>
  <c r="DV18" i="10"/>
  <c r="FS17" i="16"/>
  <c r="AA17" i="10"/>
  <c r="CE40" i="16"/>
  <c r="BV18" i="10"/>
  <c r="H17" i="10"/>
  <c r="BD17" i="10"/>
  <c r="FN18" i="10"/>
  <c r="AD18" i="10"/>
  <c r="AZ18" i="10"/>
  <c r="DA18" i="10"/>
  <c r="DW18" i="10"/>
  <c r="FO18" i="10"/>
  <c r="FU17" i="10"/>
  <c r="BV24" i="16"/>
  <c r="FN18" i="16"/>
  <c r="EP17" i="16"/>
  <c r="EP18" i="16"/>
  <c r="DR18" i="16"/>
  <c r="CT17" i="16"/>
  <c r="CT18" i="16"/>
  <c r="BV18" i="16"/>
  <c r="AX17" i="16"/>
  <c r="AX18" i="16"/>
  <c r="Z18" i="16"/>
  <c r="J17" i="16"/>
  <c r="DA18" i="16"/>
  <c r="CC18" i="16"/>
  <c r="BE18" i="16"/>
  <c r="AI17" i="10"/>
  <c r="DX18" i="16"/>
  <c r="CZ18" i="16"/>
  <c r="CB17" i="16"/>
  <c r="CB18" i="16"/>
  <c r="BD18" i="16"/>
  <c r="AF17" i="16"/>
  <c r="AF18" i="16"/>
  <c r="BF27" i="16"/>
  <c r="CT25" i="16"/>
  <c r="BV36" i="16"/>
  <c r="AX25" i="16"/>
  <c r="Z36" i="16"/>
  <c r="FS18" i="16"/>
  <c r="EU17" i="16"/>
  <c r="EU18" i="16"/>
  <c r="DW18" i="16"/>
  <c r="CY17" i="16"/>
  <c r="CA18" i="16"/>
  <c r="BC17" i="16"/>
  <c r="BC18" i="16"/>
  <c r="AE18" i="16"/>
  <c r="G17" i="16"/>
  <c r="CC17" i="16"/>
  <c r="AG17" i="16"/>
  <c r="EP17" i="10"/>
  <c r="CA18" i="10"/>
  <c r="DX36" i="16"/>
  <c r="CZ36" i="16"/>
  <c r="DI17" i="16"/>
  <c r="DA17" i="16"/>
  <c r="AG18" i="16"/>
  <c r="AX34" i="10"/>
  <c r="C18" i="10"/>
  <c r="BC18" i="10"/>
  <c r="CV18" i="10"/>
  <c r="FR18" i="10"/>
  <c r="E17" i="16"/>
  <c r="CZ25" i="16"/>
  <c r="BJ27" i="16"/>
  <c r="BJ36" i="16"/>
  <c r="DX38" i="16"/>
  <c r="DX37" i="16"/>
  <c r="BY18" i="10"/>
  <c r="DB17" i="16"/>
  <c r="DG30" i="16"/>
  <c r="DG40" i="16"/>
  <c r="DX34" i="10"/>
  <c r="B17" i="10"/>
  <c r="DZ17" i="10"/>
  <c r="BM17" i="16"/>
  <c r="FC17" i="16"/>
  <c r="DT39" i="16"/>
  <c r="DX29" i="10"/>
  <c r="BZ40" i="16"/>
  <c r="BJ26" i="16"/>
  <c r="AX35" i="16"/>
  <c r="AX29" i="10"/>
  <c r="B18" i="10"/>
  <c r="AB18" i="10"/>
  <c r="CY18" i="10"/>
  <c r="DU18" i="10"/>
  <c r="EQ18" i="10"/>
  <c r="BG17" i="10"/>
  <c r="CE17" i="10"/>
  <c r="CU17" i="10"/>
  <c r="GB17" i="16"/>
  <c r="EF17" i="16"/>
  <c r="DH17" i="16"/>
  <c r="BL17" i="16"/>
  <c r="CE28" i="16"/>
  <c r="CE29" i="16"/>
  <c r="CE27" i="16"/>
  <c r="DX25" i="16"/>
  <c r="AH17" i="16"/>
  <c r="GA17" i="16"/>
  <c r="EE17" i="16"/>
  <c r="CI17" i="16"/>
  <c r="AM17" i="16"/>
  <c r="BF17" i="16"/>
  <c r="DC17" i="10"/>
  <c r="BF39" i="16"/>
  <c r="B39" i="16"/>
  <c r="BF40" i="16"/>
  <c r="B40" i="16"/>
  <c r="CT27" i="16"/>
  <c r="Z27" i="16"/>
  <c r="B27" i="16"/>
  <c r="CT37" i="16"/>
  <c r="Z26" i="16"/>
  <c r="CT36" i="16"/>
  <c r="AX36" i="16"/>
  <c r="Z25" i="16"/>
  <c r="FS24" i="10"/>
  <c r="BV25" i="16"/>
  <c r="DX26" i="16"/>
  <c r="DX30" i="10"/>
  <c r="AN17" i="10"/>
  <c r="BB40" i="16"/>
  <c r="FV17" i="16"/>
  <c r="DZ17" i="16"/>
  <c r="CD17" i="16"/>
  <c r="BF38" i="10"/>
  <c r="BF39" i="10"/>
  <c r="BF40" i="10"/>
  <c r="D18" i="10"/>
  <c r="BD18" i="10"/>
  <c r="CX18" i="10"/>
  <c r="E17" i="10"/>
  <c r="AK17" i="10"/>
  <c r="BI17" i="10"/>
  <c r="BJ38" i="10"/>
  <c r="BZ18" i="10"/>
  <c r="CG17" i="10"/>
  <c r="BV17" i="16"/>
  <c r="B29" i="16"/>
  <c r="ET18" i="16"/>
  <c r="BZ18" i="16"/>
  <c r="F18" i="16"/>
  <c r="BZ41" i="16"/>
  <c r="FN17" i="10"/>
  <c r="EU18" i="10"/>
  <c r="C17" i="10"/>
  <c r="DS17" i="10"/>
  <c r="EY17" i="10"/>
  <c r="FW17" i="10"/>
  <c r="CZ24" i="16"/>
  <c r="FT18" i="16"/>
  <c r="FD17" i="16"/>
  <c r="EV18" i="16"/>
  <c r="CZ23" i="16"/>
  <c r="P17" i="16"/>
  <c r="H18" i="16"/>
  <c r="AN17" i="16"/>
  <c r="BD17" i="16"/>
  <c r="CJ17" i="16"/>
  <c r="CZ17" i="16"/>
  <c r="DR17" i="16"/>
  <c r="P17" i="10"/>
  <c r="DX41" i="16"/>
  <c r="CZ41" i="16"/>
  <c r="DX39" i="16"/>
  <c r="CZ39" i="16"/>
  <c r="DX40" i="16"/>
  <c r="CZ40" i="16"/>
  <c r="CZ38" i="16"/>
  <c r="CZ37" i="16"/>
  <c r="BC41" i="10"/>
  <c r="DY40" i="10"/>
  <c r="BB29" i="16"/>
  <c r="BJ37" i="16"/>
  <c r="CE38" i="16"/>
  <c r="CT38" i="16"/>
  <c r="DG41" i="16"/>
  <c r="DV18" i="16"/>
  <c r="I18" i="10"/>
  <c r="AE18" i="10"/>
  <c r="BA18" i="10"/>
  <c r="DX18" i="10"/>
  <c r="ET18" i="10"/>
  <c r="FP18" i="10"/>
  <c r="D17" i="10"/>
  <c r="AJ17" i="10"/>
  <c r="BH17" i="10"/>
  <c r="CF17" i="10"/>
  <c r="DG23" i="16"/>
  <c r="O17" i="16"/>
  <c r="G18" i="16"/>
  <c r="AO17" i="16"/>
  <c r="BE17" i="16"/>
  <c r="CK17" i="16"/>
  <c r="DW17" i="16"/>
  <c r="FN17" i="16"/>
  <c r="EX17" i="16"/>
  <c r="AF17" i="10"/>
  <c r="DG39" i="16"/>
  <c r="DG38" i="16"/>
  <c r="DG37" i="16"/>
  <c r="DG36" i="16"/>
  <c r="BF28" i="10"/>
  <c r="EU27" i="10"/>
  <c r="B28" i="16"/>
  <c r="CE39" i="16"/>
  <c r="FZ17" i="16"/>
  <c r="AC18" i="10"/>
  <c r="N17" i="10"/>
  <c r="AL17" i="10"/>
  <c r="BJ17" i="10"/>
  <c r="FY17" i="16"/>
  <c r="FQ18" i="16"/>
  <c r="FA17" i="16"/>
  <c r="ES18" i="16"/>
  <c r="EC17" i="16"/>
  <c r="DU18" i="16"/>
  <c r="DE17" i="16"/>
  <c r="CW18" i="16"/>
  <c r="CG17" i="16"/>
  <c r="BY18" i="16"/>
  <c r="BI17" i="16"/>
  <c r="BA18" i="16"/>
  <c r="AK17" i="16"/>
  <c r="AC18" i="16"/>
  <c r="M17" i="16"/>
  <c r="E18" i="16"/>
  <c r="BK17" i="16"/>
  <c r="CA17" i="16"/>
  <c r="DG17" i="16"/>
  <c r="CY27" i="10"/>
  <c r="BF28" i="16"/>
  <c r="ED17" i="16"/>
  <c r="BJ17" i="16"/>
  <c r="F17" i="16"/>
  <c r="CC18" i="10"/>
  <c r="FU18" i="10"/>
  <c r="O17" i="10"/>
  <c r="AM17" i="10"/>
  <c r="BK17" i="10"/>
  <c r="FX17" i="16"/>
  <c r="FP18" i="16"/>
  <c r="EZ17" i="16"/>
  <c r="ER18" i="16"/>
  <c r="EB17" i="16"/>
  <c r="DT18" i="16"/>
  <c r="DD17" i="16"/>
  <c r="CV18" i="16"/>
  <c r="CF17" i="16"/>
  <c r="BX18" i="16"/>
  <c r="BH17" i="16"/>
  <c r="AZ18" i="16"/>
  <c r="AJ17" i="16"/>
  <c r="AB18" i="16"/>
  <c r="L17" i="16"/>
  <c r="D18" i="16"/>
  <c r="AY17" i="10"/>
  <c r="DT28" i="16"/>
  <c r="DT29" i="16"/>
  <c r="DT38" i="16"/>
  <c r="D17" i="16"/>
  <c r="D30" i="10"/>
  <c r="AX24" i="16"/>
  <c r="BF29" i="16"/>
  <c r="BZ29" i="16"/>
  <c r="CT26" i="16"/>
  <c r="DG29" i="16"/>
  <c r="DX27" i="16"/>
  <c r="FB17" i="16"/>
  <c r="CH17" i="16"/>
  <c r="BZ34" i="16"/>
  <c r="BB23" i="16"/>
  <c r="Z23" i="10"/>
  <c r="BW17" i="10"/>
  <c r="FW17" i="16"/>
  <c r="FO18" i="16"/>
  <c r="EY17" i="16"/>
  <c r="EQ18" i="16"/>
  <c r="EA17" i="16"/>
  <c r="DS18" i="16"/>
  <c r="DC17" i="16"/>
  <c r="CU18" i="16"/>
  <c r="CE17" i="16"/>
  <c r="BW18" i="16"/>
  <c r="BG17" i="16"/>
  <c r="AY18" i="16"/>
  <c r="AI17" i="16"/>
  <c r="AA18" i="16"/>
  <c r="K17" i="16"/>
  <c r="C18" i="16"/>
  <c r="CE41" i="16"/>
  <c r="CE37" i="16"/>
  <c r="CE36" i="16"/>
  <c r="AX40" i="10"/>
  <c r="DW35" i="10"/>
  <c r="Z34" i="10"/>
  <c r="DF17" i="16"/>
  <c r="AD18" i="16"/>
  <c r="CW18" i="10"/>
  <c r="DS18" i="10"/>
  <c r="EW18" i="10"/>
  <c r="FS18" i="10"/>
  <c r="ES18" i="10"/>
  <c r="Q17" i="10"/>
  <c r="AO17" i="10"/>
  <c r="BM17" i="10"/>
  <c r="CK17" i="10"/>
  <c r="DI17" i="10"/>
  <c r="DY17" i="10"/>
  <c r="EW17" i="10"/>
  <c r="GC17" i="10"/>
  <c r="BV35" i="16"/>
  <c r="BV34" i="16"/>
  <c r="AX23" i="16"/>
  <c r="B18" i="16"/>
  <c r="CY18" i="16"/>
  <c r="CT41" i="16"/>
  <c r="BV41" i="16"/>
  <c r="BF41" i="16"/>
  <c r="AX41" i="16"/>
  <c r="Z41" i="16"/>
  <c r="B41" i="16"/>
  <c r="CT39" i="16"/>
  <c r="BV39" i="16"/>
  <c r="AX39" i="16"/>
  <c r="Z39" i="16"/>
  <c r="CT40" i="16"/>
  <c r="BV40" i="16"/>
  <c r="AX40" i="16"/>
  <c r="Z40" i="16"/>
  <c r="BV38" i="16"/>
  <c r="AX38" i="16"/>
  <c r="BV37" i="16"/>
  <c r="BF37" i="16"/>
  <c r="AX37" i="16"/>
  <c r="B37" i="16"/>
  <c r="BF36" i="16"/>
  <c r="B36" i="16"/>
  <c r="DX40" i="10"/>
  <c r="AE39" i="10"/>
  <c r="DG34" i="16"/>
  <c r="FR18" i="16"/>
  <c r="CX18" i="16"/>
  <c r="AL17" i="16"/>
  <c r="BB41" i="16"/>
  <c r="AG18" i="10"/>
  <c r="BJ39" i="10"/>
  <c r="BJ40" i="10"/>
  <c r="J17" i="10"/>
  <c r="AH17" i="10"/>
  <c r="BF17" i="10"/>
  <c r="CD17" i="10"/>
  <c r="CT17" i="10"/>
  <c r="DR17" i="10"/>
  <c r="EX17" i="10"/>
  <c r="FV17" i="10"/>
  <c r="GC17" i="16"/>
  <c r="FU18" i="16"/>
  <c r="FE17" i="16"/>
  <c r="EW18" i="16"/>
  <c r="DY18" i="16"/>
  <c r="Q17" i="16"/>
  <c r="I18" i="16"/>
  <c r="I17" i="16"/>
  <c r="K17" i="10"/>
  <c r="BC23" i="10"/>
  <c r="DY27" i="10"/>
  <c r="AH26" i="10"/>
  <c r="FY17" i="10"/>
  <c r="FQ17" i="10"/>
  <c r="BB35" i="16"/>
  <c r="BB24" i="16"/>
  <c r="BL17" i="10"/>
  <c r="D23" i="10"/>
  <c r="EP18" i="10"/>
  <c r="EV18" i="10"/>
  <c r="BJ35" i="10"/>
  <c r="BJ24" i="10"/>
  <c r="BJ36" i="10"/>
  <c r="BJ25" i="10"/>
  <c r="BJ37" i="10"/>
  <c r="BJ26" i="10"/>
  <c r="BJ41" i="10"/>
  <c r="BJ30" i="10"/>
  <c r="CH17" i="10"/>
  <c r="DF17" i="10"/>
  <c r="CX17" i="10"/>
  <c r="ED17" i="10"/>
  <c r="DV17" i="10"/>
  <c r="FB17" i="10"/>
  <c r="ET17" i="10"/>
  <c r="FZ17" i="10"/>
  <c r="FR17" i="10"/>
  <c r="FT17" i="16"/>
  <c r="EV17" i="16"/>
  <c r="I17" i="10"/>
  <c r="AG17" i="10"/>
  <c r="BE17" i="10"/>
  <c r="CC17" i="10"/>
  <c r="DA17" i="10"/>
  <c r="EA17" i="10"/>
  <c r="BJ41" i="16"/>
  <c r="BJ30" i="16"/>
  <c r="BZ39" i="16"/>
  <c r="BZ28" i="16"/>
  <c r="BJ39" i="16"/>
  <c r="BJ28" i="16"/>
  <c r="BB39" i="16"/>
  <c r="BB28" i="16"/>
  <c r="BJ40" i="16"/>
  <c r="BJ29" i="16"/>
  <c r="BZ38" i="16"/>
  <c r="BZ27" i="16"/>
  <c r="BB38" i="16"/>
  <c r="BB27" i="16"/>
  <c r="BZ37" i="16"/>
  <c r="BZ26" i="16"/>
  <c r="BB37" i="16"/>
  <c r="BB26" i="16"/>
  <c r="BZ36" i="16"/>
  <c r="BZ25" i="16"/>
  <c r="BB36" i="16"/>
  <c r="BB25" i="16"/>
  <c r="AX41" i="10"/>
  <c r="BJ28" i="10"/>
  <c r="CY36" i="10"/>
  <c r="DW36" i="10"/>
  <c r="DX41" i="10"/>
  <c r="EU25" i="10"/>
  <c r="FS25" i="10"/>
  <c r="D35" i="10"/>
  <c r="Z40" i="10"/>
  <c r="AE40" i="10"/>
  <c r="BB30" i="16"/>
  <c r="BJ38" i="16"/>
  <c r="CZ35" i="16"/>
  <c r="DT40" i="16"/>
  <c r="DE17" i="10"/>
  <c r="CW17" i="10"/>
  <c r="EC17" i="10"/>
  <c r="DU17" i="10"/>
  <c r="FA17" i="10"/>
  <c r="ES17" i="10"/>
  <c r="BZ35" i="16"/>
  <c r="BZ24" i="16"/>
  <c r="BJ35" i="16"/>
  <c r="BJ24" i="16"/>
  <c r="BJ34" i="16"/>
  <c r="BJ23" i="16"/>
  <c r="N17" i="16"/>
  <c r="FE17" i="10"/>
  <c r="AX18" i="10"/>
  <c r="BF34" i="10"/>
  <c r="BF23" i="10"/>
  <c r="AF18" i="10"/>
  <c r="BJ23" i="10"/>
  <c r="BJ34" i="10"/>
  <c r="CU18" i="10"/>
  <c r="DY18" i="10"/>
  <c r="AE35" i="10"/>
  <c r="AE24" i="10"/>
  <c r="BC35" i="10"/>
  <c r="BC24" i="10"/>
  <c r="CY35" i="10"/>
  <c r="CY24" i="10"/>
  <c r="EU35" i="10"/>
  <c r="EU24" i="10"/>
  <c r="AE36" i="10"/>
  <c r="AE25" i="10"/>
  <c r="BC36" i="10"/>
  <c r="BC25" i="10"/>
  <c r="AE37" i="10"/>
  <c r="AE26" i="10"/>
  <c r="BC37" i="10"/>
  <c r="BC26" i="10"/>
  <c r="DW37" i="10"/>
  <c r="DW26" i="10"/>
  <c r="FS37" i="10"/>
  <c r="FS26" i="10"/>
  <c r="BC38" i="10"/>
  <c r="BC27" i="10"/>
  <c r="DW38" i="10"/>
  <c r="DW27" i="10"/>
  <c r="FS38" i="10"/>
  <c r="FS27" i="10"/>
  <c r="BC39" i="10"/>
  <c r="BC28" i="10"/>
  <c r="CY39" i="10"/>
  <c r="CY28" i="10"/>
  <c r="DW39" i="10"/>
  <c r="DW28" i="10"/>
  <c r="EU39" i="10"/>
  <c r="EU28" i="10"/>
  <c r="FS39" i="10"/>
  <c r="FS28" i="10"/>
  <c r="CY40" i="10"/>
  <c r="CY29" i="10"/>
  <c r="DW40" i="10"/>
  <c r="DW29" i="10"/>
  <c r="EU40" i="10"/>
  <c r="EU29" i="10"/>
  <c r="FS40" i="10"/>
  <c r="FS29" i="10"/>
  <c r="AE41" i="10"/>
  <c r="AE30" i="10"/>
  <c r="CY41" i="10"/>
  <c r="CY30" i="10"/>
  <c r="DW41" i="10"/>
  <c r="DW30" i="10"/>
  <c r="EU41" i="10"/>
  <c r="EU30" i="10"/>
  <c r="FS41" i="10"/>
  <c r="FS30" i="10"/>
  <c r="CI17" i="10"/>
  <c r="DG17" i="10"/>
  <c r="CY17" i="10"/>
  <c r="EE17" i="10"/>
  <c r="DW17" i="10"/>
  <c r="FC17" i="10"/>
  <c r="EU17" i="10"/>
  <c r="GA17" i="10"/>
  <c r="FS17" i="10"/>
  <c r="DT35" i="16"/>
  <c r="DT24" i="16"/>
  <c r="DT34" i="16"/>
  <c r="DT23" i="16"/>
  <c r="DY17" i="16"/>
  <c r="FU17" i="16"/>
  <c r="EW17" i="16"/>
  <c r="Z17" i="10"/>
  <c r="AX17" i="10"/>
  <c r="BV17" i="10"/>
  <c r="DB17" i="10"/>
  <c r="EG17" i="10"/>
  <c r="FO17" i="10"/>
  <c r="BF27" i="10"/>
  <c r="BJ29" i="10"/>
  <c r="CY37" i="10"/>
  <c r="EU26" i="10"/>
  <c r="FS34" i="10"/>
  <c r="D36" i="10"/>
  <c r="Z41" i="10"/>
  <c r="AH25" i="10"/>
  <c r="AX34" i="16"/>
  <c r="BB34" i="16"/>
  <c r="BV23" i="16"/>
  <c r="BZ23" i="16"/>
  <c r="DY34" i="10"/>
  <c r="DY23" i="10"/>
  <c r="EU34" i="10"/>
  <c r="EU23" i="10"/>
  <c r="DX36" i="10"/>
  <c r="DX25" i="10"/>
  <c r="DX38" i="10"/>
  <c r="DX27" i="10"/>
  <c r="DX39" i="10"/>
  <c r="DX28" i="10"/>
  <c r="EF17" i="10"/>
  <c r="DX17" i="10"/>
  <c r="FD17" i="10"/>
  <c r="EV17" i="10"/>
  <c r="GB17" i="10"/>
  <c r="FT17" i="10"/>
  <c r="DT36" i="16"/>
  <c r="DT25" i="16"/>
  <c r="H18" i="10"/>
  <c r="AE34" i="10"/>
  <c r="AE23" i="10"/>
  <c r="BW18" i="10"/>
  <c r="DY35" i="10"/>
  <c r="DY24" i="10"/>
  <c r="DY36" i="10"/>
  <c r="DY25" i="10"/>
  <c r="DY37" i="10"/>
  <c r="DY26" i="10"/>
  <c r="DY41" i="10"/>
  <c r="DY30" i="10"/>
  <c r="CT35" i="16"/>
  <c r="CT24" i="16"/>
  <c r="BF35" i="16"/>
  <c r="BF24" i="16"/>
  <c r="Z35" i="16"/>
  <c r="Z24" i="16"/>
  <c r="B35" i="16"/>
  <c r="B24" i="16"/>
  <c r="CT34" i="16"/>
  <c r="CT23" i="16"/>
  <c r="BF34" i="16"/>
  <c r="BF23" i="16"/>
  <c r="Z17" i="16"/>
  <c r="Z34" i="16"/>
  <c r="Z23" i="16"/>
  <c r="B17" i="16"/>
  <c r="B34" i="16"/>
  <c r="B23" i="16"/>
  <c r="AA17" i="16"/>
  <c r="AY17" i="16"/>
  <c r="BW17" i="16"/>
  <c r="CU17" i="16"/>
  <c r="DS17" i="16"/>
  <c r="FO17" i="16"/>
  <c r="EQ17" i="16"/>
  <c r="L17" i="10"/>
  <c r="AB17" i="10"/>
  <c r="AZ17" i="10"/>
  <c r="BX17" i="10"/>
  <c r="EQ17" i="10"/>
  <c r="F17" i="10"/>
  <c r="BC29" i="10"/>
  <c r="BF29" i="10"/>
  <c r="DW23" i="10"/>
  <c r="DX23" i="10"/>
  <c r="DY28" i="10"/>
  <c r="AE27" i="10"/>
  <c r="AH27" i="10"/>
  <c r="BJ25" i="16"/>
  <c r="BZ30" i="16"/>
  <c r="DT27" i="16"/>
  <c r="DX35" i="10"/>
  <c r="DX24" i="10"/>
  <c r="CJ17" i="10"/>
  <c r="CE35" i="16"/>
  <c r="CE24" i="16"/>
  <c r="CT18" i="10"/>
  <c r="G18" i="10"/>
  <c r="AY18" i="10"/>
  <c r="CZ18" i="10"/>
  <c r="ER18" i="10"/>
  <c r="Z35" i="10"/>
  <c r="Z24" i="10"/>
  <c r="AH35" i="10"/>
  <c r="AH24" i="10"/>
  <c r="AX24" i="10"/>
  <c r="AX35" i="10"/>
  <c r="BF35" i="10"/>
  <c r="BF24" i="10"/>
  <c r="Z36" i="10"/>
  <c r="Z25" i="10"/>
  <c r="AX25" i="10"/>
  <c r="AX36" i="10"/>
  <c r="BF36" i="10"/>
  <c r="BF25" i="10"/>
  <c r="Z37" i="10"/>
  <c r="Z26" i="10"/>
  <c r="AX37" i="10"/>
  <c r="AX26" i="10"/>
  <c r="BF37" i="10"/>
  <c r="BF26" i="10"/>
  <c r="Z38" i="10"/>
  <c r="Z27" i="10"/>
  <c r="AX38" i="10"/>
  <c r="AX27" i="10"/>
  <c r="Z39" i="10"/>
  <c r="Z28" i="10"/>
  <c r="AH39" i="10"/>
  <c r="AH28" i="10"/>
  <c r="AH40" i="10"/>
  <c r="AH29" i="10"/>
  <c r="AH41" i="10"/>
  <c r="AH30" i="10"/>
  <c r="BF41" i="10"/>
  <c r="BF30" i="10"/>
  <c r="H17" i="16"/>
  <c r="AB17" i="16"/>
  <c r="AZ17" i="16"/>
  <c r="BX17" i="16"/>
  <c r="CV17" i="16"/>
  <c r="DT17" i="16"/>
  <c r="FP17" i="16"/>
  <c r="ER17" i="16"/>
  <c r="M17" i="10"/>
  <c r="AC17" i="10"/>
  <c r="BA17" i="10"/>
  <c r="BY17" i="10"/>
  <c r="BB18" i="10"/>
  <c r="DX37" i="10"/>
  <c r="DX26" i="10"/>
  <c r="CE34" i="16"/>
  <c r="CE23" i="16"/>
  <c r="F18" i="10"/>
  <c r="DX35" i="16"/>
  <c r="DX24" i="16"/>
  <c r="DX34" i="16"/>
  <c r="DX23" i="16"/>
  <c r="AC17" i="16"/>
  <c r="BA17" i="16"/>
  <c r="BY17" i="16"/>
  <c r="CW17" i="16"/>
  <c r="DU17" i="16"/>
  <c r="FQ17" i="16"/>
  <c r="ES17" i="16"/>
  <c r="AD17" i="10"/>
  <c r="BB17" i="10"/>
  <c r="BZ17" i="10"/>
  <c r="AX23" i="10"/>
  <c r="AH34" i="10"/>
  <c r="AH23" i="10"/>
  <c r="Z18" i="10"/>
  <c r="DH17" i="10"/>
  <c r="CZ17" i="10"/>
  <c r="DT41" i="16"/>
  <c r="DT30" i="16"/>
  <c r="DT37" i="16"/>
  <c r="DT26" i="16"/>
  <c r="DR18" i="10"/>
  <c r="E18" i="10"/>
  <c r="AA18" i="10"/>
  <c r="BE18" i="10"/>
  <c r="CB18" i="10"/>
  <c r="CY34" i="10"/>
  <c r="CY23" i="10"/>
  <c r="DT18" i="10"/>
  <c r="FT18" i="10"/>
  <c r="D26" i="10"/>
  <c r="D37" i="10"/>
  <c r="D27" i="10"/>
  <c r="D38" i="10"/>
  <c r="D28" i="10"/>
  <c r="D39" i="10"/>
  <c r="D29" i="10"/>
  <c r="D40" i="10"/>
  <c r="DD17" i="10"/>
  <c r="CV17" i="10"/>
  <c r="EB17" i="10"/>
  <c r="DT17" i="10"/>
  <c r="EZ17" i="10"/>
  <c r="ER17" i="10"/>
  <c r="FX17" i="10"/>
  <c r="FP17" i="10"/>
  <c r="DG35" i="16"/>
  <c r="DG24" i="16"/>
  <c r="AD17" i="16"/>
  <c r="BB17" i="16"/>
  <c r="BB18" i="16"/>
  <c r="BZ17" i="16"/>
  <c r="CX17" i="16"/>
  <c r="DV17" i="16"/>
  <c r="FR17" i="16"/>
  <c r="ET17" i="16"/>
  <c r="G17" i="10"/>
  <c r="AE17" i="10"/>
  <c r="BC17" i="10"/>
  <c r="CA17" i="10"/>
  <c r="AX39" i="10"/>
  <c r="B30" i="16"/>
  <c r="Z28" i="16"/>
  <c r="AX26" i="16"/>
  <c r="BF30" i="16"/>
  <c r="BV26" i="16"/>
  <c r="CE30" i="16"/>
  <c r="CT28" i="16"/>
  <c r="CZ26" i="16"/>
  <c r="DX28" i="16"/>
  <c r="Z29" i="16"/>
  <c r="AX27" i="16"/>
  <c r="BV27" i="16"/>
  <c r="CT29" i="16"/>
  <c r="CZ27" i="16"/>
  <c r="DG25" i="16"/>
  <c r="DX29" i="16"/>
  <c r="Z30" i="16"/>
  <c r="AX28" i="16"/>
  <c r="BV28" i="16"/>
  <c r="CT30" i="16"/>
  <c r="CZ28" i="16"/>
  <c r="DG26" i="16"/>
  <c r="DX30" i="16"/>
  <c r="B25" i="16"/>
  <c r="AX29" i="16"/>
  <c r="BF25" i="16"/>
  <c r="BV29" i="16"/>
  <c r="CE25" i="16"/>
  <c r="CZ29" i="16"/>
  <c r="DG27" i="16"/>
  <c r="B26" i="16"/>
  <c r="AX30" i="16"/>
  <c r="BF26" i="16"/>
  <c r="BV30" i="16"/>
  <c r="CE26" i="16"/>
  <c r="CZ30" i="16"/>
  <c r="DG28" i="16"/>
  <c r="DG15" i="16" l="1"/>
  <c r="BV14" i="16"/>
  <c r="CZ15" i="16"/>
  <c r="BB21" i="16"/>
  <c r="BC21" i="10"/>
  <c r="D14" i="10"/>
  <c r="BV15" i="16"/>
  <c r="AX21" i="16"/>
  <c r="DG21" i="16"/>
  <c r="FS21" i="10"/>
  <c r="BZ15" i="16"/>
  <c r="CZ14" i="16"/>
  <c r="BB20" i="16"/>
  <c r="CZ21" i="16"/>
  <c r="D15" i="10"/>
  <c r="DG14" i="16"/>
  <c r="Z21" i="10"/>
  <c r="BB15" i="16"/>
  <c r="BB14" i="16"/>
  <c r="CY21" i="10"/>
  <c r="CY20" i="10"/>
  <c r="AX21" i="10"/>
  <c r="AX20" i="10"/>
  <c r="Z21" i="16"/>
  <c r="Z20" i="16"/>
  <c r="Z15" i="16"/>
  <c r="Z14" i="16"/>
  <c r="EU21" i="10"/>
  <c r="EU20" i="10"/>
  <c r="BJ20" i="10"/>
  <c r="BJ21" i="10"/>
  <c r="BJ15" i="16"/>
  <c r="BJ14" i="16"/>
  <c r="BC20" i="10"/>
  <c r="AX20" i="16"/>
  <c r="BZ14" i="16"/>
  <c r="AX14" i="16"/>
  <c r="AX15" i="16"/>
  <c r="BJ14" i="10"/>
  <c r="BJ15" i="10"/>
  <c r="DX21" i="16"/>
  <c r="DX20" i="16"/>
  <c r="AE21" i="10"/>
  <c r="AE20" i="10"/>
  <c r="DX15" i="16"/>
  <c r="DX14" i="16"/>
  <c r="DX21" i="10"/>
  <c r="DX20" i="10"/>
  <c r="BF21" i="16"/>
  <c r="BF20" i="16"/>
  <c r="DY21" i="10"/>
  <c r="DY20" i="10"/>
  <c r="DT21" i="16"/>
  <c r="DT20" i="16"/>
  <c r="BF21" i="10"/>
  <c r="BF20" i="10"/>
  <c r="DG20" i="16"/>
  <c r="DW21" i="10"/>
  <c r="DW20" i="10"/>
  <c r="BF15" i="16"/>
  <c r="BF14" i="16"/>
  <c r="DT15" i="16"/>
  <c r="DT14" i="16"/>
  <c r="BF15" i="10"/>
  <c r="BF14" i="10"/>
  <c r="FS20" i="10"/>
  <c r="CE15" i="16"/>
  <c r="CE14" i="16"/>
  <c r="AH21" i="10"/>
  <c r="AH20" i="10"/>
  <c r="B21" i="16"/>
  <c r="B20" i="16"/>
  <c r="CT21" i="16"/>
  <c r="CT20" i="16"/>
  <c r="BZ21" i="16"/>
  <c r="BZ20" i="16"/>
  <c r="D21" i="10"/>
  <c r="D20" i="10"/>
  <c r="Z20" i="10"/>
  <c r="CZ20" i="16"/>
  <c r="CE21" i="16"/>
  <c r="CE20" i="16"/>
  <c r="BJ21" i="16"/>
  <c r="BJ20" i="16"/>
  <c r="AH15" i="10"/>
  <c r="AH14" i="10"/>
  <c r="B15" i="16"/>
  <c r="B14" i="16"/>
  <c r="CT15" i="16"/>
  <c r="CT14" i="16"/>
  <c r="BV21" i="16"/>
  <c r="BV20" i="16"/>
  <c r="AE44" i="10" l="1"/>
  <c r="AE45" i="10"/>
</calcChain>
</file>

<file path=xl/sharedStrings.xml><?xml version="1.0" encoding="utf-8"?>
<sst xmlns="http://schemas.openxmlformats.org/spreadsheetml/2006/main" count="5124" uniqueCount="1377">
  <si>
    <t>Slice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</si>
  <si>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</si>
  <si>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</si>
  <si>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</si>
  <si>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</si>
  <si>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</si>
  <si>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</si>
  <si>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</si>
  <si>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</si>
  <si>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Specimen</t>
  </si>
  <si>
    <t>16-03079L</t>
  </si>
  <si>
    <t>16-05049L</t>
  </si>
  <si>
    <t>16-06011L</t>
  </si>
  <si>
    <t>16-06018L</t>
  </si>
  <si>
    <t>16-06030L</t>
  </si>
  <si>
    <t>16-06057L</t>
  </si>
  <si>
    <t>16-07002L</t>
  </si>
  <si>
    <t>16-07005L</t>
  </si>
  <si>
    <t xml:space="preserve">Measure:   MEASURE_1 </t>
  </si>
  <si>
    <t>df</t>
  </si>
  <si>
    <t>Sig.</t>
  </si>
  <si>
    <t>Greenhouse-Geisser</t>
  </si>
  <si>
    <t>Huynh-Feldt</t>
  </si>
  <si>
    <t>Lower-bound</t>
  </si>
  <si>
    <t>SliceDepth</t>
  </si>
  <si>
    <t>Implant</t>
  </si>
  <si>
    <t>.</t>
  </si>
  <si>
    <t>Quadrant</t>
  </si>
  <si>
    <t>Tests the null hypothesis that the error covariance matrix of the orthonormalized transformed dependent variables is proportional to an identity matrix.</t>
  </si>
  <si>
    <t xml:space="preserve">a Design: Intercept </t>
  </si>
  <si>
    <t>b May be used to adjust the degrees of freedom for the averaged tests of significance. Corrected tests are displayed in the Tests of Within-Subjects Effects table.</t>
  </si>
  <si>
    <t>Tests of Within-Subjects Effects</t>
  </si>
  <si>
    <t>Source</t>
  </si>
  <si>
    <t>Type III Sum of Squares</t>
  </si>
  <si>
    <t>Mean Square</t>
  </si>
  <si>
    <t>F</t>
  </si>
  <si>
    <t>Partial Eta Squared</t>
  </si>
  <si>
    <t>Noncent. Parameter</t>
  </si>
  <si>
    <t>Observed Powera</t>
  </si>
  <si>
    <t>Sphericity Assumed</t>
  </si>
  <si>
    <t>a Computed using alpha = .05</t>
  </si>
  <si>
    <t>Pairwise Comparisons</t>
  </si>
  <si>
    <t>Mean Difference (I-J)</t>
  </si>
  <si>
    <t>Std. Error</t>
  </si>
  <si>
    <t>Sig.b</t>
  </si>
  <si>
    <t>95% Confidence Interval for Differenceb</t>
  </si>
  <si>
    <t>Lower Bound</t>
  </si>
  <si>
    <t>Upper Bound</t>
  </si>
  <si>
    <t>Based on estimated marginal means</t>
  </si>
  <si>
    <t>* The mean difference is significant at the .05 level.</t>
  </si>
  <si>
    <t>b Adjustment for multiple comparisons: Bonferroni.</t>
  </si>
  <si>
    <t>11.896*</t>
  </si>
  <si>
    <t>-11.896*</t>
  </si>
  <si>
    <t>Sig.a</t>
  </si>
  <si>
    <t>95% Confidence Interval for Differencea</t>
  </si>
  <si>
    <t>a Adjustment for multiple comparisons: Bonferroni.</t>
  </si>
  <si>
    <t>-55.806*</t>
  </si>
  <si>
    <t>-39.957*</t>
  </si>
  <si>
    <t>-32.246*</t>
  </si>
  <si>
    <t>-25.733*</t>
  </si>
  <si>
    <t>-16.004*</t>
  </si>
  <si>
    <t>10.986*</t>
  </si>
  <si>
    <t>15.045*</t>
  </si>
  <si>
    <t>-66.792*</t>
  </si>
  <si>
    <t>-50.943*</t>
  </si>
  <si>
    <t>-43.233*</t>
  </si>
  <si>
    <t>-36.719*</t>
  </si>
  <si>
    <t>-26.990*</t>
  </si>
  <si>
    <t>-10.986*</t>
  </si>
  <si>
    <t>4.059*</t>
  </si>
  <si>
    <t>-70.851*</t>
  </si>
  <si>
    <t>-55.002*</t>
  </si>
  <si>
    <t>-47.291*</t>
  </si>
  <si>
    <t>-40.778*</t>
  </si>
  <si>
    <t>-31.049*</t>
  </si>
  <si>
    <t>-15.045*</t>
  </si>
  <si>
    <t>-4.059*</t>
  </si>
  <si>
    <t>43.692*</t>
  </si>
  <si>
    <t>68.279*</t>
  </si>
  <si>
    <t>79.733*</t>
  </si>
  <si>
    <t>86.437*</t>
  </si>
  <si>
    <t>94.569*</t>
  </si>
  <si>
    <t>101.613*</t>
  </si>
  <si>
    <t>106.527*</t>
  </si>
  <si>
    <t>-43.692*</t>
  </si>
  <si>
    <t>24.586*</t>
  </si>
  <si>
    <t>36.040*</t>
  </si>
  <si>
    <t>42.745*</t>
  </si>
  <si>
    <t>50.877*</t>
  </si>
  <si>
    <t>57.920*</t>
  </si>
  <si>
    <t>62.835*</t>
  </si>
  <si>
    <t>-68.279*</t>
  </si>
  <si>
    <t>-24.586*</t>
  </si>
  <si>
    <t>11.454*</t>
  </si>
  <si>
    <t>18.158*</t>
  </si>
  <si>
    <t>26.290*</t>
  </si>
  <si>
    <t>33.334*</t>
  </si>
  <si>
    <t>38.248*</t>
  </si>
  <si>
    <t>-79.733*</t>
  </si>
  <si>
    <t>-36.040*</t>
  </si>
  <si>
    <t>-11.454*</t>
  </si>
  <si>
    <t>6.704*</t>
  </si>
  <si>
    <t>14.836*</t>
  </si>
  <si>
    <t>21.880*</t>
  </si>
  <si>
    <t>26.794*</t>
  </si>
  <si>
    <t>-86.437*</t>
  </si>
  <si>
    <t>-42.745*</t>
  </si>
  <si>
    <t>-18.158*</t>
  </si>
  <si>
    <t>-6.704*</t>
  </si>
  <si>
    <t>8.132*</t>
  </si>
  <si>
    <t>15.176*</t>
  </si>
  <si>
    <t>20.090*</t>
  </si>
  <si>
    <t>-94.569*</t>
  </si>
  <si>
    <t>-50.877*</t>
  </si>
  <si>
    <t>-26.290*</t>
  </si>
  <si>
    <t>-14.836*</t>
  </si>
  <si>
    <t>-8.132*</t>
  </si>
  <si>
    <t>7.044*</t>
  </si>
  <si>
    <t>11.958*</t>
  </si>
  <si>
    <t>-101.613*</t>
  </si>
  <si>
    <t>-57.920*</t>
  </si>
  <si>
    <t>-33.334*</t>
  </si>
  <si>
    <t>-21.880*</t>
  </si>
  <si>
    <t>-15.176*</t>
  </si>
  <si>
    <t>-7.044*</t>
  </si>
  <si>
    <t>4.914*</t>
  </si>
  <si>
    <t>-106.527*</t>
  </si>
  <si>
    <t>-62.835*</t>
  </si>
  <si>
    <t>-38.248*</t>
  </si>
  <si>
    <t>-26.794*</t>
  </si>
  <si>
    <t>-20.090*</t>
  </si>
  <si>
    <t>-11.958*</t>
  </si>
  <si>
    <t>-4.914*</t>
  </si>
  <si>
    <t>25.124*</t>
  </si>
  <si>
    <t>43.708*</t>
  </si>
  <si>
    <t>50.989*</t>
  </si>
  <si>
    <t>59.444*</t>
  </si>
  <si>
    <t>66.848*</t>
  </si>
  <si>
    <t>70.196*</t>
  </si>
  <si>
    <t>71.760*</t>
  </si>
  <si>
    <t>-25.124*</t>
  </si>
  <si>
    <t>18.584*</t>
  </si>
  <si>
    <t>25.865*</t>
  </si>
  <si>
    <t>34.320*</t>
  </si>
  <si>
    <t>41.724*</t>
  </si>
  <si>
    <t>45.072*</t>
  </si>
  <si>
    <t>46.635*</t>
  </si>
  <si>
    <t>-43.708*</t>
  </si>
  <si>
    <t>-18.584*</t>
  </si>
  <si>
    <t>15.736*</t>
  </si>
  <si>
    <t>23.140*</t>
  </si>
  <si>
    <t>26.488*</t>
  </si>
  <si>
    <t>28.051*</t>
  </si>
  <si>
    <t>-50.989*</t>
  </si>
  <si>
    <t>-25.865*</t>
  </si>
  <si>
    <t>8.455*</t>
  </si>
  <si>
    <t>15.859*</t>
  </si>
  <si>
    <t>19.207*</t>
  </si>
  <si>
    <t>20.770*</t>
  </si>
  <si>
    <t>-59.444*</t>
  </si>
  <si>
    <t>-34.320*</t>
  </si>
  <si>
    <t>-15.736*</t>
  </si>
  <si>
    <t>-8.455*</t>
  </si>
  <si>
    <t>7.404*</t>
  </si>
  <si>
    <t>10.752*</t>
  </si>
  <si>
    <t>12.315*</t>
  </si>
  <si>
    <t>-66.848*</t>
  </si>
  <si>
    <t>-41.724*</t>
  </si>
  <si>
    <t>-23.140*</t>
  </si>
  <si>
    <t>-15.859*</t>
  </si>
  <si>
    <t>-7.404*</t>
  </si>
  <si>
    <t>3.348*</t>
  </si>
  <si>
    <t>4.912*</t>
  </si>
  <si>
    <t>-70.196*</t>
  </si>
  <si>
    <t>-45.072*</t>
  </si>
  <si>
    <t>-26.488*</t>
  </si>
  <si>
    <t>-19.207*</t>
  </si>
  <si>
    <t>-10.752*</t>
  </si>
  <si>
    <t>-3.348*</t>
  </si>
  <si>
    <t>1.563*</t>
  </si>
  <si>
    <t>-71.760*</t>
  </si>
  <si>
    <t>-46.635*</t>
  </si>
  <si>
    <t>-28.051*</t>
  </si>
  <si>
    <t>-20.770*</t>
  </si>
  <si>
    <t>-12.315*</t>
  </si>
  <si>
    <t>-4.912*</t>
  </si>
  <si>
    <t>-1.563*</t>
  </si>
  <si>
    <t>37.959*</t>
  </si>
  <si>
    <t>53.937*</t>
  </si>
  <si>
    <t>58.978*</t>
  </si>
  <si>
    <t>64.037*</t>
  </si>
  <si>
    <t>70.790*</t>
  </si>
  <si>
    <t>82.075*</t>
  </si>
  <si>
    <t>95.849*</t>
  </si>
  <si>
    <t>-37.959*</t>
  </si>
  <si>
    <t>15.977*</t>
  </si>
  <si>
    <t>21.019*</t>
  </si>
  <si>
    <t>26.078*</t>
  </si>
  <si>
    <t>32.830*</t>
  </si>
  <si>
    <t>44.115*</t>
  </si>
  <si>
    <t>57.890*</t>
  </si>
  <si>
    <t>-53.937*</t>
  </si>
  <si>
    <t>-15.977*</t>
  </si>
  <si>
    <t>10.100*</t>
  </si>
  <si>
    <t>16.853*</t>
  </si>
  <si>
    <t>28.138*</t>
  </si>
  <si>
    <t>41.913*</t>
  </si>
  <si>
    <t>-58.978*</t>
  </si>
  <si>
    <t>-21.019*</t>
  </si>
  <si>
    <t>5.059*</t>
  </si>
  <si>
    <t>11.812*</t>
  </si>
  <si>
    <t>23.096*</t>
  </si>
  <si>
    <t>36.871*</t>
  </si>
  <si>
    <t>-64.037*</t>
  </si>
  <si>
    <t>-26.078*</t>
  </si>
  <si>
    <t>-10.100*</t>
  </si>
  <si>
    <t>-5.059*</t>
  </si>
  <si>
    <t>18.038*</t>
  </si>
  <si>
    <t>31.812*</t>
  </si>
  <si>
    <t>-70.790*</t>
  </si>
  <si>
    <t>-32.830*</t>
  </si>
  <si>
    <t>-16.853*</t>
  </si>
  <si>
    <t>-11.812*</t>
  </si>
  <si>
    <t>11.285*</t>
  </si>
  <si>
    <t>25.059*</t>
  </si>
  <si>
    <t>-82.075*</t>
  </si>
  <si>
    <t>-44.115*</t>
  </si>
  <si>
    <t>-28.138*</t>
  </si>
  <si>
    <t>-23.096*</t>
  </si>
  <si>
    <t>-18.038*</t>
  </si>
  <si>
    <t>-11.285*</t>
  </si>
  <si>
    <t>13.775*</t>
  </si>
  <si>
    <t>-95.849*</t>
  </si>
  <si>
    <t>-57.890*</t>
  </si>
  <si>
    <t>-41.913*</t>
  </si>
  <si>
    <t>-36.871*</t>
  </si>
  <si>
    <t>-31.812*</t>
  </si>
  <si>
    <t>-25.059*</t>
  </si>
  <si>
    <t>-13.775*</t>
  </si>
  <si>
    <t>26.582*</t>
  </si>
  <si>
    <t>40.451*</t>
  </si>
  <si>
    <t>43.644*</t>
  </si>
  <si>
    <t>43.815*</t>
  </si>
  <si>
    <t>53.026*</t>
  </si>
  <si>
    <t>63.892*</t>
  </si>
  <si>
    <t>70.353*</t>
  </si>
  <si>
    <t>-26.582*</t>
  </si>
  <si>
    <t>13.869*</t>
  </si>
  <si>
    <t>17.062*</t>
  </si>
  <si>
    <t>17.233*</t>
  </si>
  <si>
    <t>26.444*</t>
  </si>
  <si>
    <t>37.310*</t>
  </si>
  <si>
    <t>43.771*</t>
  </si>
  <si>
    <t>-40.451*</t>
  </si>
  <si>
    <t>-13.869*</t>
  </si>
  <si>
    <t>23.441*</t>
  </si>
  <si>
    <t>29.902*</t>
  </si>
  <si>
    <t>-43.644*</t>
  </si>
  <si>
    <t>-17.062*</t>
  </si>
  <si>
    <t>20.248*</t>
  </si>
  <si>
    <t>26.709*</t>
  </si>
  <si>
    <t>-43.815*</t>
  </si>
  <si>
    <t>-17.233*</t>
  </si>
  <si>
    <t>20.077*</t>
  </si>
  <si>
    <t>26.538*</t>
  </si>
  <si>
    <t>-53.026*</t>
  </si>
  <si>
    <t>-26.444*</t>
  </si>
  <si>
    <t>10.866*</t>
  </si>
  <si>
    <t>17.327*</t>
  </si>
  <si>
    <t>-63.892*</t>
  </si>
  <si>
    <t>-37.310*</t>
  </si>
  <si>
    <t>-23.441*</t>
  </si>
  <si>
    <t>-20.248*</t>
  </si>
  <si>
    <t>-20.077*</t>
  </si>
  <si>
    <t>-10.866*</t>
  </si>
  <si>
    <t>-70.353*</t>
  </si>
  <si>
    <t>-43.771*</t>
  </si>
  <si>
    <t>-29.902*</t>
  </si>
  <si>
    <t>-26.709*</t>
  </si>
  <si>
    <t>-26.538*</t>
  </si>
  <si>
    <t>-17.327*</t>
  </si>
  <si>
    <t>31.452*</t>
  </si>
  <si>
    <t>51.577*</t>
  </si>
  <si>
    <t>65.105*</t>
  </si>
  <si>
    <t>76.552*</t>
  </si>
  <si>
    <t>87.393*</t>
  </si>
  <si>
    <t>94.861*</t>
  </si>
  <si>
    <t>97.521*</t>
  </si>
  <si>
    <t>-31.452*</t>
  </si>
  <si>
    <t>20.125*</t>
  </si>
  <si>
    <t>33.653*</t>
  </si>
  <si>
    <t>45.099*</t>
  </si>
  <si>
    <t>55.941*</t>
  </si>
  <si>
    <t>63.409*</t>
  </si>
  <si>
    <t>66.068*</t>
  </si>
  <si>
    <t>-51.577*</t>
  </si>
  <si>
    <t>-20.125*</t>
  </si>
  <si>
    <t>13.528*</t>
  </si>
  <si>
    <t>24.974*</t>
  </si>
  <si>
    <t>35.816*</t>
  </si>
  <si>
    <t>43.284*</t>
  </si>
  <si>
    <t>45.944*</t>
  </si>
  <si>
    <t>-65.105*</t>
  </si>
  <si>
    <t>-33.653*</t>
  </si>
  <si>
    <t>-13.528*</t>
  </si>
  <si>
    <t>11.447*</t>
  </si>
  <si>
    <t>22.288*</t>
  </si>
  <si>
    <t>29.756*</t>
  </si>
  <si>
    <t>32.416*</t>
  </si>
  <si>
    <t>-76.552*</t>
  </si>
  <si>
    <t>-45.099*</t>
  </si>
  <si>
    <t>-24.974*</t>
  </si>
  <si>
    <t>-11.447*</t>
  </si>
  <si>
    <t>10.842*</t>
  </si>
  <si>
    <t>18.310*</t>
  </si>
  <si>
    <t>20.969*</t>
  </si>
  <si>
    <t>-87.393*</t>
  </si>
  <si>
    <t>-55.941*</t>
  </si>
  <si>
    <t>-35.816*</t>
  </si>
  <si>
    <t>-22.288*</t>
  </si>
  <si>
    <t>-10.842*</t>
  </si>
  <si>
    <t>7.468*</t>
  </si>
  <si>
    <t>10.128*</t>
  </si>
  <si>
    <t>-94.861*</t>
  </si>
  <si>
    <t>-63.409*</t>
  </si>
  <si>
    <t>-43.284*</t>
  </si>
  <si>
    <t>-29.756*</t>
  </si>
  <si>
    <t>-18.310*</t>
  </si>
  <si>
    <t>-7.468*</t>
  </si>
  <si>
    <t>2.659*</t>
  </si>
  <si>
    <t>-97.521*</t>
  </si>
  <si>
    <t>-66.068*</t>
  </si>
  <si>
    <t>-45.944*</t>
  </si>
  <si>
    <t>-32.416*</t>
  </si>
  <si>
    <t>-20.969*</t>
  </si>
  <si>
    <t>-10.128*</t>
  </si>
  <si>
    <t>-2.659*</t>
  </si>
  <si>
    <t>24.128*</t>
  </si>
  <si>
    <t>44.015*</t>
  </si>
  <si>
    <t>52.921*</t>
  </si>
  <si>
    <t>61.691*</t>
  </si>
  <si>
    <t>69.123*</t>
  </si>
  <si>
    <t>72.240*</t>
  </si>
  <si>
    <t>73.604*</t>
  </si>
  <si>
    <t>-24.128*</t>
  </si>
  <si>
    <t>19.888*</t>
  </si>
  <si>
    <t>28.793*</t>
  </si>
  <si>
    <t>37.564*</t>
  </si>
  <si>
    <t>44.996*</t>
  </si>
  <si>
    <t>48.112*</t>
  </si>
  <si>
    <t>49.476*</t>
  </si>
  <si>
    <t>-44.015*</t>
  </si>
  <si>
    <t>-19.888*</t>
  </si>
  <si>
    <t>8.905*</t>
  </si>
  <si>
    <t>17.676*</t>
  </si>
  <si>
    <t>25.108*</t>
  </si>
  <si>
    <t>28.224*</t>
  </si>
  <si>
    <t>29.589*</t>
  </si>
  <si>
    <t>-52.921*</t>
  </si>
  <si>
    <t>-28.793*</t>
  </si>
  <si>
    <t>-8.905*</t>
  </si>
  <si>
    <t>8.771*</t>
  </si>
  <si>
    <t>16.203*</t>
  </si>
  <si>
    <t>19.319*</t>
  </si>
  <si>
    <t>20.683*</t>
  </si>
  <si>
    <t>-61.691*</t>
  </si>
  <si>
    <t>-37.564*</t>
  </si>
  <si>
    <t>-17.676*</t>
  </si>
  <si>
    <t>-8.771*</t>
  </si>
  <si>
    <t>7.432*</t>
  </si>
  <si>
    <t>10.548*</t>
  </si>
  <si>
    <t>11.913*</t>
  </si>
  <si>
    <t>-69.123*</t>
  </si>
  <si>
    <t>-44.996*</t>
  </si>
  <si>
    <t>-25.108*</t>
  </si>
  <si>
    <t>-16.203*</t>
  </si>
  <si>
    <t>-7.432*</t>
  </si>
  <si>
    <t>4.481*</t>
  </si>
  <si>
    <t>-72.240*</t>
  </si>
  <si>
    <t>-48.112*</t>
  </si>
  <si>
    <t>-28.224*</t>
  </si>
  <si>
    <t>-19.319*</t>
  </si>
  <si>
    <t>-10.548*</t>
  </si>
  <si>
    <t>1.364*</t>
  </si>
  <si>
    <t>-73.604*</t>
  </si>
  <si>
    <t>-49.476*</t>
  </si>
  <si>
    <t>-29.589*</t>
  </si>
  <si>
    <t>-20.683*</t>
  </si>
  <si>
    <t>-11.913*</t>
  </si>
  <si>
    <t>-4.481*</t>
  </si>
  <si>
    <t>-1.364*</t>
  </si>
  <si>
    <t>39.401*</t>
  </si>
  <si>
    <t>56.065*</t>
  </si>
  <si>
    <t>61.175*</t>
  </si>
  <si>
    <t>66.201*</t>
  </si>
  <si>
    <t>73.071*</t>
  </si>
  <si>
    <t>84.089*</t>
  </si>
  <si>
    <t>97.349*</t>
  </si>
  <si>
    <t>-39.401*</t>
  </si>
  <si>
    <t>16.663*</t>
  </si>
  <si>
    <t>21.774*</t>
  </si>
  <si>
    <t>26.799*</t>
  </si>
  <si>
    <t>33.670*</t>
  </si>
  <si>
    <t>44.687*</t>
  </si>
  <si>
    <t>57.947*</t>
  </si>
  <si>
    <t>-56.065*</t>
  </si>
  <si>
    <t>-16.663*</t>
  </si>
  <si>
    <t>10.136*</t>
  </si>
  <si>
    <t>17.007*</t>
  </si>
  <si>
    <t>28.024*</t>
  </si>
  <si>
    <t>41.284*</t>
  </si>
  <si>
    <t>-61.175*</t>
  </si>
  <si>
    <t>-21.774*</t>
  </si>
  <si>
    <t>5.026*</t>
  </si>
  <si>
    <t>22.913*</t>
  </si>
  <si>
    <t>36.174*</t>
  </si>
  <si>
    <t>-66.201*</t>
  </si>
  <si>
    <t>-26.799*</t>
  </si>
  <si>
    <t>-10.136*</t>
  </si>
  <si>
    <t>-5.026*</t>
  </si>
  <si>
    <t>6.871*</t>
  </si>
  <si>
    <t>17.888*</t>
  </si>
  <si>
    <t>31.148*</t>
  </si>
  <si>
    <t>-73.071*</t>
  </si>
  <si>
    <t>-33.670*</t>
  </si>
  <si>
    <t>-17.007*</t>
  </si>
  <si>
    <t>-6.871*</t>
  </si>
  <si>
    <t>11.017*</t>
  </si>
  <si>
    <t>24.278*</t>
  </si>
  <si>
    <t>-84.089*</t>
  </si>
  <si>
    <t>-44.687*</t>
  </si>
  <si>
    <t>-28.024*</t>
  </si>
  <si>
    <t>-22.913*</t>
  </si>
  <si>
    <t>-17.888*</t>
  </si>
  <si>
    <t>-11.017*</t>
  </si>
  <si>
    <t>13.260*</t>
  </si>
  <si>
    <t>-97.349*</t>
  </si>
  <si>
    <t>-57.947*</t>
  </si>
  <si>
    <t>-41.284*</t>
  </si>
  <si>
    <t>-36.174*</t>
  </si>
  <si>
    <t>-31.148*</t>
  </si>
  <si>
    <t>-24.278*</t>
  </si>
  <si>
    <t>-13.260*</t>
  </si>
  <si>
    <t>25.530*</t>
  </si>
  <si>
    <t>39.527*</t>
  </si>
  <si>
    <t>42.138*</t>
  </si>
  <si>
    <t>41.752*</t>
  </si>
  <si>
    <t>51.249*</t>
  </si>
  <si>
    <t>62.321*</t>
  </si>
  <si>
    <t>68.695*</t>
  </si>
  <si>
    <t>-25.530*</t>
  </si>
  <si>
    <t>13.997*</t>
  </si>
  <si>
    <t>16.608*</t>
  </si>
  <si>
    <t>16.222*</t>
  </si>
  <si>
    <t>25.719*</t>
  </si>
  <si>
    <t>36.790*</t>
  </si>
  <si>
    <t>43.165*</t>
  </si>
  <si>
    <t>-39.527*</t>
  </si>
  <si>
    <t>-13.997*</t>
  </si>
  <si>
    <t>22.794*</t>
  </si>
  <si>
    <t>29.168*</t>
  </si>
  <si>
    <t>-42.138*</t>
  </si>
  <si>
    <t>-16.608*</t>
  </si>
  <si>
    <t>20.183*</t>
  </si>
  <si>
    <t>26.557*</t>
  </si>
  <si>
    <t>-41.752*</t>
  </si>
  <si>
    <t>-16.222*</t>
  </si>
  <si>
    <t>20.568*</t>
  </si>
  <si>
    <t>26.943*</t>
  </si>
  <si>
    <t>-51.249*</t>
  </si>
  <si>
    <t>-25.719*</t>
  </si>
  <si>
    <t>11.071*</t>
  </si>
  <si>
    <t>17.446*</t>
  </si>
  <si>
    <t>-62.321*</t>
  </si>
  <si>
    <t>-36.790*</t>
  </si>
  <si>
    <t>-22.794*</t>
  </si>
  <si>
    <t>-20.183*</t>
  </si>
  <si>
    <t>-20.568*</t>
  </si>
  <si>
    <t>-11.071*</t>
  </si>
  <si>
    <t>-68.695*</t>
  </si>
  <si>
    <t>-43.165*</t>
  </si>
  <si>
    <t>-29.168*</t>
  </si>
  <si>
    <t>-26.557*</t>
  </si>
  <si>
    <t>-26.943*</t>
  </si>
  <si>
    <t>-17.446*</t>
  </si>
  <si>
    <t>32.534*</t>
  </si>
  <si>
    <t>53.493*</t>
  </si>
  <si>
    <t>67.227*</t>
  </si>
  <si>
    <t>78.735*</t>
  </si>
  <si>
    <t>89.375*</t>
  </si>
  <si>
    <t>96.464*</t>
  </si>
  <si>
    <t>99.036*</t>
  </si>
  <si>
    <t>-32.534*</t>
  </si>
  <si>
    <t>20.959*</t>
  </si>
  <si>
    <t>34.693*</t>
  </si>
  <si>
    <t>46.201*</t>
  </si>
  <si>
    <t>56.841*</t>
  </si>
  <si>
    <t>63.930*</t>
  </si>
  <si>
    <t>66.502*</t>
  </si>
  <si>
    <t>-53.493*</t>
  </si>
  <si>
    <t>-20.959*</t>
  </si>
  <si>
    <t>13.734*</t>
  </si>
  <si>
    <t>25.242*</t>
  </si>
  <si>
    <t>35.882*</t>
  </si>
  <si>
    <t>42.971*</t>
  </si>
  <si>
    <t>45.542*</t>
  </si>
  <si>
    <t>-67.227*</t>
  </si>
  <si>
    <t>-34.693*</t>
  </si>
  <si>
    <t>-13.734*</t>
  </si>
  <si>
    <t>11.508*</t>
  </si>
  <si>
    <t>22.148*</t>
  </si>
  <si>
    <t>29.237*</t>
  </si>
  <si>
    <t>31.809*</t>
  </si>
  <si>
    <t>-78.735*</t>
  </si>
  <si>
    <t>-46.201*</t>
  </si>
  <si>
    <t>-25.242*</t>
  </si>
  <si>
    <t>-11.508*</t>
  </si>
  <si>
    <t>10.640*</t>
  </si>
  <si>
    <t>17.729*</t>
  </si>
  <si>
    <t>20.301*</t>
  </si>
  <si>
    <t>-89.375*</t>
  </si>
  <si>
    <t>-56.841*</t>
  </si>
  <si>
    <t>-35.882*</t>
  </si>
  <si>
    <t>-22.148*</t>
  </si>
  <si>
    <t>-10.640*</t>
  </si>
  <si>
    <t>7.089*</t>
  </si>
  <si>
    <t>9.661*</t>
  </si>
  <si>
    <t>-96.464*</t>
  </si>
  <si>
    <t>-63.930*</t>
  </si>
  <si>
    <t>-42.971*</t>
  </si>
  <si>
    <t>-29.237*</t>
  </si>
  <si>
    <t>-17.729*</t>
  </si>
  <si>
    <t>-7.089*</t>
  </si>
  <si>
    <t>2.572*</t>
  </si>
  <si>
    <t>-99.036*</t>
  </si>
  <si>
    <t>-66.502*</t>
  </si>
  <si>
    <t>-45.542*</t>
  </si>
  <si>
    <t>-31.809*</t>
  </si>
  <si>
    <t>-20.301*</t>
  </si>
  <si>
    <t>-9.661*</t>
  </si>
  <si>
    <t>-2.572*</t>
  </si>
  <si>
    <t>STD</t>
  </si>
  <si>
    <t>SD</t>
  </si>
  <si>
    <t>MED</t>
  </si>
  <si>
    <t>ANT</t>
  </si>
  <si>
    <t>LAT</t>
  </si>
  <si>
    <t>POST</t>
  </si>
  <si>
    <t>SLICE</t>
  </si>
  <si>
    <t>IMPLANT</t>
  </si>
  <si>
    <t>ABD</t>
  </si>
  <si>
    <t>QUAD</t>
  </si>
  <si>
    <t>SLICE * IMPLANT</t>
  </si>
  <si>
    <t>SLICE * ABD</t>
  </si>
  <si>
    <t>IMPLANT * ABD</t>
  </si>
  <si>
    <t>SLICE * IMPLANT * ABD</t>
  </si>
  <si>
    <t>SLICE * QUAD</t>
  </si>
  <si>
    <t>IMPLANT * QUAD</t>
  </si>
  <si>
    <t>SLICE * IMPLANT * QUAD</t>
  </si>
  <si>
    <t>ABD * QUAD</t>
  </si>
  <si>
    <t>SLICE * ABD * QUAD</t>
  </si>
  <si>
    <t>IMPLANT * ABD * QUAD</t>
  </si>
  <si>
    <t>SLICE * IMPLANT * ABD * QUAD</t>
  </si>
  <si>
    <t xml:space="preserve"> Within Subjects Design: SLICE + IMPLANT + ABD + QUAD + SLICE * IMPLANT + SLICE * ABD + IMPLANT * ABD + SLICE * IMPLANT * ABD + SLICE * QUAD + IMPLANT * QUAD + SLICE * IMPLANT * QUAD + ABD * QUAD + SLICE * ABD * QUAD + IMPLANT * ABD * QUAD + SLICE * IMPLANT * ABD * QUAD</t>
  </si>
  <si>
    <t>Error(SLICE)</t>
  </si>
  <si>
    <t>Error(IMPLANT)</t>
  </si>
  <si>
    <t>Error(ABD)</t>
  </si>
  <si>
    <t>Error(QUAD)</t>
  </si>
  <si>
    <t>Error(SLICE*IMPLANT)</t>
  </si>
  <si>
    <t>Error(SLICE*ABD)</t>
  </si>
  <si>
    <t>Error(IMPLANT*ABD)</t>
  </si>
  <si>
    <t>Error(SLICE*IMPLANT*ABD)</t>
  </si>
  <si>
    <t>Error(SLICE*QUAD)</t>
  </si>
  <si>
    <t>Error(IMPLANT*QUAD)</t>
  </si>
  <si>
    <t>Error(SLICE*IMPLANT*QUAD)</t>
  </si>
  <si>
    <t>Error(ABD*QUAD)</t>
  </si>
  <si>
    <t>Error(SLICE*ABD*QUAD)</t>
  </si>
  <si>
    <t>Error(IMPLANT*ABD*QUAD)</t>
  </si>
  <si>
    <t>Error(SLICE*IMPLANT*ABD*QUAD)</t>
  </si>
  <si>
    <t>(I) SLICE</t>
  </si>
  <si>
    <t>(J) SLICE</t>
  </si>
  <si>
    <t>30.916*</t>
  </si>
  <si>
    <t>42.080*</t>
  </si>
  <si>
    <t>46.895*</t>
  </si>
  <si>
    <t>51.363*</t>
  </si>
  <si>
    <t>56.146*</t>
  </si>
  <si>
    <t>59.484*</t>
  </si>
  <si>
    <t>61.760*</t>
  </si>
  <si>
    <t>-30.916*</t>
  </si>
  <si>
    <t>11.164*</t>
  </si>
  <si>
    <t>15.979*</t>
  </si>
  <si>
    <t>20.447*</t>
  </si>
  <si>
    <t>25.230*</t>
  </si>
  <si>
    <t>28.568*</t>
  </si>
  <si>
    <t>30.844*</t>
  </si>
  <si>
    <t>-42.080*</t>
  </si>
  <si>
    <t>-11.164*</t>
  </si>
  <si>
    <t>4.815*</t>
  </si>
  <si>
    <t>9.283*</t>
  </si>
  <si>
    <t>14.066*</t>
  </si>
  <si>
    <t>17.405*</t>
  </si>
  <si>
    <t>19.680*</t>
  </si>
  <si>
    <t>-46.895*</t>
  </si>
  <si>
    <t>-15.979*</t>
  </si>
  <si>
    <t>-4.815*</t>
  </si>
  <si>
    <t>4.468*</t>
  </si>
  <si>
    <t>9.251*</t>
  </si>
  <si>
    <t>12.589*</t>
  </si>
  <si>
    <t>14.865*</t>
  </si>
  <si>
    <t>-51.363*</t>
  </si>
  <si>
    <t>-20.447*</t>
  </si>
  <si>
    <t>-9.283*</t>
  </si>
  <si>
    <t>-4.468*</t>
  </si>
  <si>
    <t>4.783*</t>
  </si>
  <si>
    <t>8.121*</t>
  </si>
  <si>
    <t>10.397*</t>
  </si>
  <si>
    <t>-56.146*</t>
  </si>
  <si>
    <t>-25.230*</t>
  </si>
  <si>
    <t>-14.066*</t>
  </si>
  <si>
    <t>-9.251*</t>
  </si>
  <si>
    <t>-4.783*</t>
  </si>
  <si>
    <t>-59.484*</t>
  </si>
  <si>
    <t>-28.568*</t>
  </si>
  <si>
    <t>-17.405*</t>
  </si>
  <si>
    <t>-12.589*</t>
  </si>
  <si>
    <t>-8.121*</t>
  </si>
  <si>
    <t>-61.760*</t>
  </si>
  <si>
    <t>-30.844*</t>
  </si>
  <si>
    <t>-19.680*</t>
  </si>
  <si>
    <t>-14.865*</t>
  </si>
  <si>
    <t>-10.397*</t>
  </si>
  <si>
    <t>Estimates</t>
  </si>
  <si>
    <t>Mean</t>
  </si>
  <si>
    <t>95% Confidence Interval</t>
  </si>
  <si>
    <t>(I) IMPLANT</t>
  </si>
  <si>
    <t>(J) IMPLANT</t>
  </si>
  <si>
    <t>-1.361*</t>
  </si>
  <si>
    <t>1.361*</t>
  </si>
  <si>
    <t>(I) ABD</t>
  </si>
  <si>
    <t>(J) ABD</t>
  </si>
  <si>
    <t>Abduction Angle</t>
  </si>
  <si>
    <t>(I) QUAD</t>
  </si>
  <si>
    <t>(J) QUAD</t>
  </si>
  <si>
    <t>7.227*</t>
  </si>
  <si>
    <t>15.455*</t>
  </si>
  <si>
    <t>-7.227*</t>
  </si>
  <si>
    <t>-15.455*</t>
  </si>
  <si>
    <t>33.094*</t>
  </si>
  <si>
    <t>44.234*</t>
  </si>
  <si>
    <t>47.844*</t>
  </si>
  <si>
    <t>52.434*</t>
  </si>
  <si>
    <t>56.045*</t>
  </si>
  <si>
    <t>57.929*</t>
  </si>
  <si>
    <t>59.237*</t>
  </si>
  <si>
    <t>-33.094*</t>
  </si>
  <si>
    <t>19.340*</t>
  </si>
  <si>
    <t>22.951*</t>
  </si>
  <si>
    <t>24.835*</t>
  </si>
  <si>
    <t>26.143*</t>
  </si>
  <si>
    <t>-44.234*</t>
  </si>
  <si>
    <t>8.199*</t>
  </si>
  <si>
    <t>11.811*</t>
  </si>
  <si>
    <t>13.695*</t>
  </si>
  <si>
    <t>15.002*</t>
  </si>
  <si>
    <t>-47.844*</t>
  </si>
  <si>
    <t>4.590*</t>
  </si>
  <si>
    <t>8.202*</t>
  </si>
  <si>
    <t>10.085*</t>
  </si>
  <si>
    <t>11.393*</t>
  </si>
  <si>
    <t>-52.434*</t>
  </si>
  <si>
    <t>-19.340*</t>
  </si>
  <si>
    <t>-8.199*</t>
  </si>
  <si>
    <t>-4.590*</t>
  </si>
  <si>
    <t>-56.045*</t>
  </si>
  <si>
    <t>-22.951*</t>
  </si>
  <si>
    <t>-11.811*</t>
  </si>
  <si>
    <t>-8.202*</t>
  </si>
  <si>
    <t>-57.929*</t>
  </si>
  <si>
    <t>-24.835*</t>
  </si>
  <si>
    <t>-13.695*</t>
  </si>
  <si>
    <t>-10.085*</t>
  </si>
  <si>
    <t>-59.237*</t>
  </si>
  <si>
    <t>-26.143*</t>
  </si>
  <si>
    <t>-15.002*</t>
  </si>
  <si>
    <t>-11.393*</t>
  </si>
  <si>
    <t>-1.134*</t>
  </si>
  <si>
    <t>1.134*</t>
  </si>
  <si>
    <t>7.676*</t>
  </si>
  <si>
    <t>-7.676*</t>
  </si>
  <si>
    <t>AVE</t>
  </si>
  <si>
    <t>Medial_Cortical_STD_75</t>
  </si>
  <si>
    <t>Lateral_Cortical_STD_75</t>
  </si>
  <si>
    <t>Anterior_Cortical_STD_75</t>
  </si>
  <si>
    <t>Posterior_Cortical_STD_75</t>
  </si>
  <si>
    <t>Medial_Cortical_STD_45</t>
  </si>
  <si>
    <t>Lateral_Cortical_STD_45</t>
  </si>
  <si>
    <t>Anterior_Cortical_STD_45</t>
  </si>
  <si>
    <t>Posterior_Cortical_STD_45</t>
  </si>
  <si>
    <t>Medial_Trabecular_STD_75</t>
  </si>
  <si>
    <t>Lateral_Trabecular_STD_75</t>
  </si>
  <si>
    <t>Anterior_Trabecular_STD_75</t>
  </si>
  <si>
    <t>Posterior_Trabecular_STD_75</t>
  </si>
  <si>
    <t>Medial_Trabecular_STD_45</t>
  </si>
  <si>
    <t>Lateral_Trabecular_STD_45</t>
  </si>
  <si>
    <t>Anterior_Trabecular_STD_45</t>
  </si>
  <si>
    <t>Posterior_Trabecular_STD_45</t>
  </si>
  <si>
    <t>VAR</t>
  </si>
  <si>
    <t>VAL</t>
  </si>
  <si>
    <t>POSN</t>
  </si>
  <si>
    <t>Error(POSN)</t>
  </si>
  <si>
    <t>SLICE * POSN</t>
  </si>
  <si>
    <t>Error(SLICE*POSN)</t>
  </si>
  <si>
    <t>POSN * ABD</t>
  </si>
  <si>
    <t>Error(POSN*ABD)</t>
  </si>
  <si>
    <t>SLICE * POSN * ABD</t>
  </si>
  <si>
    <t>Error(SLICE*POSN*ABD)</t>
  </si>
  <si>
    <t>POSN * QUAD</t>
  </si>
  <si>
    <t>Error(POSN*QUAD)</t>
  </si>
  <si>
    <t>SLICE * POSN * QUAD</t>
  </si>
  <si>
    <t>Error(SLICE*POSN*QUAD)</t>
  </si>
  <si>
    <t>POSN * ABD * QUAD</t>
  </si>
  <si>
    <t>Error(POSN*ABD*QUAD)</t>
  </si>
  <si>
    <t>SLICE * POSN * ABD * QUAD</t>
  </si>
  <si>
    <t>Error(SLICE*POSN*ABD*QUAD)</t>
  </si>
  <si>
    <t>b Adjustment for multiple comparisons: Least Significant Difference (equivalent to no adjustments).</t>
  </si>
  <si>
    <t>(I) POSN</t>
  </si>
  <si>
    <t>(J) POSN</t>
  </si>
  <si>
    <t>a Adjustment for multiple comparisons: Least Significant Difference (equivalent to no adjustments).</t>
  </si>
  <si>
    <t>-13.305*</t>
  </si>
  <si>
    <t>13.305*</t>
  </si>
  <si>
    <t>8.017*</t>
  </si>
  <si>
    <t>-8.017*</t>
  </si>
  <si>
    <t>*</t>
  </si>
  <si>
    <t>medial</t>
  </si>
  <si>
    <t>lateral</t>
  </si>
  <si>
    <t>anterior</t>
  </si>
  <si>
    <t>posterior</t>
  </si>
  <si>
    <t>TRABECULAR</t>
  </si>
  <si>
    <t>CORTICAL</t>
  </si>
  <si>
    <t>SUP</t>
  </si>
  <si>
    <t>INF</t>
  </si>
  <si>
    <t>6.458*</t>
  </si>
  <si>
    <t>16.713*</t>
  </si>
  <si>
    <t>26.088*</t>
  </si>
  <si>
    <t>37.109*</t>
  </si>
  <si>
    <t>48.796*</t>
  </si>
  <si>
    <t>56.723*</t>
  </si>
  <si>
    <t>61.593*</t>
  </si>
  <si>
    <t>-6.458*</t>
  </si>
  <si>
    <t>10.255*</t>
  </si>
  <si>
    <t>19.630*</t>
  </si>
  <si>
    <t>30.651*</t>
  </si>
  <si>
    <t>42.339*</t>
  </si>
  <si>
    <t>50.265*</t>
  </si>
  <si>
    <t>55.135*</t>
  </si>
  <si>
    <t>-16.713*</t>
  </si>
  <si>
    <t>-10.255*</t>
  </si>
  <si>
    <t>9.375*</t>
  </si>
  <si>
    <t>20.396*</t>
  </si>
  <si>
    <t>32.084*</t>
  </si>
  <si>
    <t>40.010*</t>
  </si>
  <si>
    <t>44.880*</t>
  </si>
  <si>
    <t>-26.088*</t>
  </si>
  <si>
    <t>-19.630*</t>
  </si>
  <si>
    <t>-9.375*</t>
  </si>
  <si>
    <t>11.021*</t>
  </si>
  <si>
    <t>22.709*</t>
  </si>
  <si>
    <t>30.635*</t>
  </si>
  <si>
    <t>35.505*</t>
  </si>
  <si>
    <t>-37.109*</t>
  </si>
  <si>
    <t>-30.651*</t>
  </si>
  <si>
    <t>-20.396*</t>
  </si>
  <si>
    <t>-11.021*</t>
  </si>
  <si>
    <t>11.687*</t>
  </si>
  <si>
    <t>19.614*</t>
  </si>
  <si>
    <t>24.484*</t>
  </si>
  <si>
    <t>-48.796*</t>
  </si>
  <si>
    <t>-42.339*</t>
  </si>
  <si>
    <t>-32.084*</t>
  </si>
  <si>
    <t>-22.709*</t>
  </si>
  <si>
    <t>-11.687*</t>
  </si>
  <si>
    <t>7.926*</t>
  </si>
  <si>
    <t>12.796*</t>
  </si>
  <si>
    <t>-56.723*</t>
  </si>
  <si>
    <t>-50.265*</t>
  </si>
  <si>
    <t>-40.010*</t>
  </si>
  <si>
    <t>-30.635*</t>
  </si>
  <si>
    <t>-19.614*</t>
  </si>
  <si>
    <t>-7.926*</t>
  </si>
  <si>
    <t>4.870*</t>
  </si>
  <si>
    <t>-61.593*</t>
  </si>
  <si>
    <t>-55.135*</t>
  </si>
  <si>
    <t>-44.880*</t>
  </si>
  <si>
    <t>-35.505*</t>
  </si>
  <si>
    <t>-24.484*</t>
  </si>
  <si>
    <t>-12.796*</t>
  </si>
  <si>
    <t>-4.870*</t>
  </si>
  <si>
    <t>-16.399*</t>
  </si>
  <si>
    <t>-24.416*</t>
  </si>
  <si>
    <t>16.399*</t>
  </si>
  <si>
    <t>24.416*</t>
  </si>
  <si>
    <t>.758*</t>
  </si>
  <si>
    <t>-.758*</t>
  </si>
  <si>
    <t>-14.598*</t>
  </si>
  <si>
    <t>14.598*</t>
  </si>
  <si>
    <t>9.914*</t>
  </si>
  <si>
    <t>9.543*</t>
  </si>
  <si>
    <t>-9.914*</t>
  </si>
  <si>
    <t>-9.543*</t>
  </si>
  <si>
    <t>21.748*</t>
  </si>
  <si>
    <t>-7.639*</t>
  </si>
  <si>
    <t>-21.748*</t>
  </si>
  <si>
    <t>-29.387*</t>
  </si>
  <si>
    <t>7.639*</t>
  </si>
  <si>
    <t>29.387*</t>
  </si>
  <si>
    <t>-15.703*</t>
  </si>
  <si>
    <t>-27.898*</t>
  </si>
  <si>
    <t>15.703*</t>
  </si>
  <si>
    <t>27.898*</t>
  </si>
  <si>
    <t>17.763*</t>
  </si>
  <si>
    <t>-23.484*</t>
  </si>
  <si>
    <t>-17.763*</t>
  </si>
  <si>
    <t>-41.246*</t>
  </si>
  <si>
    <t>23.484*</t>
  </si>
  <si>
    <t>41.246*</t>
  </si>
  <si>
    <t>-25.509*</t>
  </si>
  <si>
    <t>-37.724*</t>
  </si>
  <si>
    <t>25.509*</t>
  </si>
  <si>
    <t>37.724*</t>
  </si>
  <si>
    <t>21.374*</t>
  </si>
  <si>
    <t>-6.160*</t>
  </si>
  <si>
    <t>-21.374*</t>
  </si>
  <si>
    <t>-27.533*</t>
  </si>
  <si>
    <t>6.160*</t>
  </si>
  <si>
    <t>27.533*</t>
  </si>
  <si>
    <t>-13.712*</t>
  </si>
  <si>
    <t>-25.183*</t>
  </si>
  <si>
    <t>13.712*</t>
  </si>
  <si>
    <t>25.183*</t>
  </si>
  <si>
    <t>17.447*</t>
  </si>
  <si>
    <t>-21.340*</t>
  </si>
  <si>
    <t>-17.447*</t>
  </si>
  <si>
    <t>-38.787*</t>
  </si>
  <si>
    <t>21.340*</t>
  </si>
  <si>
    <t>38.787*</t>
  </si>
  <si>
    <t>-22.114*</t>
  </si>
  <si>
    <t>-35.279*</t>
  </si>
  <si>
    <t>22.114*</t>
  </si>
  <si>
    <t>35.279*</t>
  </si>
  <si>
    <t>26.912*</t>
  </si>
  <si>
    <t>-26.912*</t>
  </si>
  <si>
    <t>-28.531*</t>
  </si>
  <si>
    <t>28.531*</t>
  </si>
  <si>
    <t>13.304*</t>
  </si>
  <si>
    <t>-16.795*</t>
  </si>
  <si>
    <t>-13.304*</t>
  </si>
  <si>
    <t>-30.099*</t>
  </si>
  <si>
    <t>16.795*</t>
  </si>
  <si>
    <t>30.099*</t>
  </si>
  <si>
    <t>23.684*</t>
  </si>
  <si>
    <t>-22.686*</t>
  </si>
  <si>
    <t>-23.684*</t>
  </si>
  <si>
    <t>-46.370*</t>
  </si>
  <si>
    <t>22.686*</t>
  </si>
  <si>
    <t>46.370*</t>
  </si>
  <si>
    <t>-45.262*</t>
  </si>
  <si>
    <t>-49.776*</t>
  </si>
  <si>
    <t>45.262*</t>
  </si>
  <si>
    <t>49.776*</t>
  </si>
  <si>
    <t>23.380*</t>
  </si>
  <si>
    <t>-23.380*</t>
  </si>
  <si>
    <t>-26.674*</t>
  </si>
  <si>
    <t>26.674*</t>
  </si>
  <si>
    <t>-15.040*</t>
  </si>
  <si>
    <t>-28.345*</t>
  </si>
  <si>
    <t>15.040*</t>
  </si>
  <si>
    <t>28.345*</t>
  </si>
  <si>
    <t>23.367*</t>
  </si>
  <si>
    <t>-20.533*</t>
  </si>
  <si>
    <t>-23.367*</t>
  </si>
  <si>
    <t>-43.900*</t>
  </si>
  <si>
    <t>20.533*</t>
  </si>
  <si>
    <t>43.900*</t>
  </si>
  <si>
    <t>-41.895*</t>
  </si>
  <si>
    <t>-47.644*</t>
  </si>
  <si>
    <t>41.895*</t>
  </si>
  <si>
    <t>47.644*</t>
  </si>
  <si>
    <t>16.442*</t>
  </si>
  <si>
    <t>-16.442*</t>
  </si>
  <si>
    <t>-29.374*</t>
  </si>
  <si>
    <t>29.374*</t>
  </si>
  <si>
    <t>11.491*</t>
  </si>
  <si>
    <t>-21.351*</t>
  </si>
  <si>
    <t>-11.491*</t>
  </si>
  <si>
    <t>-32.842*</t>
  </si>
  <si>
    <t>21.351*</t>
  </si>
  <si>
    <t>32.842*</t>
  </si>
  <si>
    <t>20.230*</t>
  </si>
  <si>
    <t>-18.451*</t>
  </si>
  <si>
    <t>-20.230*</t>
  </si>
  <si>
    <t>-38.681*</t>
  </si>
  <si>
    <t>18.451*</t>
  </si>
  <si>
    <t>38.681*</t>
  </si>
  <si>
    <t>-50.665*</t>
  </si>
  <si>
    <t>-50.906*</t>
  </si>
  <si>
    <t>50.665*</t>
  </si>
  <si>
    <t>50.906*</t>
  </si>
  <si>
    <t>14.296*</t>
  </si>
  <si>
    <t>-13.494*</t>
  </si>
  <si>
    <t>-14.296*</t>
  </si>
  <si>
    <t>-27.790*</t>
  </si>
  <si>
    <t>13.494*</t>
  </si>
  <si>
    <t>27.790*</t>
  </si>
  <si>
    <t>10.997*</t>
  </si>
  <si>
    <t>-20.142*</t>
  </si>
  <si>
    <t>-10.997*</t>
  </si>
  <si>
    <t>-31.139*</t>
  </si>
  <si>
    <t>20.142*</t>
  </si>
  <si>
    <t>31.139*</t>
  </si>
  <si>
    <t>20.653*</t>
  </si>
  <si>
    <t>-16.150*</t>
  </si>
  <si>
    <t>-20.653*</t>
  </si>
  <si>
    <t>-36.803*</t>
  </si>
  <si>
    <t>16.150*</t>
  </si>
  <si>
    <t>36.803*</t>
  </si>
  <si>
    <t>-48.151*</t>
  </si>
  <si>
    <t>-48.969*</t>
  </si>
  <si>
    <t>48.151*</t>
  </si>
  <si>
    <t>48.969*</t>
  </si>
  <si>
    <t>-19.488*</t>
  </si>
  <si>
    <t>-26.766*</t>
  </si>
  <si>
    <t>19.488*</t>
  </si>
  <si>
    <t>26.766*</t>
  </si>
  <si>
    <t>8.696*</t>
  </si>
  <si>
    <t>-22.533*</t>
  </si>
  <si>
    <t>-8.696*</t>
  </si>
  <si>
    <t>-31.230*</t>
  </si>
  <si>
    <t>22.533*</t>
  </si>
  <si>
    <t>31.230*</t>
  </si>
  <si>
    <t>-24.784*</t>
  </si>
  <si>
    <t>-35.322*</t>
  </si>
  <si>
    <t>24.784*</t>
  </si>
  <si>
    <t>35.322*</t>
  </si>
  <si>
    <t>-40.740*</t>
  </si>
  <si>
    <t>-39.905*</t>
  </si>
  <si>
    <t>40.740*</t>
  </si>
  <si>
    <t>39.905*</t>
  </si>
  <si>
    <t>-20.691*</t>
  </si>
  <si>
    <t>-25.647*</t>
  </si>
  <si>
    <t>20.691*</t>
  </si>
  <si>
    <t>25.647*</t>
  </si>
  <si>
    <t>7.773*</t>
  </si>
  <si>
    <t>-21.610*</t>
  </si>
  <si>
    <t>-7.773*</t>
  </si>
  <si>
    <t>-29.383*</t>
  </si>
  <si>
    <t>21.610*</t>
  </si>
  <si>
    <t>29.383*</t>
  </si>
  <si>
    <t>-22.083*</t>
  </si>
  <si>
    <t>-33.027*</t>
  </si>
  <si>
    <t>22.083*</t>
  </si>
  <si>
    <t>33.027*</t>
  </si>
  <si>
    <t>-37.235*</t>
  </si>
  <si>
    <t>-36.898*</t>
  </si>
  <si>
    <t>37.235*</t>
  </si>
  <si>
    <t>36.898*</t>
  </si>
  <si>
    <t>-16.119*</t>
  </si>
  <si>
    <t>-19.687*</t>
  </si>
  <si>
    <t>16.119*</t>
  </si>
  <si>
    <t>19.687*</t>
  </si>
  <si>
    <t>7.675*</t>
  </si>
  <si>
    <t>-21.707*</t>
  </si>
  <si>
    <t>-7.675*</t>
  </si>
  <si>
    <t>21.707*</t>
  </si>
  <si>
    <t>-20.531*</t>
  </si>
  <si>
    <t>-27.537*</t>
  </si>
  <si>
    <t>20.531*</t>
  </si>
  <si>
    <t>27.537*</t>
  </si>
  <si>
    <t>-27.342*</t>
  </si>
  <si>
    <t>-27.961*</t>
  </si>
  <si>
    <t>27.342*</t>
  </si>
  <si>
    <t>27.961*</t>
  </si>
  <si>
    <t>-14.511*</t>
  </si>
  <si>
    <t>-17.516*</t>
  </si>
  <si>
    <t>14.511*</t>
  </si>
  <si>
    <t>17.516*</t>
  </si>
  <si>
    <t>6.648*</t>
  </si>
  <si>
    <t>-20.848*</t>
  </si>
  <si>
    <t>-6.648*</t>
  </si>
  <si>
    <t>-27.497*</t>
  </si>
  <si>
    <t>20.848*</t>
  </si>
  <si>
    <t>27.497*</t>
  </si>
  <si>
    <t>-18.336*</t>
  </si>
  <si>
    <t>-25.644*</t>
  </si>
  <si>
    <t>18.336*</t>
  </si>
  <si>
    <t>25.644*</t>
  </si>
  <si>
    <t>-23.796*</t>
  </si>
  <si>
    <t>-24.964*</t>
  </si>
  <si>
    <t>23.796*</t>
  </si>
  <si>
    <t>24.964*</t>
  </si>
  <si>
    <t>-7.913*</t>
  </si>
  <si>
    <t>-9.807*</t>
  </si>
  <si>
    <t>7.913*</t>
  </si>
  <si>
    <t>9.807*</t>
  </si>
  <si>
    <t>-17.075*</t>
  </si>
  <si>
    <t>-23.862*</t>
  </si>
  <si>
    <t>17.075*</t>
  </si>
  <si>
    <t>23.862*</t>
  </si>
  <si>
    <t>-11.973*</t>
  </si>
  <si>
    <t>11.973*</t>
  </si>
  <si>
    <t>-19.841*</t>
  </si>
  <si>
    <t>-21.192*</t>
  </si>
  <si>
    <t>19.841*</t>
  </si>
  <si>
    <t>21.192*</t>
  </si>
  <si>
    <t>-6.152*</t>
  </si>
  <si>
    <t>-8.053*</t>
  </si>
  <si>
    <t>6.152*</t>
  </si>
  <si>
    <t>8.053*</t>
  </si>
  <si>
    <t>-16.374*</t>
  </si>
  <si>
    <t>-22.274*</t>
  </si>
  <si>
    <t>16.374*</t>
  </si>
  <si>
    <t>22.274*</t>
  </si>
  <si>
    <t>-11.353*</t>
  </si>
  <si>
    <t>11.353*</t>
  </si>
  <si>
    <t>-16.912*</t>
  </si>
  <si>
    <t>-18.330*</t>
  </si>
  <si>
    <t>16.912*</t>
  </si>
  <si>
    <t>18.330*</t>
  </si>
  <si>
    <t>-4.594*</t>
  </si>
  <si>
    <t>-4.919*</t>
  </si>
  <si>
    <t>4.594*</t>
  </si>
  <si>
    <t>4.919*</t>
  </si>
  <si>
    <t>4.269*</t>
  </si>
  <si>
    <t>-11.023*</t>
  </si>
  <si>
    <t>-4.269*</t>
  </si>
  <si>
    <t>-15.292*</t>
  </si>
  <si>
    <t>11.023*</t>
  </si>
  <si>
    <t>15.292*</t>
  </si>
  <si>
    <t>-6.589*</t>
  </si>
  <si>
    <t>6.589*</t>
  </si>
  <si>
    <t>-12.271*</t>
  </si>
  <si>
    <t>-14.152*</t>
  </si>
  <si>
    <t>12.271*</t>
  </si>
  <si>
    <t>14.152*</t>
  </si>
  <si>
    <t>-3.462*</t>
  </si>
  <si>
    <t>-3.798*</t>
  </si>
  <si>
    <t>3.462*</t>
  </si>
  <si>
    <t>3.798*</t>
  </si>
  <si>
    <t>3.514*</t>
  </si>
  <si>
    <t>-10.403*</t>
  </si>
  <si>
    <t>-3.514*</t>
  </si>
  <si>
    <t>-13.918*</t>
  </si>
  <si>
    <t>10.403*</t>
  </si>
  <si>
    <t>13.918*</t>
  </si>
  <si>
    <t>-6.048*</t>
  </si>
  <si>
    <t>6.048*</t>
  </si>
  <si>
    <t>-10.531*</t>
  </si>
  <si>
    <t>-11.151*</t>
  </si>
  <si>
    <t>10.531*</t>
  </si>
  <si>
    <t>11.151*</t>
  </si>
  <si>
    <t>-1.998*</t>
  </si>
  <si>
    <t>-2.458*</t>
  </si>
  <si>
    <t>1.998*</t>
  </si>
  <si>
    <t>2.458*</t>
  </si>
  <si>
    <t>3.793*</t>
  </si>
  <si>
    <t>-5.338*</t>
  </si>
  <si>
    <t>-3.793*</t>
  </si>
  <si>
    <t>-9.131*</t>
  </si>
  <si>
    <t>5.338*</t>
  </si>
  <si>
    <t>9.131*</t>
  </si>
  <si>
    <t>4.543*</t>
  </si>
  <si>
    <t>-4.543*</t>
  </si>
  <si>
    <t>-3.422*</t>
  </si>
  <si>
    <t>3.422*</t>
  </si>
  <si>
    <t>2.102*</t>
  </si>
  <si>
    <t>-6.067*</t>
  </si>
  <si>
    <t>-2.102*</t>
  </si>
  <si>
    <t>-8.169*</t>
  </si>
  <si>
    <t>6.067*</t>
  </si>
  <si>
    <t>8.169*</t>
  </si>
  <si>
    <t>-1.506*</t>
  </si>
  <si>
    <t>1.506*</t>
  </si>
  <si>
    <t>3.069*</t>
  </si>
  <si>
    <t>-5.164*</t>
  </si>
  <si>
    <t>-3.069*</t>
  </si>
  <si>
    <t>-8.234*</t>
  </si>
  <si>
    <t>5.164*</t>
  </si>
  <si>
    <t>8.234*</t>
  </si>
  <si>
    <t>-2.648*</t>
  </si>
  <si>
    <t>2.648*</t>
  </si>
  <si>
    <t>-5.840*</t>
  </si>
  <si>
    <t>-5.288*</t>
  </si>
  <si>
    <t>5.840*</t>
  </si>
  <si>
    <t>5.288*</t>
  </si>
  <si>
    <t>30.669*</t>
  </si>
  <si>
    <t>37.379*</t>
  </si>
  <si>
    <t>22.623*</t>
  </si>
  <si>
    <t>-80.791*</t>
  </si>
  <si>
    <t>-143.277*</t>
  </si>
  <si>
    <t>-30.669*</t>
  </si>
  <si>
    <t>-61.171*</t>
  </si>
  <si>
    <t>-111.460*</t>
  </si>
  <si>
    <t>-173.946*</t>
  </si>
  <si>
    <t>-37.379*</t>
  </si>
  <si>
    <t>-14.756*</t>
  </si>
  <si>
    <t>-36.851*</t>
  </si>
  <si>
    <t>-67.881*</t>
  </si>
  <si>
    <t>-118.170*</t>
  </si>
  <si>
    <t>-180.656*</t>
  </si>
  <si>
    <t>-22.623*</t>
  </si>
  <si>
    <t>14.756*</t>
  </si>
  <si>
    <t>-22.095*</t>
  </si>
  <si>
    <t>-53.125*</t>
  </si>
  <si>
    <t>-103.414*</t>
  </si>
  <si>
    <t>-165.900*</t>
  </si>
  <si>
    <t>36.851*</t>
  </si>
  <si>
    <t>22.095*</t>
  </si>
  <si>
    <t>-31.031*</t>
  </si>
  <si>
    <t>-81.319*</t>
  </si>
  <si>
    <t>-143.805*</t>
  </si>
  <si>
    <t>61.171*</t>
  </si>
  <si>
    <t>67.881*</t>
  </si>
  <si>
    <t>53.125*</t>
  </si>
  <si>
    <t>31.031*</t>
  </si>
  <si>
    <t>-50.289*</t>
  </si>
  <si>
    <t>-112.774*</t>
  </si>
  <si>
    <t>80.791*</t>
  </si>
  <si>
    <t>111.460*</t>
  </si>
  <si>
    <t>118.170*</t>
  </si>
  <si>
    <t>103.414*</t>
  </si>
  <si>
    <t>81.319*</t>
  </si>
  <si>
    <t>50.289*</t>
  </si>
  <si>
    <t>-62.486*</t>
  </si>
  <si>
    <t>143.277*</t>
  </si>
  <si>
    <t>173.946*</t>
  </si>
  <si>
    <t>180.656*</t>
  </si>
  <si>
    <t>165.900*</t>
  </si>
  <si>
    <t>143.805*</t>
  </si>
  <si>
    <t>112.774*</t>
  </si>
  <si>
    <t>62.486*</t>
  </si>
  <si>
    <t>-82.201*</t>
  </si>
  <si>
    <t>-111.155*</t>
  </si>
  <si>
    <t>82.201*</t>
  </si>
  <si>
    <t>111.155*</t>
  </si>
  <si>
    <t>123.474*</t>
  </si>
  <si>
    <t>94.577*</t>
  </si>
  <si>
    <t>130.600*</t>
  </si>
  <si>
    <t>-123.474*</t>
  </si>
  <si>
    <t>-28.897*</t>
  </si>
  <si>
    <t>-94.577*</t>
  </si>
  <si>
    <t>28.897*</t>
  </si>
  <si>
    <t>36.024*</t>
  </si>
  <si>
    <t>-130.600*</t>
  </si>
  <si>
    <t>-36.024*</t>
  </si>
  <si>
    <t>52.635*</t>
  </si>
  <si>
    <t>27.665*</t>
  </si>
  <si>
    <t>-52.635*</t>
  </si>
  <si>
    <t>-24.969*</t>
  </si>
  <si>
    <t>-27.665*</t>
  </si>
  <si>
    <t>24.969*</t>
  </si>
  <si>
    <t>17.495*</t>
  </si>
  <si>
    <t>-17.495*</t>
  </si>
  <si>
    <t>49.008*</t>
  </si>
  <si>
    <t>-49.008*</t>
  </si>
  <si>
    <t>-29.801*</t>
  </si>
  <si>
    <t>29.801*</t>
  </si>
  <si>
    <t>-35.280*</t>
  </si>
  <si>
    <t>35.280*</t>
  </si>
  <si>
    <t>51.677*</t>
  </si>
  <si>
    <t>27.621*</t>
  </si>
  <si>
    <t>-51.677*</t>
  </si>
  <si>
    <t>-24.056*</t>
  </si>
  <si>
    <t>-27.621*</t>
  </si>
  <si>
    <t>24.056*</t>
  </si>
  <si>
    <t>48.514*</t>
  </si>
  <si>
    <t>16.015*</t>
  </si>
  <si>
    <t>-48.514*</t>
  </si>
  <si>
    <t>-32.499*</t>
  </si>
  <si>
    <t>-16.015*</t>
  </si>
  <si>
    <t>32.499*</t>
  </si>
  <si>
    <t>-33.413*</t>
  </si>
  <si>
    <t>33.413*</t>
  </si>
  <si>
    <t>-32.734*</t>
  </si>
  <si>
    <t>32.734*</t>
  </si>
  <si>
    <t>-32.806*</t>
  </si>
  <si>
    <t>-36.032*</t>
  </si>
  <si>
    <t>32.806*</t>
  </si>
  <si>
    <t>36.032*</t>
  </si>
  <si>
    <t>31.921*</t>
  </si>
  <si>
    <t>-31.921*</t>
  </si>
  <si>
    <t>-36.696*</t>
  </si>
  <si>
    <t>36.696*</t>
  </si>
  <si>
    <t>-39.308*</t>
  </si>
  <si>
    <t>-56.652*</t>
  </si>
  <si>
    <t>39.308*</t>
  </si>
  <si>
    <t>56.652*</t>
  </si>
  <si>
    <t>-30.459*</t>
  </si>
  <si>
    <t>30.459*</t>
  </si>
  <si>
    <t>-34.242*</t>
  </si>
  <si>
    <t>-36.642*</t>
  </si>
  <si>
    <t>34.242*</t>
  </si>
  <si>
    <t>36.642*</t>
  </si>
  <si>
    <t>32.350*</t>
  </si>
  <si>
    <t>-32.350*</t>
  </si>
  <si>
    <t>-37.482*</t>
  </si>
  <si>
    <t>37.482*</t>
  </si>
  <si>
    <t>-38.040*</t>
  </si>
  <si>
    <t>-54.377*</t>
  </si>
  <si>
    <t>38.040*</t>
  </si>
  <si>
    <t>54.377*</t>
  </si>
  <si>
    <t>-42.431*</t>
  </si>
  <si>
    <t>-49.146*</t>
  </si>
  <si>
    <t>42.431*</t>
  </si>
  <si>
    <t>49.146*</t>
  </si>
  <si>
    <t>20.939*</t>
  </si>
  <si>
    <t>-24.445*</t>
  </si>
  <si>
    <t>-20.939*</t>
  </si>
  <si>
    <t>-45.384*</t>
  </si>
  <si>
    <t>24.445*</t>
  </si>
  <si>
    <t>45.384*</t>
  </si>
  <si>
    <t>-54.939*</t>
  </si>
  <si>
    <t>-66.975*</t>
  </si>
  <si>
    <t>54.939*</t>
  </si>
  <si>
    <t>66.975*</t>
  </si>
  <si>
    <t>-42.981*</t>
  </si>
  <si>
    <t>-48.260*</t>
  </si>
  <si>
    <t>42.981*</t>
  </si>
  <si>
    <t>48.260*</t>
  </si>
  <si>
    <t>22.292*</t>
  </si>
  <si>
    <t>-23.350*</t>
  </si>
  <si>
    <t>-22.292*</t>
  </si>
  <si>
    <t>-45.642*</t>
  </si>
  <si>
    <t>23.350*</t>
  </si>
  <si>
    <t>45.642*</t>
  </si>
  <si>
    <t>-53.869*</t>
  </si>
  <si>
    <t>-66.445*</t>
  </si>
  <si>
    <t>53.869*</t>
  </si>
  <si>
    <t>66.445*</t>
  </si>
  <si>
    <t>-180.385*</t>
  </si>
  <si>
    <t>180.385*</t>
  </si>
  <si>
    <t>-47.012*</t>
  </si>
  <si>
    <t>-60.251*</t>
  </si>
  <si>
    <t>47.012*</t>
  </si>
  <si>
    <t>60.251*</t>
  </si>
  <si>
    <t>-30.741*</t>
  </si>
  <si>
    <t>-54.376*</t>
  </si>
  <si>
    <t>30.741*</t>
  </si>
  <si>
    <t>54.376*</t>
  </si>
  <si>
    <t>-33.229*</t>
  </si>
  <si>
    <t>-48.766*</t>
  </si>
  <si>
    <t>33.229*</t>
  </si>
  <si>
    <t>48.766*</t>
  </si>
  <si>
    <t>-170.141*</t>
  </si>
  <si>
    <t>170.141*</t>
  </si>
  <si>
    <t>-46.907*</t>
  </si>
  <si>
    <t>-57.963*</t>
  </si>
  <si>
    <t>46.907*</t>
  </si>
  <si>
    <t>57.963*</t>
  </si>
  <si>
    <t>-28.768*</t>
  </si>
  <si>
    <t>-53.939*</t>
  </si>
  <si>
    <t>28.768*</t>
  </si>
  <si>
    <t>53.939*</t>
  </si>
  <si>
    <t>-32.651*</t>
  </si>
  <si>
    <t>-48.943*</t>
  </si>
  <si>
    <t>32.651*</t>
  </si>
  <si>
    <t>48.943*</t>
  </si>
  <si>
    <t>-318.936*</t>
  </si>
  <si>
    <t>-301.834*</t>
  </si>
  <si>
    <t>318.936*</t>
  </si>
  <si>
    <t>301.834*</t>
  </si>
  <si>
    <t>-33.382*</t>
  </si>
  <si>
    <t>-62.211*</t>
  </si>
  <si>
    <t>33.382*</t>
  </si>
  <si>
    <t>62.211*</t>
  </si>
  <si>
    <t>-62.888*</t>
  </si>
  <si>
    <t>62.888*</t>
  </si>
  <si>
    <t>-31.526*</t>
  </si>
  <si>
    <t>31.526*</t>
  </si>
  <si>
    <t>-303.581*</t>
  </si>
  <si>
    <t>303.581*</t>
  </si>
  <si>
    <t>-33.220*</t>
  </si>
  <si>
    <t>-60.187*</t>
  </si>
  <si>
    <t>33.220*</t>
  </si>
  <si>
    <t>60.187*</t>
  </si>
  <si>
    <t>-60.201*</t>
  </si>
  <si>
    <t>60.201*</t>
  </si>
  <si>
    <t>-30.960*</t>
  </si>
  <si>
    <t>30.960*</t>
  </si>
  <si>
    <t>-454.191*</t>
  </si>
  <si>
    <t>-385.159*</t>
  </si>
  <si>
    <t>454.191*</t>
  </si>
  <si>
    <t>385.159*</t>
  </si>
  <si>
    <t>-55.253*</t>
  </si>
  <si>
    <t>55.253*</t>
  </si>
  <si>
    <t>-78.782*</t>
  </si>
  <si>
    <t>78.782*</t>
  </si>
  <si>
    <t>-29.608*</t>
  </si>
  <si>
    <t>29.608*</t>
  </si>
  <si>
    <t>-433.549*</t>
  </si>
  <si>
    <t>-378.944*</t>
  </si>
  <si>
    <t>433.549*</t>
  </si>
  <si>
    <t>378.944*</t>
  </si>
  <si>
    <t>-53.775*</t>
  </si>
  <si>
    <t>53.775*</t>
  </si>
  <si>
    <t>-73.908*</t>
  </si>
  <si>
    <t>73.908*</t>
  </si>
  <si>
    <t>-27.116*</t>
  </si>
  <si>
    <t>27.116*</t>
  </si>
  <si>
    <t>-592.326*</t>
  </si>
  <si>
    <t>-484.909*</t>
  </si>
  <si>
    <t>592.326*</t>
  </si>
  <si>
    <t>484.909*</t>
  </si>
  <si>
    <t>-56.584*</t>
  </si>
  <si>
    <t>56.584*</t>
  </si>
  <si>
    <t>-101.717*</t>
  </si>
  <si>
    <t>101.717*</t>
  </si>
  <si>
    <t>-566.402*</t>
  </si>
  <si>
    <t>-479.599*</t>
  </si>
  <si>
    <t>566.402*</t>
  </si>
  <si>
    <t>479.599*</t>
  </si>
  <si>
    <t>-52.881*</t>
  </si>
  <si>
    <t>52.881*</t>
  </si>
  <si>
    <t>-94.445*</t>
  </si>
  <si>
    <t>94.445*</t>
  </si>
  <si>
    <t>-121.730*</t>
  </si>
  <si>
    <t>-705.278*</t>
  </si>
  <si>
    <t>121.730*</t>
  </si>
  <si>
    <t>-583.548*</t>
  </si>
  <si>
    <t>705.278*</t>
  </si>
  <si>
    <t>583.548*</t>
  </si>
  <si>
    <t>-70.521*</t>
  </si>
  <si>
    <t>70.521*</t>
  </si>
  <si>
    <t>-147.632*</t>
  </si>
  <si>
    <t>-208.978*</t>
  </si>
  <si>
    <t>147.632*</t>
  </si>
  <si>
    <t>208.978*</t>
  </si>
  <si>
    <t>-97.682*</t>
  </si>
  <si>
    <t>-686.104*</t>
  </si>
  <si>
    <t>97.682*</t>
  </si>
  <si>
    <t>686.104*</t>
  </si>
  <si>
    <t>-60.851*</t>
  </si>
  <si>
    <t>60.851*</t>
  </si>
  <si>
    <t>-139.287*</t>
  </si>
  <si>
    <t>-197.006*</t>
  </si>
  <si>
    <t>139.287*</t>
  </si>
  <si>
    <t>197.006*</t>
  </si>
  <si>
    <t>Medial_Cortical_SUP_75</t>
  </si>
  <si>
    <t>Lateral_Cortical_SUP_75</t>
  </si>
  <si>
    <t>Anterior_Cortical_SUP_75</t>
  </si>
  <si>
    <t>Posterior_Cortical_SUP_75</t>
  </si>
  <si>
    <t>Medial_Cortical_SUP_45</t>
  </si>
  <si>
    <t>Lateral_Cortical_SUP_45</t>
  </si>
  <si>
    <t>Anterior_Cortical_SUP_45</t>
  </si>
  <si>
    <t>Posterior_Cortical_SUP_45</t>
  </si>
  <si>
    <t>Medial_Trabecular_SUP_75</t>
  </si>
  <si>
    <t>Lateral_Trabecular_SUP_75</t>
  </si>
  <si>
    <t>Anterior_Trabecular_SUP_75</t>
  </si>
  <si>
    <t>Posterior_Trabecular_SUP_75</t>
  </si>
  <si>
    <t>Medial_Trabecular_SUP_45</t>
  </si>
  <si>
    <t>Lateral_Trabecular_SUP_45</t>
  </si>
  <si>
    <t>Anterior_Trabecular_SUP_45</t>
  </si>
  <si>
    <t>Posterior_Trabecular_SUP_45</t>
  </si>
  <si>
    <t>Medial_Cortical_INF_75</t>
  </si>
  <si>
    <t>Lateral_Cortical_INF_75</t>
  </si>
  <si>
    <t>Anterior_Cortical_INF_75</t>
  </si>
  <si>
    <t>Posterior_Cortical_INF_75</t>
  </si>
  <si>
    <t>Medial_Cortical_INF_45</t>
  </si>
  <si>
    <t>Lateral_Cortical_INF_45</t>
  </si>
  <si>
    <t>Anterior_Cortical_INF_45</t>
  </si>
  <si>
    <t>Posterior_Cortical_INF_45</t>
  </si>
  <si>
    <t>Medial_Trabecular_INF_75</t>
  </si>
  <si>
    <t>Lateral_Trabecular_INF_75</t>
  </si>
  <si>
    <t>Anterior_Trabecular_INF_75</t>
  </si>
  <si>
    <t>Posterior_Trabecular_INF_75</t>
  </si>
  <si>
    <t>Medial_Trabecular_INF_45</t>
  </si>
  <si>
    <t>Lateral_Trabecular_INF_45</t>
  </si>
  <si>
    <t>Anterior_Trabecular_INF_45</t>
  </si>
  <si>
    <t>Posterior_Trabecular_INF_45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</si>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</sst>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quotePrefix="1"/>
    <xf numFmtId="0" fontId="0" fillId="0" borderId="10" xfId="0" applyFill="1" applyBorder="1"/>
    <xf numFmtId="0" fontId="0" fillId="0" borderId="0" xfId="0" applyBorder="1"/>
    <xf numFmtId="0" fontId="0" fillId="0" borderId="0" xfId="0"/>
    <xf numFmtId="0" fontId="0" fillId="0" borderId="0" xfId="0"/>
    <xf numFmtId="0" fontId="0" fillId="0" borderId="0" xfId="0" applyFill="1"/>
    <xf numFmtId="0" fontId="0" fillId="0" borderId="10" xfId="0" applyNumberFormat="1" applyFill="1" applyBorder="1"/>
    <xf numFmtId="0" fontId="0" fillId="0" borderId="0" xfId="0" applyFill="1" applyBorder="1"/>
    <xf numFmtId="0" fontId="0" fillId="0" borderId="10" xfId="0" applyBorder="1" applyAlignment="1">
      <alignment horizontal="left"/>
    </xf>
    <xf numFmtId="0" fontId="20" fillId="0" borderId="0" xfId="0" applyFont="1" applyFill="1"/>
    <xf numFmtId="0" fontId="0" fillId="0" borderId="10" xfId="0" applyBorder="1" applyAlignment="1">
      <alignment horizontal="left"/>
    </xf>
    <xf numFmtId="0" fontId="0" fillId="33" borderId="0" xfId="0" applyFill="1"/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4" xr:uid="{00000000-0005-0000-0000-00000D000000}"/>
    <cellStyle name="60% - Accent2" xfId="25" builtinId="36" customBuiltin="1"/>
    <cellStyle name="60% - Accent2 2" xfId="45" xr:uid="{00000000-0005-0000-0000-00000F000000}"/>
    <cellStyle name="60% - Accent3" xfId="29" builtinId="40" customBuiltin="1"/>
    <cellStyle name="60% - Accent3 2" xfId="46" xr:uid="{00000000-0005-0000-0000-000011000000}"/>
    <cellStyle name="60% - Accent4" xfId="33" builtinId="44" customBuiltin="1"/>
    <cellStyle name="60% - Accent4 2" xfId="47" xr:uid="{00000000-0005-0000-0000-000013000000}"/>
    <cellStyle name="60% - Accent5" xfId="37" builtinId="48" customBuiltin="1"/>
    <cellStyle name="60% - Accent5 2" xfId="48" xr:uid="{00000000-0005-0000-0000-000015000000}"/>
    <cellStyle name="60% - Accent6" xfId="41" builtinId="52" customBuiltin="1"/>
    <cellStyle name="60% - Accent6 2" xfId="49" xr:uid="{00000000-0005-0000-0000-000017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3" xr:uid="{00000000-0005-0000-0000-00002A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F000000}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Mean_SD!$B$58:$B$65</c:f>
                <c:numCache>
                  <c:formatCode>General</c:formatCode>
                  <c:ptCount val="8"/>
                  <c:pt idx="0">
                    <c:v>8.3733239201024148</c:v>
                  </c:pt>
                  <c:pt idx="1">
                    <c:v>4.0662153198950364</c:v>
                  </c:pt>
                  <c:pt idx="2">
                    <c:v>6.803651759980152</c:v>
                  </c:pt>
                  <c:pt idx="3">
                    <c:v>5.42007888534829</c:v>
                  </c:pt>
                  <c:pt idx="4">
                    <c:v>7.2000026688988061</c:v>
                  </c:pt>
                  <c:pt idx="5">
                    <c:v>5.9459118828915054</c:v>
                  </c:pt>
                  <c:pt idx="6">
                    <c:v>3.9559342244999827</c:v>
                  </c:pt>
                  <c:pt idx="7">
                    <c:v>3.0002028536495668</c:v>
                  </c:pt>
                </c:numCache>
              </c:numRef>
            </c:plus>
            <c:minus>
              <c:numRef>
                <c:f>Mean_SD!$B$58:$B$65</c:f>
                <c:numCache>
                  <c:formatCode>General</c:formatCode>
                  <c:ptCount val="8"/>
                  <c:pt idx="0">
                    <c:v>8.3733239201024148</c:v>
                  </c:pt>
                  <c:pt idx="1">
                    <c:v>4.0662153198950364</c:v>
                  </c:pt>
                  <c:pt idx="2">
                    <c:v>6.803651759980152</c:v>
                  </c:pt>
                  <c:pt idx="3">
                    <c:v>5.42007888534829</c:v>
                  </c:pt>
                  <c:pt idx="4">
                    <c:v>7.2000026688988061</c:v>
                  </c:pt>
                  <c:pt idx="5">
                    <c:v>5.9459118828915054</c:v>
                  </c:pt>
                  <c:pt idx="6">
                    <c:v>3.9559342244999827</c:v>
                  </c:pt>
                  <c:pt idx="7">
                    <c:v>3.0002028536495668</c:v>
                  </c:pt>
                </c:numCache>
              </c:numRef>
            </c:minus>
          </c:errBars>
          <c:val>
            <c:numRef>
              <c:f>Mean_SD!$B$47:$B$54</c:f>
              <c:numCache>
                <c:formatCode>General</c:formatCode>
                <c:ptCount val="8"/>
                <c:pt idx="0">
                  <c:v>65.386701125000002</c:v>
                </c:pt>
                <c:pt idx="1">
                  <c:v>66.510960749999995</c:v>
                </c:pt>
                <c:pt idx="2">
                  <c:v>51.616853625000005</c:v>
                </c:pt>
                <c:pt idx="3">
                  <c:v>37.642676999999999</c:v>
                </c:pt>
                <c:pt idx="4">
                  <c:v>24.342617499999999</c:v>
                </c:pt>
                <c:pt idx="5">
                  <c:v>14.068952999999997</c:v>
                </c:pt>
                <c:pt idx="6">
                  <c:v>8.5498913749999996</c:v>
                </c:pt>
                <c:pt idx="7">
                  <c:v>6.197605124999999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C-415D-89FF-0F9A2ACBFD13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Mean_SD!$B$36:$B$43</c:f>
                <c:numCache>
                  <c:formatCode>General</c:formatCode>
                  <c:ptCount val="8"/>
                  <c:pt idx="0">
                    <c:v>7.5713920141769213</c:v>
                  </c:pt>
                  <c:pt idx="1">
                    <c:v>8.697031694184588</c:v>
                  </c:pt>
                  <c:pt idx="2">
                    <c:v>9.4964704687447377</c:v>
                  </c:pt>
                  <c:pt idx="3">
                    <c:v>9.2636308982330338</c:v>
                  </c:pt>
                  <c:pt idx="4">
                    <c:v>3.5987776741595954</c:v>
                  </c:pt>
                  <c:pt idx="5">
                    <c:v>0.87966977484637265</c:v>
                  </c:pt>
                  <c:pt idx="6">
                    <c:v>1.6177805686884696</c:v>
                  </c:pt>
                  <c:pt idx="7">
                    <c:v>1.7360336243985039</c:v>
                  </c:pt>
                </c:numCache>
              </c:numRef>
            </c:plus>
            <c:minus>
              <c:numRef>
                <c:f>Mean_SD!$B$36:$B$43</c:f>
                <c:numCache>
                  <c:formatCode>General</c:formatCode>
                  <c:ptCount val="8"/>
                  <c:pt idx="0">
                    <c:v>7.5713920141769213</c:v>
                  </c:pt>
                  <c:pt idx="1">
                    <c:v>8.697031694184588</c:v>
                  </c:pt>
                  <c:pt idx="2">
                    <c:v>9.4964704687447377</c:v>
                  </c:pt>
                  <c:pt idx="3">
                    <c:v>9.2636308982330338</c:v>
                  </c:pt>
                  <c:pt idx="4">
                    <c:v>3.5987776741595954</c:v>
                  </c:pt>
                  <c:pt idx="5">
                    <c:v>0.87966977484637265</c:v>
                  </c:pt>
                  <c:pt idx="6">
                    <c:v>1.6177805686884696</c:v>
                  </c:pt>
                  <c:pt idx="7">
                    <c:v>1.7360336243985039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Mean_SD!$B$25:$B$32</c:f>
              <c:numCache>
                <c:formatCode>General</c:formatCode>
                <c:ptCount val="8"/>
                <c:pt idx="0">
                  <c:v>43.638929374999996</c:v>
                </c:pt>
                <c:pt idx="1">
                  <c:v>39.598709749999998</c:v>
                </c:pt>
                <c:pt idx="2">
                  <c:v>35.1743995</c:v>
                </c:pt>
                <c:pt idx="3">
                  <c:v>30.364770624999998</c:v>
                </c:pt>
                <c:pt idx="4">
                  <c:v>20.774017125</c:v>
                </c:pt>
                <c:pt idx="5">
                  <c:v>12.175047375</c:v>
                </c:pt>
                <c:pt idx="6">
                  <c:v>8.2245190000000008</c:v>
                </c:pt>
                <c:pt idx="7">
                  <c:v>5.7376217500000006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B-45C1-88CC-5904E78EAC82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Mean_SD!$B$14:$B$21</c:f>
                <c:numCache>
                  <c:formatCode>General</c:formatCode>
                  <c:ptCount val="8"/>
                  <c:pt idx="0">
                    <c:v>7.9324264172526533</c:v>
                  </c:pt>
                  <c:pt idx="1">
                    <c:v>9.0454045950629975</c:v>
                  </c:pt>
                  <c:pt idx="2">
                    <c:v>12.805554333865667</c:v>
                  </c:pt>
                  <c:pt idx="3">
                    <c:v>12.770604563763412</c:v>
                  </c:pt>
                  <c:pt idx="4">
                    <c:v>8.0494700534881147</c:v>
                  </c:pt>
                  <c:pt idx="5">
                    <c:v>4.2898101602591243</c:v>
                  </c:pt>
                  <c:pt idx="6">
                    <c:v>2.2151181728526455</c:v>
                  </c:pt>
                  <c:pt idx="7">
                    <c:v>2.0819254571392407</c:v>
                  </c:pt>
                </c:numCache>
              </c:numRef>
            </c:plus>
            <c:minus>
              <c:numRef>
                <c:f>Mean_SD!$B$14:$B$21</c:f>
                <c:numCache>
                  <c:formatCode>General</c:formatCode>
                  <c:ptCount val="8"/>
                  <c:pt idx="0">
                    <c:v>7.9324264172526533</c:v>
                  </c:pt>
                  <c:pt idx="1">
                    <c:v>9.0454045950629975</c:v>
                  </c:pt>
                  <c:pt idx="2">
                    <c:v>12.805554333865667</c:v>
                  </c:pt>
                  <c:pt idx="3">
                    <c:v>12.770604563763412</c:v>
                  </c:pt>
                  <c:pt idx="4">
                    <c:v>8.0494700534881147</c:v>
                  </c:pt>
                  <c:pt idx="5">
                    <c:v>4.2898101602591243</c:v>
                  </c:pt>
                  <c:pt idx="6">
                    <c:v>2.2151181728526455</c:v>
                  </c:pt>
                  <c:pt idx="7">
                    <c:v>2.0819254571392407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Mean_SD!$B$3:$B$10</c:f>
              <c:numCache>
                <c:formatCode>General</c:formatCode>
                <c:ptCount val="8"/>
                <c:pt idx="0">
                  <c:v>73.025608750000004</c:v>
                </c:pt>
                <c:pt idx="1">
                  <c:v>68.129632999999998</c:v>
                </c:pt>
                <c:pt idx="2">
                  <c:v>64.547945374999998</c:v>
                </c:pt>
                <c:pt idx="3">
                  <c:v>57.130719375000005</c:v>
                </c:pt>
                <c:pt idx="4">
                  <c:v>40.461457250000002</c:v>
                </c:pt>
                <c:pt idx="5">
                  <c:v>21.982047999999999</c:v>
                </c:pt>
                <c:pt idx="6">
                  <c:v>13.143634999999998</c:v>
                </c:pt>
                <c:pt idx="7">
                  <c:v>8.195851124999999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B-45C1-88CC-5904E78E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883584"/>
        <c:axId val="152885120"/>
      </c:barChart>
      <c:catAx>
        <c:axId val="152883584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one"/>
        <c:crossAx val="152885120"/>
        <c:crosses val="autoZero"/>
        <c:auto val="1"/>
        <c:lblAlgn val="ctr"/>
        <c:lblOffset val="100"/>
        <c:noMultiLvlLbl val="0"/>
      </c:catAx>
      <c:valAx>
        <c:axId val="152885120"/>
        <c:scaling>
          <c:orientation val="minMax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2883584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Mean_SD!$K$58:$K$65</c:f>
                <c:numCache>
                  <c:formatCode>General</c:formatCode>
                  <c:ptCount val="8"/>
                  <c:pt idx="0">
                    <c:v>27.179367410069375</c:v>
                  </c:pt>
                  <c:pt idx="1">
                    <c:v>28.418210776365274</c:v>
                  </c:pt>
                  <c:pt idx="2">
                    <c:v>14.562364124093161</c:v>
                  </c:pt>
                  <c:pt idx="3">
                    <c:v>16.556888780730592</c:v>
                  </c:pt>
                  <c:pt idx="4">
                    <c:v>37.705650385276307</c:v>
                  </c:pt>
                  <c:pt idx="5">
                    <c:v>47.376432821629869</c:v>
                  </c:pt>
                  <c:pt idx="6">
                    <c:v>96.950449122391205</c:v>
                  </c:pt>
                  <c:pt idx="7">
                    <c:v>306.81647213403028</c:v>
                  </c:pt>
                </c:numCache>
              </c:numRef>
            </c:plus>
            <c:minus>
              <c:numRef>
                <c:f>Mean_SD!$K$58:$K$65</c:f>
                <c:numCache>
                  <c:formatCode>General</c:formatCode>
                  <c:ptCount val="8"/>
                  <c:pt idx="0">
                    <c:v>27.179367410069375</c:v>
                  </c:pt>
                  <c:pt idx="1">
                    <c:v>28.418210776365274</c:v>
                  </c:pt>
                  <c:pt idx="2">
                    <c:v>14.562364124093161</c:v>
                  </c:pt>
                  <c:pt idx="3">
                    <c:v>16.556888780730592</c:v>
                  </c:pt>
                  <c:pt idx="4">
                    <c:v>37.705650385276307</c:v>
                  </c:pt>
                  <c:pt idx="5">
                    <c:v>47.376432821629869</c:v>
                  </c:pt>
                  <c:pt idx="6">
                    <c:v>96.950449122391205</c:v>
                  </c:pt>
                  <c:pt idx="7">
                    <c:v>306.81647213403028</c:v>
                  </c:pt>
                </c:numCache>
              </c:numRef>
            </c:minus>
          </c:errBars>
          <c:val>
            <c:numRef>
              <c:f>Mean_SD!$K$47:$K$54</c:f>
              <c:numCache>
                <c:formatCode>General</c:formatCode>
                <c:ptCount val="8"/>
                <c:pt idx="0">
                  <c:v>125.92410125000001</c:v>
                </c:pt>
                <c:pt idx="1">
                  <c:v>77.184103750000006</c:v>
                </c:pt>
                <c:pt idx="2">
                  <c:v>53.040001750000002</c:v>
                </c:pt>
                <c:pt idx="3">
                  <c:v>53.053214249999996</c:v>
                </c:pt>
                <c:pt idx="4">
                  <c:v>63.858386750000001</c:v>
                </c:pt>
                <c:pt idx="5">
                  <c:v>88.871452874999989</c:v>
                </c:pt>
                <c:pt idx="6">
                  <c:v>149.77578562499997</c:v>
                </c:pt>
                <c:pt idx="7">
                  <c:v>266.81138725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C-4B0B-BF55-5B8ED66700CD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Mean_SD!$K$36:$K$43</c:f>
                <c:numCache>
                  <c:formatCode>General</c:formatCode>
                  <c:ptCount val="8"/>
                  <c:pt idx="0">
                    <c:v>26.164689045661571</c:v>
                  </c:pt>
                  <c:pt idx="1">
                    <c:v>28.542506984420505</c:v>
                  </c:pt>
                  <c:pt idx="2">
                    <c:v>16.935492608070604</c:v>
                  </c:pt>
                  <c:pt idx="3">
                    <c:v>11.099730772840104</c:v>
                  </c:pt>
                  <c:pt idx="4">
                    <c:v>10.856922237832837</c:v>
                  </c:pt>
                  <c:pt idx="5">
                    <c:v>19.048016341356202</c:v>
                  </c:pt>
                  <c:pt idx="6">
                    <c:v>36.544949595925573</c:v>
                  </c:pt>
                  <c:pt idx="7">
                    <c:v>51.645900420622361</c:v>
                  </c:pt>
                </c:numCache>
              </c:numRef>
            </c:plus>
            <c:minus>
              <c:numRef>
                <c:f>Mean_SD!$K$36:$K$43</c:f>
                <c:numCache>
                  <c:formatCode>General</c:formatCode>
                  <c:ptCount val="8"/>
                  <c:pt idx="0">
                    <c:v>26.164689045661571</c:v>
                  </c:pt>
                  <c:pt idx="1">
                    <c:v>28.542506984420505</c:v>
                  </c:pt>
                  <c:pt idx="2">
                    <c:v>16.935492608070604</c:v>
                  </c:pt>
                  <c:pt idx="3">
                    <c:v>11.099730772840104</c:v>
                  </c:pt>
                  <c:pt idx="4">
                    <c:v>10.856922237832837</c:v>
                  </c:pt>
                  <c:pt idx="5">
                    <c:v>19.048016341356202</c:v>
                  </c:pt>
                  <c:pt idx="6">
                    <c:v>36.544949595925573</c:v>
                  </c:pt>
                  <c:pt idx="7">
                    <c:v>51.645900420622361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Mean_SD!$K$25:$K$32</c:f>
              <c:numCache>
                <c:formatCode>General</c:formatCode>
                <c:ptCount val="8"/>
                <c:pt idx="0">
                  <c:v>133.0722585</c:v>
                </c:pt>
                <c:pt idx="1">
                  <c:v>73.958058749999992</c:v>
                </c:pt>
                <c:pt idx="2">
                  <c:v>46.324985750000003</c:v>
                </c:pt>
                <c:pt idx="3">
                  <c:v>39.814257125000005</c:v>
                </c:pt>
                <c:pt idx="4">
                  <c:v>35.028834375000002</c:v>
                </c:pt>
                <c:pt idx="5">
                  <c:v>43.045817249999992</c:v>
                </c:pt>
                <c:pt idx="6">
                  <c:v>65.671983874999995</c:v>
                </c:pt>
                <c:pt idx="7">
                  <c:v>83.529938125000001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5-4A2B-958E-86805E21A457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Mean_SD!$K$14:$K$21</c:f>
                <c:numCache>
                  <c:formatCode>General</c:formatCode>
                  <c:ptCount val="8"/>
                  <c:pt idx="0">
                    <c:v>24.507872758541726</c:v>
                  </c:pt>
                  <c:pt idx="1">
                    <c:v>18.083641076077932</c:v>
                  </c:pt>
                  <c:pt idx="2">
                    <c:v>8.937228146494963</c:v>
                  </c:pt>
                  <c:pt idx="3">
                    <c:v>10.891578618470669</c:v>
                  </c:pt>
                  <c:pt idx="4">
                    <c:v>11.798239266716873</c:v>
                  </c:pt>
                  <c:pt idx="5">
                    <c:v>19.619799300589083</c:v>
                  </c:pt>
                  <c:pt idx="6">
                    <c:v>40.039170244959479</c:v>
                  </c:pt>
                  <c:pt idx="7">
                    <c:v>96.874786400102124</c:v>
                  </c:pt>
                </c:numCache>
              </c:numRef>
            </c:plus>
            <c:minus>
              <c:numRef>
                <c:f>Mean_SD!$K$14:$K$21</c:f>
                <c:numCache>
                  <c:formatCode>General</c:formatCode>
                  <c:ptCount val="8"/>
                  <c:pt idx="0">
                    <c:v>24.507872758541726</c:v>
                  </c:pt>
                  <c:pt idx="1">
                    <c:v>18.083641076077932</c:v>
                  </c:pt>
                  <c:pt idx="2">
                    <c:v>8.937228146494963</c:v>
                  </c:pt>
                  <c:pt idx="3">
                    <c:v>10.891578618470669</c:v>
                  </c:pt>
                  <c:pt idx="4">
                    <c:v>11.798239266716873</c:v>
                  </c:pt>
                  <c:pt idx="5">
                    <c:v>19.619799300589083</c:v>
                  </c:pt>
                  <c:pt idx="6">
                    <c:v>40.039170244959479</c:v>
                  </c:pt>
                  <c:pt idx="7">
                    <c:v>96.874786400102124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Mean_SD!$K$3:$K$10</c:f>
              <c:numCache>
                <c:formatCode>General</c:formatCode>
                <c:ptCount val="8"/>
                <c:pt idx="0">
                  <c:v>115.57687899999999</c:v>
                </c:pt>
                <c:pt idx="1">
                  <c:v>109.98991687500001</c:v>
                </c:pt>
                <c:pt idx="2">
                  <c:v>95.471363875000009</c:v>
                </c:pt>
                <c:pt idx="3">
                  <c:v>100.064846125</c:v>
                </c:pt>
                <c:pt idx="4">
                  <c:v>97.240261624999988</c:v>
                </c:pt>
                <c:pt idx="5">
                  <c:v>98.298440124999999</c:v>
                </c:pt>
                <c:pt idx="6">
                  <c:v>122.25601462500001</c:v>
                </c:pt>
                <c:pt idx="7">
                  <c:v>154.05131962499996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5-4A2B-958E-86805E21A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874624"/>
        <c:axId val="154876160"/>
      </c:barChart>
      <c:catAx>
        <c:axId val="154874624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one"/>
        <c:crossAx val="154876160"/>
        <c:crosses val="autoZero"/>
        <c:auto val="1"/>
        <c:lblAlgn val="ctr"/>
        <c:lblOffset val="100"/>
        <c:noMultiLvlLbl val="0"/>
      </c:catAx>
      <c:valAx>
        <c:axId val="154876160"/>
        <c:scaling>
          <c:orientation val="minMax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874624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Mean_SD!$L$58:$L$65</c:f>
                <c:numCache>
                  <c:formatCode>General</c:formatCode>
                  <c:ptCount val="8"/>
                  <c:pt idx="0">
                    <c:v>30.864769957510692</c:v>
                  </c:pt>
                  <c:pt idx="1">
                    <c:v>22.533578694902083</c:v>
                  </c:pt>
                  <c:pt idx="2">
                    <c:v>17.480229435142366</c:v>
                  </c:pt>
                  <c:pt idx="3">
                    <c:v>29.483569871808772</c:v>
                  </c:pt>
                  <c:pt idx="4">
                    <c:v>63.33124813969475</c:v>
                  </c:pt>
                  <c:pt idx="5">
                    <c:v>131.19296812087879</c:v>
                  </c:pt>
                  <c:pt idx="6">
                    <c:v>125.28735650622221</c:v>
                  </c:pt>
                  <c:pt idx="7">
                    <c:v>171.53675637774387</c:v>
                  </c:pt>
                </c:numCache>
              </c:numRef>
            </c:plus>
            <c:minus>
              <c:numRef>
                <c:f>Mean_SD!$L$58:$L$65</c:f>
                <c:numCache>
                  <c:formatCode>General</c:formatCode>
                  <c:ptCount val="8"/>
                  <c:pt idx="0">
                    <c:v>30.864769957510692</c:v>
                  </c:pt>
                  <c:pt idx="1">
                    <c:v>22.533578694902083</c:v>
                  </c:pt>
                  <c:pt idx="2">
                    <c:v>17.480229435142366</c:v>
                  </c:pt>
                  <c:pt idx="3">
                    <c:v>29.483569871808772</c:v>
                  </c:pt>
                  <c:pt idx="4">
                    <c:v>63.33124813969475</c:v>
                  </c:pt>
                  <c:pt idx="5">
                    <c:v>131.19296812087879</c:v>
                  </c:pt>
                  <c:pt idx="6">
                    <c:v>125.28735650622221</c:v>
                  </c:pt>
                  <c:pt idx="7">
                    <c:v>171.53675637774387</c:v>
                  </c:pt>
                </c:numCache>
              </c:numRef>
            </c:minus>
          </c:errBars>
          <c:val>
            <c:numRef>
              <c:f>Mean_SD!$L$47:$L$54</c:f>
              <c:numCache>
                <c:formatCode>General</c:formatCode>
                <c:ptCount val="8"/>
                <c:pt idx="0">
                  <c:v>139.52963549999998</c:v>
                </c:pt>
                <c:pt idx="1">
                  <c:v>88.759159374999996</c:v>
                </c:pt>
                <c:pt idx="2">
                  <c:v>63.071109249999992</c:v>
                </c:pt>
                <c:pt idx="3">
                  <c:v>63.973331625</c:v>
                </c:pt>
                <c:pt idx="4">
                  <c:v>102.72968825000001</c:v>
                </c:pt>
                <c:pt idx="5">
                  <c:v>175.13027162499998</c:v>
                </c:pt>
                <c:pt idx="6">
                  <c:v>211.57083974999998</c:v>
                </c:pt>
                <c:pt idx="7">
                  <c:v>214.24150474999999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0-4C79-A8D3-C80FCB6A9149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Mean_SD!$L$36:$L$43</c:f>
                <c:numCache>
                  <c:formatCode>General</c:formatCode>
                  <c:ptCount val="8"/>
                  <c:pt idx="0">
                    <c:v>24.7943852453005</c:v>
                  </c:pt>
                  <c:pt idx="1">
                    <c:v>17.430512495024868</c:v>
                  </c:pt>
                  <c:pt idx="2">
                    <c:v>12.08170879545211</c:v>
                  </c:pt>
                  <c:pt idx="3">
                    <c:v>15.520303675131103</c:v>
                  </c:pt>
                  <c:pt idx="4">
                    <c:v>35.804288354642289</c:v>
                  </c:pt>
                  <c:pt idx="5">
                    <c:v>80.975440237664642</c:v>
                  </c:pt>
                  <c:pt idx="6">
                    <c:v>72.518657931602206</c:v>
                  </c:pt>
                  <c:pt idx="7">
                    <c:v>96.715200660491092</c:v>
                  </c:pt>
                </c:numCache>
              </c:numRef>
            </c:plus>
            <c:minus>
              <c:numRef>
                <c:f>Mean_SD!$L$36:$L$43</c:f>
                <c:numCache>
                  <c:formatCode>General</c:formatCode>
                  <c:ptCount val="8"/>
                  <c:pt idx="0">
                    <c:v>24.7943852453005</c:v>
                  </c:pt>
                  <c:pt idx="1">
                    <c:v>17.430512495024868</c:v>
                  </c:pt>
                  <c:pt idx="2">
                    <c:v>12.08170879545211</c:v>
                  </c:pt>
                  <c:pt idx="3">
                    <c:v>15.520303675131103</c:v>
                  </c:pt>
                  <c:pt idx="4">
                    <c:v>35.804288354642289</c:v>
                  </c:pt>
                  <c:pt idx="5">
                    <c:v>80.975440237664642</c:v>
                  </c:pt>
                  <c:pt idx="6">
                    <c:v>72.518657931602206</c:v>
                  </c:pt>
                  <c:pt idx="7">
                    <c:v>96.715200660491092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Mean_SD!$L$25:$L$32</c:f>
              <c:numCache>
                <c:formatCode>General</c:formatCode>
                <c:ptCount val="8"/>
                <c:pt idx="0">
                  <c:v>90.52134550000001</c:v>
                </c:pt>
                <c:pt idx="1">
                  <c:v>56.837871750000005</c:v>
                </c:pt>
                <c:pt idx="2">
                  <c:v>42.131898624999998</c:v>
                </c:pt>
                <c:pt idx="3">
                  <c:v>40.338674000000005</c:v>
                </c:pt>
                <c:pt idx="4">
                  <c:v>59.004313249999996</c:v>
                </c:pt>
                <c:pt idx="5">
                  <c:v>101.271367875</c:v>
                </c:pt>
                <c:pt idx="6">
                  <c:v>130.924794875</c:v>
                </c:pt>
                <c:pt idx="7">
                  <c:v>152.89523812500002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A-4D34-8EBA-724E0F544F58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Mean_SD!$L$14:$L$21</c:f>
                <c:numCache>
                  <c:formatCode>General</c:formatCode>
                  <c:ptCount val="8"/>
                  <c:pt idx="0">
                    <c:v>24.541427305969748</c:v>
                  </c:pt>
                  <c:pt idx="1">
                    <c:v>15.892293917102325</c:v>
                  </c:pt>
                  <c:pt idx="2">
                    <c:v>14.749265121506932</c:v>
                  </c:pt>
                  <c:pt idx="3">
                    <c:v>29.897321686051239</c:v>
                  </c:pt>
                  <c:pt idx="4">
                    <c:v>57.802779912888163</c:v>
                  </c:pt>
                  <c:pt idx="5">
                    <c:v>116.88499109779376</c:v>
                  </c:pt>
                  <c:pt idx="6">
                    <c:v>104.15655651157013</c:v>
                  </c:pt>
                  <c:pt idx="7">
                    <c:v>209.02553274515734</c:v>
                  </c:pt>
                </c:numCache>
              </c:numRef>
            </c:plus>
            <c:minus>
              <c:numRef>
                <c:f>Mean_SD!$L$14:$L$21</c:f>
                <c:numCache>
                  <c:formatCode>General</c:formatCode>
                  <c:ptCount val="8"/>
                  <c:pt idx="0">
                    <c:v>24.541427305969748</c:v>
                  </c:pt>
                  <c:pt idx="1">
                    <c:v>15.892293917102325</c:v>
                  </c:pt>
                  <c:pt idx="2">
                    <c:v>14.749265121506932</c:v>
                  </c:pt>
                  <c:pt idx="3">
                    <c:v>29.897321686051239</c:v>
                  </c:pt>
                  <c:pt idx="4">
                    <c:v>57.802779912888163</c:v>
                  </c:pt>
                  <c:pt idx="5">
                    <c:v>116.88499109779376</c:v>
                  </c:pt>
                  <c:pt idx="6">
                    <c:v>104.15655651157013</c:v>
                  </c:pt>
                  <c:pt idx="7">
                    <c:v>209.02553274515734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Mean_SD!$L$3:$L$10</c:f>
              <c:numCache>
                <c:formatCode>General</c:formatCode>
                <c:ptCount val="8"/>
                <c:pt idx="0">
                  <c:v>120.32275424999999</c:v>
                </c:pt>
                <c:pt idx="1">
                  <c:v>93.533911749999987</c:v>
                </c:pt>
                <c:pt idx="2">
                  <c:v>87.516397374999997</c:v>
                </c:pt>
                <c:pt idx="3">
                  <c:v>94.714795499999994</c:v>
                </c:pt>
                <c:pt idx="4">
                  <c:v>121.892807875</c:v>
                </c:pt>
                <c:pt idx="5">
                  <c:v>180.0538335</c:v>
                </c:pt>
                <c:pt idx="6">
                  <c:v>232.64219187499998</c:v>
                </c:pt>
                <c:pt idx="7">
                  <c:v>361.87335999999999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A-4D34-8EBA-724E0F544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915584"/>
        <c:axId val="154917120"/>
      </c:barChart>
      <c:catAx>
        <c:axId val="154915584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one"/>
        <c:crossAx val="154917120"/>
        <c:crosses val="autoZero"/>
        <c:auto val="1"/>
        <c:lblAlgn val="ctr"/>
        <c:lblOffset val="100"/>
        <c:noMultiLvlLbl val="0"/>
      </c:catAx>
      <c:valAx>
        <c:axId val="154917120"/>
        <c:scaling>
          <c:orientation val="minMax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915584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Mean_SD!$M$58:$M$65</c:f>
                <c:numCache>
                  <c:formatCode>General</c:formatCode>
                  <c:ptCount val="8"/>
                  <c:pt idx="0">
                    <c:v>59.526830782760726</c:v>
                  </c:pt>
                  <c:pt idx="1">
                    <c:v>43.033577493234731</c:v>
                  </c:pt>
                  <c:pt idx="2">
                    <c:v>32.388078048503914</c:v>
                  </c:pt>
                  <c:pt idx="3">
                    <c:v>31.73307946140152</c:v>
                  </c:pt>
                  <c:pt idx="4">
                    <c:v>59.471837726172843</c:v>
                  </c:pt>
                  <c:pt idx="5">
                    <c:v>91.516458622953024</c:v>
                  </c:pt>
                  <c:pt idx="6">
                    <c:v>120.39602116154558</c:v>
                  </c:pt>
                  <c:pt idx="7">
                    <c:v>146.03918887531648</c:v>
                  </c:pt>
                </c:numCache>
              </c:numRef>
            </c:plus>
            <c:minus>
              <c:numRef>
                <c:f>Mean_SD!$M$58:$M$65</c:f>
                <c:numCache>
                  <c:formatCode>General</c:formatCode>
                  <c:ptCount val="8"/>
                  <c:pt idx="0">
                    <c:v>59.526830782760726</c:v>
                  </c:pt>
                  <c:pt idx="1">
                    <c:v>43.033577493234731</c:v>
                  </c:pt>
                  <c:pt idx="2">
                    <c:v>32.388078048503914</c:v>
                  </c:pt>
                  <c:pt idx="3">
                    <c:v>31.73307946140152</c:v>
                  </c:pt>
                  <c:pt idx="4">
                    <c:v>59.471837726172843</c:v>
                  </c:pt>
                  <c:pt idx="5">
                    <c:v>91.516458622953024</c:v>
                  </c:pt>
                  <c:pt idx="6">
                    <c:v>120.39602116154558</c:v>
                  </c:pt>
                  <c:pt idx="7">
                    <c:v>146.03918887531648</c:v>
                  </c:pt>
                </c:numCache>
              </c:numRef>
            </c:minus>
          </c:errBars>
          <c:val>
            <c:numRef>
              <c:f>Mean_SD!$M$47:$M$54</c:f>
              <c:numCache>
                <c:formatCode>General</c:formatCode>
                <c:ptCount val="8"/>
                <c:pt idx="0">
                  <c:v>128.92000899999999</c:v>
                </c:pt>
                <c:pt idx="1">
                  <c:v>81.326848124999984</c:v>
                </c:pt>
                <c:pt idx="2">
                  <c:v>57.212574874999994</c:v>
                </c:pt>
                <c:pt idx="3">
                  <c:v>52.126872500000012</c:v>
                </c:pt>
                <c:pt idx="4">
                  <c:v>65.028865875000008</c:v>
                </c:pt>
                <c:pt idx="5">
                  <c:v>93.358867125000017</c:v>
                </c:pt>
                <c:pt idx="6">
                  <c:v>135.68321887500002</c:v>
                </c:pt>
                <c:pt idx="7">
                  <c:v>169.594609375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C-43DE-896B-ECAC015A4A77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Mean_SD!$M$36:$M$43</c:f>
                <c:numCache>
                  <c:formatCode>General</c:formatCode>
                  <c:ptCount val="8"/>
                  <c:pt idx="0">
                    <c:v>15.667432582866029</c:v>
                  </c:pt>
                  <c:pt idx="1">
                    <c:v>18.743821726108372</c:v>
                  </c:pt>
                  <c:pt idx="2">
                    <c:v>15.118205506244816</c:v>
                  </c:pt>
                  <c:pt idx="3">
                    <c:v>11.267282593007675</c:v>
                  </c:pt>
                  <c:pt idx="4">
                    <c:v>9.7027692948824438</c:v>
                  </c:pt>
                  <c:pt idx="5">
                    <c:v>13.659158285835064</c:v>
                  </c:pt>
                  <c:pt idx="6">
                    <c:v>28.501269919614842</c:v>
                  </c:pt>
                  <c:pt idx="7">
                    <c:v>46.329122460639937</c:v>
                  </c:pt>
                </c:numCache>
              </c:numRef>
            </c:plus>
            <c:minus>
              <c:numRef>
                <c:f>Mean_SD!$M$36:$M$43</c:f>
                <c:numCache>
                  <c:formatCode>General</c:formatCode>
                  <c:ptCount val="8"/>
                  <c:pt idx="0">
                    <c:v>15.667432582866029</c:v>
                  </c:pt>
                  <c:pt idx="1">
                    <c:v>18.743821726108372</c:v>
                  </c:pt>
                  <c:pt idx="2">
                    <c:v>15.118205506244816</c:v>
                  </c:pt>
                  <c:pt idx="3">
                    <c:v>11.267282593007675</c:v>
                  </c:pt>
                  <c:pt idx="4">
                    <c:v>9.7027692948824438</c:v>
                  </c:pt>
                  <c:pt idx="5">
                    <c:v>13.659158285835064</c:v>
                  </c:pt>
                  <c:pt idx="6">
                    <c:v>28.501269919614842</c:v>
                  </c:pt>
                  <c:pt idx="7">
                    <c:v>46.329122460639937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Mean_SD!$M$25:$M$32</c:f>
              <c:numCache>
                <c:formatCode>General</c:formatCode>
                <c:ptCount val="8"/>
                <c:pt idx="0">
                  <c:v>101.91201712500001</c:v>
                </c:pt>
                <c:pt idx="1">
                  <c:v>63.983318750000009</c:v>
                </c:pt>
                <c:pt idx="2">
                  <c:v>45.177238625000001</c:v>
                </c:pt>
                <c:pt idx="3">
                  <c:v>36.589509749999998</c:v>
                </c:pt>
                <c:pt idx="4">
                  <c:v>29.508041750000004</c:v>
                </c:pt>
                <c:pt idx="5">
                  <c:v>30.801525999999999</c:v>
                </c:pt>
                <c:pt idx="6">
                  <c:v>43.824755749999994</c:v>
                </c:pt>
                <c:pt idx="7">
                  <c:v>80.514619374999995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9-4B24-9C19-A68EF61595A1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Mean_SD!$M$14:$M$21</c:f>
                <c:numCache>
                  <c:formatCode>General</c:formatCode>
                  <c:ptCount val="8"/>
                  <c:pt idx="0">
                    <c:v>33.536920241165078</c:v>
                  </c:pt>
                  <c:pt idx="1">
                    <c:v>20.919023119670264</c:v>
                  </c:pt>
                  <c:pt idx="2">
                    <c:v>18.9294555965153</c:v>
                  </c:pt>
                  <c:pt idx="3">
                    <c:v>17.895962205856353</c:v>
                  </c:pt>
                  <c:pt idx="4">
                    <c:v>16.359121248587794</c:v>
                  </c:pt>
                  <c:pt idx="5">
                    <c:v>23.109653645652699</c:v>
                  </c:pt>
                  <c:pt idx="6">
                    <c:v>121.54730875716768</c:v>
                  </c:pt>
                  <c:pt idx="7">
                    <c:v>203.4413942453092</c:v>
                  </c:pt>
                </c:numCache>
              </c:numRef>
            </c:plus>
            <c:minus>
              <c:numRef>
                <c:f>Mean_SD!$M$14:$M$21</c:f>
                <c:numCache>
                  <c:formatCode>General</c:formatCode>
                  <c:ptCount val="8"/>
                  <c:pt idx="0">
                    <c:v>33.536920241165078</c:v>
                  </c:pt>
                  <c:pt idx="1">
                    <c:v>20.919023119670264</c:v>
                  </c:pt>
                  <c:pt idx="2">
                    <c:v>18.9294555965153</c:v>
                  </c:pt>
                  <c:pt idx="3">
                    <c:v>17.895962205856353</c:v>
                  </c:pt>
                  <c:pt idx="4">
                    <c:v>16.359121248587794</c:v>
                  </c:pt>
                  <c:pt idx="5">
                    <c:v>23.109653645652699</c:v>
                  </c:pt>
                  <c:pt idx="6">
                    <c:v>121.54730875716768</c:v>
                  </c:pt>
                  <c:pt idx="7">
                    <c:v>203.4413942453092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Mean_SD!$M$3:$M$10</c:f>
              <c:numCache>
                <c:formatCode>General</c:formatCode>
                <c:ptCount val="8"/>
                <c:pt idx="0">
                  <c:v>137.19201175000001</c:v>
                </c:pt>
                <c:pt idx="1">
                  <c:v>120.63530074999998</c:v>
                </c:pt>
                <c:pt idx="2">
                  <c:v>112.15175999999998</c:v>
                </c:pt>
                <c:pt idx="3">
                  <c:v>85.355745499999998</c:v>
                </c:pt>
                <c:pt idx="4">
                  <c:v>61.034354875000005</c:v>
                </c:pt>
                <c:pt idx="5">
                  <c:v>60.409274375000003</c:v>
                </c:pt>
                <c:pt idx="6">
                  <c:v>128.543139</c:v>
                </c:pt>
                <c:pt idx="7">
                  <c:v>244.05176549999999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9-4B24-9C19-A68EF6159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038080"/>
        <c:axId val="155039616"/>
      </c:barChart>
      <c:catAx>
        <c:axId val="155038080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one"/>
        <c:crossAx val="155039616"/>
        <c:crosses val="autoZero"/>
        <c:auto val="1"/>
        <c:lblAlgn val="ctr"/>
        <c:lblOffset val="100"/>
        <c:noMultiLvlLbl val="0"/>
      </c:catAx>
      <c:valAx>
        <c:axId val="155039616"/>
        <c:scaling>
          <c:orientation val="minMax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5038080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Mean_SD!$N$58:$N$65</c:f>
                <c:numCache>
                  <c:formatCode>General</c:formatCode>
                  <c:ptCount val="8"/>
                  <c:pt idx="0">
                    <c:v>22.118958808783631</c:v>
                  </c:pt>
                  <c:pt idx="1">
                    <c:v>28.624683687648325</c:v>
                  </c:pt>
                  <c:pt idx="2">
                    <c:v>34.5214754204709</c:v>
                  </c:pt>
                  <c:pt idx="3">
                    <c:v>53.235451408739507</c:v>
                  </c:pt>
                  <c:pt idx="4">
                    <c:v>49.141939829544853</c:v>
                  </c:pt>
                  <c:pt idx="5">
                    <c:v>38.456390790256378</c:v>
                  </c:pt>
                  <c:pt idx="6">
                    <c:v>87.642918229754429</c:v>
                  </c:pt>
                  <c:pt idx="7">
                    <c:v>161.36054672020498</c:v>
                  </c:pt>
                </c:numCache>
              </c:numRef>
            </c:plus>
            <c:minus>
              <c:numRef>
                <c:f>Mean_SD!$N$58:$N$65</c:f>
                <c:numCache>
                  <c:formatCode>General</c:formatCode>
                  <c:ptCount val="8"/>
                  <c:pt idx="0">
                    <c:v>22.118958808783631</c:v>
                  </c:pt>
                  <c:pt idx="1">
                    <c:v>28.624683687648325</c:v>
                  </c:pt>
                  <c:pt idx="2">
                    <c:v>34.5214754204709</c:v>
                  </c:pt>
                  <c:pt idx="3">
                    <c:v>53.235451408739507</c:v>
                  </c:pt>
                  <c:pt idx="4">
                    <c:v>49.141939829544853</c:v>
                  </c:pt>
                  <c:pt idx="5">
                    <c:v>38.456390790256378</c:v>
                  </c:pt>
                  <c:pt idx="6">
                    <c:v>87.642918229754429</c:v>
                  </c:pt>
                  <c:pt idx="7">
                    <c:v>161.36054672020498</c:v>
                  </c:pt>
                </c:numCache>
              </c:numRef>
            </c:minus>
          </c:errBars>
          <c:val>
            <c:numRef>
              <c:f>Mean_SD!$N$47:$N$54</c:f>
              <c:numCache>
                <c:formatCode>General</c:formatCode>
                <c:ptCount val="8"/>
                <c:pt idx="0">
                  <c:v>111.95962362500001</c:v>
                </c:pt>
                <c:pt idx="1">
                  <c:v>82.023922500000012</c:v>
                </c:pt>
                <c:pt idx="2">
                  <c:v>91.694372749999999</c:v>
                </c:pt>
                <c:pt idx="3">
                  <c:v>115.81262324999999</c:v>
                </c:pt>
                <c:pt idx="4">
                  <c:v>122.55822925</c:v>
                </c:pt>
                <c:pt idx="5">
                  <c:v>109.2294425</c:v>
                </c:pt>
                <c:pt idx="6">
                  <c:v>139.16405462500001</c:v>
                </c:pt>
                <c:pt idx="7">
                  <c:v>182.64318550000002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2-46BC-92F2-F3E463477AE6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Mean_SD!$N$36:$N$43</c:f>
                <c:numCache>
                  <c:formatCode>General</c:formatCode>
                  <c:ptCount val="8"/>
                  <c:pt idx="0">
                    <c:v>9.2082335679950251</c:v>
                  </c:pt>
                  <c:pt idx="1">
                    <c:v>9.394038821727948</c:v>
                  </c:pt>
                  <c:pt idx="2">
                    <c:v>18.791538147721425</c:v>
                  </c:pt>
                  <c:pt idx="3">
                    <c:v>41.777544767053591</c:v>
                  </c:pt>
                  <c:pt idx="4">
                    <c:v>71.333317899537761</c:v>
                  </c:pt>
                  <c:pt idx="5">
                    <c:v>102.44940784331648</c:v>
                  </c:pt>
                  <c:pt idx="6">
                    <c:v>160.41776087658766</c:v>
                  </c:pt>
                  <c:pt idx="7">
                    <c:v>224.56478559120814</c:v>
                  </c:pt>
                </c:numCache>
              </c:numRef>
            </c:plus>
            <c:minus>
              <c:numRef>
                <c:f>Mean_SD!$N$36:$N$43</c:f>
                <c:numCache>
                  <c:formatCode>General</c:formatCode>
                  <c:ptCount val="8"/>
                  <c:pt idx="0">
                    <c:v>9.2082335679950251</c:v>
                  </c:pt>
                  <c:pt idx="1">
                    <c:v>9.394038821727948</c:v>
                  </c:pt>
                  <c:pt idx="2">
                    <c:v>18.791538147721425</c:v>
                  </c:pt>
                  <c:pt idx="3">
                    <c:v>41.777544767053591</c:v>
                  </c:pt>
                  <c:pt idx="4">
                    <c:v>71.333317899537761</c:v>
                  </c:pt>
                  <c:pt idx="5">
                    <c:v>102.44940784331648</c:v>
                  </c:pt>
                  <c:pt idx="6">
                    <c:v>160.41776087658766</c:v>
                  </c:pt>
                  <c:pt idx="7">
                    <c:v>224.56478559120814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Mean_SD!$N$25:$N$32</c:f>
              <c:numCache>
                <c:formatCode>General</c:formatCode>
                <c:ptCount val="8"/>
                <c:pt idx="0">
                  <c:v>60.282739124999992</c:v>
                </c:pt>
                <c:pt idx="1">
                  <c:v>52.835045749999999</c:v>
                </c:pt>
                <c:pt idx="2">
                  <c:v>65.379600499999995</c:v>
                </c:pt>
                <c:pt idx="3">
                  <c:v>97.288025750000003</c:v>
                </c:pt>
                <c:pt idx="4">
                  <c:v>135.56351199999997</c:v>
                </c:pt>
                <c:pt idx="5">
                  <c:v>163.83435125</c:v>
                </c:pt>
                <c:pt idx="6">
                  <c:v>225.96682762500001</c:v>
                </c:pt>
                <c:pt idx="7">
                  <c:v>280.32517212499999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C-42B3-BEE0-2E36BAAA6BFC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Mean_SD!$N$14:$N$21</c:f>
                <c:numCache>
                  <c:formatCode>General</c:formatCode>
                  <c:ptCount val="8"/>
                  <c:pt idx="0">
                    <c:v>8.6061098758755072</c:v>
                  </c:pt>
                  <c:pt idx="1">
                    <c:v>26.39518736940467</c:v>
                  </c:pt>
                  <c:pt idx="2">
                    <c:v>107.54270517519944</c:v>
                  </c:pt>
                  <c:pt idx="3">
                    <c:v>249.07023512703816</c:v>
                  </c:pt>
                  <c:pt idx="4">
                    <c:v>339.60420770357678</c:v>
                  </c:pt>
                  <c:pt idx="5">
                    <c:v>405.6410862727048</c:v>
                  </c:pt>
                  <c:pt idx="6">
                    <c:v>466.65592577708111</c:v>
                  </c:pt>
                  <c:pt idx="7">
                    <c:v>678.65164168923661</c:v>
                  </c:pt>
                </c:numCache>
              </c:numRef>
            </c:plus>
            <c:minus>
              <c:numRef>
                <c:f>Mean_SD!$N$14:$N$21</c:f>
                <c:numCache>
                  <c:formatCode>General</c:formatCode>
                  <c:ptCount val="8"/>
                  <c:pt idx="0">
                    <c:v>8.6061098758755072</c:v>
                  </c:pt>
                  <c:pt idx="1">
                    <c:v>26.39518736940467</c:v>
                  </c:pt>
                  <c:pt idx="2">
                    <c:v>107.54270517519944</c:v>
                  </c:pt>
                  <c:pt idx="3">
                    <c:v>249.07023512703816</c:v>
                  </c:pt>
                  <c:pt idx="4">
                    <c:v>339.60420770357678</c:v>
                  </c:pt>
                  <c:pt idx="5">
                    <c:v>405.6410862727048</c:v>
                  </c:pt>
                  <c:pt idx="6">
                    <c:v>466.65592577708111</c:v>
                  </c:pt>
                  <c:pt idx="7">
                    <c:v>678.65164168923661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Mean_SD!$N$3:$N$10</c:f>
              <c:numCache>
                <c:formatCode>General</c:formatCode>
                <c:ptCount val="8"/>
                <c:pt idx="0">
                  <c:v>84.338623999999996</c:v>
                </c:pt>
                <c:pt idx="1">
                  <c:v>83.294335499999988</c:v>
                </c:pt>
                <c:pt idx="2">
                  <c:v>141.29434987500002</c:v>
                </c:pt>
                <c:pt idx="3">
                  <c:v>285.95403062500003</c:v>
                </c:pt>
                <c:pt idx="4">
                  <c:v>426.13920525000003</c:v>
                </c:pt>
                <c:pt idx="5">
                  <c:v>542.77880725</c:v>
                </c:pt>
                <c:pt idx="6">
                  <c:v>705.56617262500004</c:v>
                </c:pt>
                <c:pt idx="7">
                  <c:v>868.74683099999993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C-42B3-BEE0-2E36BAAA6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156864"/>
        <c:axId val="155158400"/>
      </c:barChart>
      <c:catAx>
        <c:axId val="155156864"/>
        <c:scaling>
          <c:orientation val="maxMin"/>
        </c:scaling>
        <c:delete val="1"/>
        <c:axPos val="r"/>
        <c:numFmt formatCode="General" sourceLinked="1"/>
        <c:majorTickMark val="none"/>
        <c:minorTickMark val="none"/>
        <c:tickLblPos val="none"/>
        <c:crossAx val="155158400"/>
        <c:crosses val="autoZero"/>
        <c:auto val="1"/>
        <c:lblAlgn val="ctr"/>
        <c:lblOffset val="100"/>
        <c:noMultiLvlLbl val="0"/>
      </c:catAx>
      <c:valAx>
        <c:axId val="155158400"/>
        <c:scaling>
          <c:orientation val="maxMin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5156864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Mean_SD!$O$58:$O$65</c:f>
                <c:numCache>
                  <c:formatCode>General</c:formatCode>
                  <c:ptCount val="8"/>
                  <c:pt idx="0">
                    <c:v>27.208559800384812</c:v>
                  </c:pt>
                  <c:pt idx="1">
                    <c:v>28.292221112773188</c:v>
                  </c:pt>
                  <c:pt idx="2">
                    <c:v>15.848128398789635</c:v>
                  </c:pt>
                  <c:pt idx="3">
                    <c:v>16.023293784490097</c:v>
                  </c:pt>
                  <c:pt idx="4">
                    <c:v>35.97532910420793</c:v>
                  </c:pt>
                  <c:pt idx="5">
                    <c:v>45.994327677973004</c:v>
                  </c:pt>
                  <c:pt idx="6">
                    <c:v>94.751083696139261</c:v>
                  </c:pt>
                  <c:pt idx="7">
                    <c:v>300.49292686894739</c:v>
                  </c:pt>
                </c:numCache>
              </c:numRef>
            </c:plus>
            <c:minus>
              <c:numRef>
                <c:f>Mean_SD!$O$58:$O$65</c:f>
                <c:numCache>
                  <c:formatCode>General</c:formatCode>
                  <c:ptCount val="8"/>
                  <c:pt idx="0">
                    <c:v>27.208559800384812</c:v>
                  </c:pt>
                  <c:pt idx="1">
                    <c:v>28.292221112773188</c:v>
                  </c:pt>
                  <c:pt idx="2">
                    <c:v>15.848128398789635</c:v>
                  </c:pt>
                  <c:pt idx="3">
                    <c:v>16.023293784490097</c:v>
                  </c:pt>
                  <c:pt idx="4">
                    <c:v>35.97532910420793</c:v>
                  </c:pt>
                  <c:pt idx="5">
                    <c:v>45.994327677973004</c:v>
                  </c:pt>
                  <c:pt idx="6">
                    <c:v>94.751083696139261</c:v>
                  </c:pt>
                  <c:pt idx="7">
                    <c:v>300.49292686894739</c:v>
                  </c:pt>
                </c:numCache>
              </c:numRef>
            </c:minus>
          </c:errBars>
          <c:val>
            <c:numRef>
              <c:f>Mean_SD!$O$47:$O$54</c:f>
              <c:numCache>
                <c:formatCode>General</c:formatCode>
                <c:ptCount val="8"/>
                <c:pt idx="0">
                  <c:v>127.80496175</c:v>
                </c:pt>
                <c:pt idx="1">
                  <c:v>77.52449949999999</c:v>
                </c:pt>
                <c:pt idx="2">
                  <c:v>52.643963124999999</c:v>
                </c:pt>
                <c:pt idx="3">
                  <c:v>53.041892499999989</c:v>
                </c:pt>
                <c:pt idx="4">
                  <c:v>65.198859749999997</c:v>
                </c:pt>
                <c:pt idx="5">
                  <c:v>92.223679499999989</c:v>
                </c:pt>
                <c:pt idx="6">
                  <c:v>153.93794575000001</c:v>
                </c:pt>
                <c:pt idx="7">
                  <c:v>270.03162362500001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9-457A-B615-D6F829044DB6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Mean_SD!$O$36:$O$43</c:f>
                <c:numCache>
                  <c:formatCode>General</c:formatCode>
                  <c:ptCount val="8"/>
                  <c:pt idx="0">
                    <c:v>27.145064424635134</c:v>
                  </c:pt>
                  <c:pt idx="1">
                    <c:v>30.203246180382525</c:v>
                  </c:pt>
                  <c:pt idx="2">
                    <c:v>17.017056805388879</c:v>
                  </c:pt>
                  <c:pt idx="3">
                    <c:v>11.250483977004599</c:v>
                  </c:pt>
                  <c:pt idx="4">
                    <c:v>11.879390522263304</c:v>
                  </c:pt>
                  <c:pt idx="5">
                    <c:v>21.701555141686125</c:v>
                  </c:pt>
                  <c:pt idx="6">
                    <c:v>39.789715375113346</c:v>
                  </c:pt>
                  <c:pt idx="7">
                    <c:v>63.842864211512293</c:v>
                  </c:pt>
                </c:numCache>
              </c:numRef>
            </c:plus>
            <c:minus>
              <c:numRef>
                <c:f>Mean_SD!$O$36:$O$43</c:f>
                <c:numCache>
                  <c:formatCode>General</c:formatCode>
                  <c:ptCount val="8"/>
                  <c:pt idx="0">
                    <c:v>27.145064424635134</c:v>
                  </c:pt>
                  <c:pt idx="1">
                    <c:v>30.203246180382525</c:v>
                  </c:pt>
                  <c:pt idx="2">
                    <c:v>17.017056805388879</c:v>
                  </c:pt>
                  <c:pt idx="3">
                    <c:v>11.250483977004599</c:v>
                  </c:pt>
                  <c:pt idx="4">
                    <c:v>11.879390522263304</c:v>
                  </c:pt>
                  <c:pt idx="5">
                    <c:v>21.701555141686125</c:v>
                  </c:pt>
                  <c:pt idx="6">
                    <c:v>39.789715375113346</c:v>
                  </c:pt>
                  <c:pt idx="7">
                    <c:v>63.842864211512293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Mean_SD!$O$25:$O$32</c:f>
              <c:numCache>
                <c:formatCode>General</c:formatCode>
                <c:ptCount val="8"/>
                <c:pt idx="0">
                  <c:v>135.01666312500001</c:v>
                </c:pt>
                <c:pt idx="1">
                  <c:v>75.124856875000006</c:v>
                </c:pt>
                <c:pt idx="2">
                  <c:v>47.365362624999996</c:v>
                </c:pt>
                <c:pt idx="3">
                  <c:v>41.985655874999992</c:v>
                </c:pt>
                <c:pt idx="4">
                  <c:v>38.232260624999995</c:v>
                </c:pt>
                <c:pt idx="5">
                  <c:v>47.750199500000001</c:v>
                </c:pt>
                <c:pt idx="6">
                  <c:v>71.827716999999993</c:v>
                </c:pt>
                <c:pt idx="7">
                  <c:v>93.440490874999995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44-4A76-9849-86985CB53B50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Mean_SD!$O$14:$O$21</c:f>
                <c:numCache>
                  <c:formatCode>General</c:formatCode>
                  <c:ptCount val="8"/>
                  <c:pt idx="0">
                    <c:v>27.247692900740191</c:v>
                  </c:pt>
                  <c:pt idx="1">
                    <c:v>19.713488661296061</c:v>
                  </c:pt>
                  <c:pt idx="2">
                    <c:v>9.0297118280656061</c:v>
                  </c:pt>
                  <c:pt idx="3">
                    <c:v>11.009422055327709</c:v>
                  </c:pt>
                  <c:pt idx="4">
                    <c:v>10.345933367588673</c:v>
                  </c:pt>
                  <c:pt idx="5">
                    <c:v>19.267331425563473</c:v>
                  </c:pt>
                  <c:pt idx="6">
                    <c:v>41.626592024144934</c:v>
                  </c:pt>
                  <c:pt idx="7">
                    <c:v>101.65703430242105</c:v>
                  </c:pt>
                </c:numCache>
              </c:numRef>
            </c:plus>
            <c:minus>
              <c:numRef>
                <c:f>Mean_SD!$O$14:$O$21</c:f>
                <c:numCache>
                  <c:formatCode>General</c:formatCode>
                  <c:ptCount val="8"/>
                  <c:pt idx="0">
                    <c:v>27.247692900740191</c:v>
                  </c:pt>
                  <c:pt idx="1">
                    <c:v>19.713488661296061</c:v>
                  </c:pt>
                  <c:pt idx="2">
                    <c:v>9.0297118280656061</c:v>
                  </c:pt>
                  <c:pt idx="3">
                    <c:v>11.009422055327709</c:v>
                  </c:pt>
                  <c:pt idx="4">
                    <c:v>10.345933367588673</c:v>
                  </c:pt>
                  <c:pt idx="5">
                    <c:v>19.267331425563473</c:v>
                  </c:pt>
                  <c:pt idx="6">
                    <c:v>41.626592024144934</c:v>
                  </c:pt>
                  <c:pt idx="7">
                    <c:v>101.65703430242105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Mean_SD!$O$3:$O$10</c:f>
              <c:numCache>
                <c:formatCode>General</c:formatCode>
                <c:ptCount val="8"/>
                <c:pt idx="0">
                  <c:v>117.42351075000001</c:v>
                </c:pt>
                <c:pt idx="1">
                  <c:v>111.76638800000001</c:v>
                </c:pt>
                <c:pt idx="2">
                  <c:v>95.62516325</c:v>
                </c:pt>
                <c:pt idx="3">
                  <c:v>99.948778250000004</c:v>
                </c:pt>
                <c:pt idx="4">
                  <c:v>98.418858125000014</c:v>
                </c:pt>
                <c:pt idx="5">
                  <c:v>101.525121875</c:v>
                </c:pt>
                <c:pt idx="6">
                  <c:v>124.70828725</c:v>
                </c:pt>
                <c:pt idx="7">
                  <c:v>154.29107074999999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4-4A76-9849-86985CB53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076096"/>
        <c:axId val="155077632"/>
      </c:barChart>
      <c:catAx>
        <c:axId val="155076096"/>
        <c:scaling>
          <c:orientation val="maxMin"/>
        </c:scaling>
        <c:delete val="1"/>
        <c:axPos val="r"/>
        <c:numFmt formatCode="General" sourceLinked="1"/>
        <c:majorTickMark val="none"/>
        <c:minorTickMark val="none"/>
        <c:tickLblPos val="none"/>
        <c:crossAx val="155077632"/>
        <c:crosses val="autoZero"/>
        <c:auto val="1"/>
        <c:lblAlgn val="ctr"/>
        <c:lblOffset val="100"/>
        <c:noMultiLvlLbl val="0"/>
      </c:catAx>
      <c:valAx>
        <c:axId val="155077632"/>
        <c:scaling>
          <c:orientation val="maxMin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5076096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Mean_SD!$P$58:$P$65</c:f>
                <c:numCache>
                  <c:formatCode>General</c:formatCode>
                  <c:ptCount val="8"/>
                  <c:pt idx="0">
                    <c:v>32.941271045210172</c:v>
                  </c:pt>
                  <c:pt idx="1">
                    <c:v>25.004890692680618</c:v>
                  </c:pt>
                  <c:pt idx="2">
                    <c:v>17.179808670293376</c:v>
                  </c:pt>
                  <c:pt idx="3">
                    <c:v>28.30931507196274</c:v>
                  </c:pt>
                  <c:pt idx="4">
                    <c:v>61.126307095898234</c:v>
                  </c:pt>
                  <c:pt idx="5">
                    <c:v>126.0045792339175</c:v>
                  </c:pt>
                  <c:pt idx="6">
                    <c:v>117.96804507467645</c:v>
                  </c:pt>
                  <c:pt idx="7">
                    <c:v>168.18461672143863</c:v>
                  </c:pt>
                </c:numCache>
              </c:numRef>
            </c:plus>
            <c:minus>
              <c:numRef>
                <c:f>Mean_SD!$P$58:$P$65</c:f>
                <c:numCache>
                  <c:formatCode>General</c:formatCode>
                  <c:ptCount val="8"/>
                  <c:pt idx="0">
                    <c:v>32.941271045210172</c:v>
                  </c:pt>
                  <c:pt idx="1">
                    <c:v>25.004890692680618</c:v>
                  </c:pt>
                  <c:pt idx="2">
                    <c:v>17.179808670293376</c:v>
                  </c:pt>
                  <c:pt idx="3">
                    <c:v>28.30931507196274</c:v>
                  </c:pt>
                  <c:pt idx="4">
                    <c:v>61.126307095898234</c:v>
                  </c:pt>
                  <c:pt idx="5">
                    <c:v>126.0045792339175</c:v>
                  </c:pt>
                  <c:pt idx="6">
                    <c:v>117.96804507467645</c:v>
                  </c:pt>
                  <c:pt idx="7">
                    <c:v>168.18461672143863</c:v>
                  </c:pt>
                </c:numCache>
              </c:numRef>
            </c:minus>
          </c:errBars>
          <c:val>
            <c:numRef>
              <c:f>Mean_SD!$P$47:$P$54</c:f>
              <c:numCache>
                <c:formatCode>General</c:formatCode>
                <c:ptCount val="8"/>
                <c:pt idx="0">
                  <c:v>138.56313675000001</c:v>
                </c:pt>
                <c:pt idx="1">
                  <c:v>88.420440249999999</c:v>
                </c:pt>
                <c:pt idx="2">
                  <c:v>64.17047737499999</c:v>
                </c:pt>
                <c:pt idx="3">
                  <c:v>66.241397500000005</c:v>
                </c:pt>
                <c:pt idx="4">
                  <c:v>103.484589</c:v>
                </c:pt>
                <c:pt idx="5">
                  <c:v>173.01501949999999</c:v>
                </c:pt>
                <c:pt idx="6">
                  <c:v>205.98101350000002</c:v>
                </c:pt>
                <c:pt idx="7">
                  <c:v>211.34537062500002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0-421D-8A82-4AF2F93F67EC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Mean_SD!$P$36:$P$43</c:f>
                <c:numCache>
                  <c:formatCode>General</c:formatCode>
                  <c:ptCount val="8"/>
                  <c:pt idx="0">
                    <c:v>25.406000830673523</c:v>
                  </c:pt>
                  <c:pt idx="1">
                    <c:v>18.1543236549144</c:v>
                  </c:pt>
                  <c:pt idx="2">
                    <c:v>11.869380704231292</c:v>
                  </c:pt>
                  <c:pt idx="3">
                    <c:v>15.435129217511584</c:v>
                  </c:pt>
                  <c:pt idx="4">
                    <c:v>37.578541036261633</c:v>
                  </c:pt>
                  <c:pt idx="5">
                    <c:v>85.405048622858814</c:v>
                  </c:pt>
                  <c:pt idx="6">
                    <c:v>76.533132755489646</c:v>
                  </c:pt>
                  <c:pt idx="7">
                    <c:v>103.9801600305714</c:v>
                  </c:pt>
                </c:numCache>
              </c:numRef>
            </c:plus>
            <c:minus>
              <c:numRef>
                <c:f>Mean_SD!$P$36:$P$43</c:f>
                <c:numCache>
                  <c:formatCode>General</c:formatCode>
                  <c:ptCount val="8"/>
                  <c:pt idx="0">
                    <c:v>25.406000830673523</c:v>
                  </c:pt>
                  <c:pt idx="1">
                    <c:v>18.1543236549144</c:v>
                  </c:pt>
                  <c:pt idx="2">
                    <c:v>11.869380704231292</c:v>
                  </c:pt>
                  <c:pt idx="3">
                    <c:v>15.435129217511584</c:v>
                  </c:pt>
                  <c:pt idx="4">
                    <c:v>37.578541036261633</c:v>
                  </c:pt>
                  <c:pt idx="5">
                    <c:v>85.405048622858814</c:v>
                  </c:pt>
                  <c:pt idx="6">
                    <c:v>76.533132755489646</c:v>
                  </c:pt>
                  <c:pt idx="7">
                    <c:v>103.9801600305714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Mean_SD!$P$25:$P$32</c:f>
              <c:numCache>
                <c:formatCode>General</c:formatCode>
                <c:ptCount val="8"/>
                <c:pt idx="0">
                  <c:v>90.049171375</c:v>
                </c:pt>
                <c:pt idx="1">
                  <c:v>56.070703000000009</c:v>
                </c:pt>
                <c:pt idx="2">
                  <c:v>41.878305374999997</c:v>
                </c:pt>
                <c:pt idx="3">
                  <c:v>41.070521374999998</c:v>
                </c:pt>
                <c:pt idx="4">
                  <c:v>60.287348000000001</c:v>
                </c:pt>
                <c:pt idx="5">
                  <c:v>102.84670899999999</c:v>
                </c:pt>
                <c:pt idx="6">
                  <c:v>131.180111375</c:v>
                </c:pt>
                <c:pt idx="7">
                  <c:v>153.62703675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4-4A63-8216-2A4F95BEA074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Mean_SD!$P$14:$P$21</c:f>
                <c:numCache>
                  <c:formatCode>General</c:formatCode>
                  <c:ptCount val="8"/>
                  <c:pt idx="0">
                    <c:v>24.602435416902644</c:v>
                  </c:pt>
                  <c:pt idx="1">
                    <c:v>17.956028297035274</c:v>
                  </c:pt>
                  <c:pt idx="2">
                    <c:v>17.397623719377883</c:v>
                  </c:pt>
                  <c:pt idx="3">
                    <c:v>31.593030032681867</c:v>
                  </c:pt>
                  <c:pt idx="4">
                    <c:v>59.834323418805674</c:v>
                  </c:pt>
                  <c:pt idx="5">
                    <c:v>120.85604710057719</c:v>
                  </c:pt>
                  <c:pt idx="6">
                    <c:v>104.68498803707624</c:v>
                  </c:pt>
                  <c:pt idx="7">
                    <c:v>220.36814970865223</c:v>
                  </c:pt>
                </c:numCache>
              </c:numRef>
            </c:plus>
            <c:minus>
              <c:numRef>
                <c:f>Mean_SD!$P$14:$P$21</c:f>
                <c:numCache>
                  <c:formatCode>General</c:formatCode>
                  <c:ptCount val="8"/>
                  <c:pt idx="0">
                    <c:v>24.602435416902644</c:v>
                  </c:pt>
                  <c:pt idx="1">
                    <c:v>17.956028297035274</c:v>
                  </c:pt>
                  <c:pt idx="2">
                    <c:v>17.397623719377883</c:v>
                  </c:pt>
                  <c:pt idx="3">
                    <c:v>31.593030032681867</c:v>
                  </c:pt>
                  <c:pt idx="4">
                    <c:v>59.834323418805674</c:v>
                  </c:pt>
                  <c:pt idx="5">
                    <c:v>120.85604710057719</c:v>
                  </c:pt>
                  <c:pt idx="6">
                    <c:v>104.68498803707624</c:v>
                  </c:pt>
                  <c:pt idx="7">
                    <c:v>220.36814970865223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Mean_SD!$P$3:$P$10</c:f>
              <c:numCache>
                <c:formatCode>General</c:formatCode>
                <c:ptCount val="8"/>
                <c:pt idx="0">
                  <c:v>122.54796974999999</c:v>
                </c:pt>
                <c:pt idx="1">
                  <c:v>93.552784375000002</c:v>
                </c:pt>
                <c:pt idx="2">
                  <c:v>87.520590249999998</c:v>
                </c:pt>
                <c:pt idx="3">
                  <c:v>95.009125000000012</c:v>
                </c:pt>
                <c:pt idx="4">
                  <c:v>120.48852199999999</c:v>
                </c:pt>
                <c:pt idx="5">
                  <c:v>176.75506750000002</c:v>
                </c:pt>
                <c:pt idx="6">
                  <c:v>225.625085625</c:v>
                </c:pt>
                <c:pt idx="7">
                  <c:v>350.63257337499999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4-4A63-8216-2A4F95BEA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120768"/>
        <c:axId val="155122304"/>
      </c:barChart>
      <c:catAx>
        <c:axId val="155120768"/>
        <c:scaling>
          <c:orientation val="maxMin"/>
        </c:scaling>
        <c:delete val="1"/>
        <c:axPos val="r"/>
        <c:numFmt formatCode="General" sourceLinked="1"/>
        <c:majorTickMark val="none"/>
        <c:minorTickMark val="none"/>
        <c:tickLblPos val="none"/>
        <c:crossAx val="155122304"/>
        <c:crosses val="autoZero"/>
        <c:auto val="1"/>
        <c:lblAlgn val="ctr"/>
        <c:lblOffset val="100"/>
        <c:noMultiLvlLbl val="0"/>
      </c:catAx>
      <c:valAx>
        <c:axId val="155122304"/>
        <c:scaling>
          <c:orientation val="maxMin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5120768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Mean_SD!$Q$58:$Q$65</c:f>
                <c:numCache>
                  <c:formatCode>General</c:formatCode>
                  <c:ptCount val="8"/>
                  <c:pt idx="0">
                    <c:v>61.395203054490388</c:v>
                  </c:pt>
                  <c:pt idx="1">
                    <c:v>41.029848329879613</c:v>
                  </c:pt>
                  <c:pt idx="2">
                    <c:v>30.608503905298409</c:v>
                  </c:pt>
                  <c:pt idx="3">
                    <c:v>29.968665185804721</c:v>
                  </c:pt>
                  <c:pt idx="4">
                    <c:v>55.402986662109534</c:v>
                  </c:pt>
                  <c:pt idx="5">
                    <c:v>85.102743612077759</c:v>
                  </c:pt>
                  <c:pt idx="6">
                    <c:v>118.6118503591573</c:v>
                  </c:pt>
                  <c:pt idx="7">
                    <c:v>133.99072728241714</c:v>
                  </c:pt>
                </c:numCache>
              </c:numRef>
            </c:plus>
            <c:minus>
              <c:numRef>
                <c:f>Mean_SD!$Q$58:$Q$65</c:f>
                <c:numCache>
                  <c:formatCode>General</c:formatCode>
                  <c:ptCount val="8"/>
                  <c:pt idx="0">
                    <c:v>61.395203054490388</c:v>
                  </c:pt>
                  <c:pt idx="1">
                    <c:v>41.029848329879613</c:v>
                  </c:pt>
                  <c:pt idx="2">
                    <c:v>30.608503905298409</c:v>
                  </c:pt>
                  <c:pt idx="3">
                    <c:v>29.968665185804721</c:v>
                  </c:pt>
                  <c:pt idx="4">
                    <c:v>55.402986662109534</c:v>
                  </c:pt>
                  <c:pt idx="5">
                    <c:v>85.102743612077759</c:v>
                  </c:pt>
                  <c:pt idx="6">
                    <c:v>118.6118503591573</c:v>
                  </c:pt>
                  <c:pt idx="7">
                    <c:v>133.99072728241714</c:v>
                  </c:pt>
                </c:numCache>
              </c:numRef>
            </c:minus>
          </c:errBars>
          <c:val>
            <c:numRef>
              <c:f>Mean_SD!$Q$47:$Q$54</c:f>
              <c:numCache>
                <c:formatCode>General</c:formatCode>
                <c:ptCount val="8"/>
                <c:pt idx="0">
                  <c:v>126.96605875000002</c:v>
                </c:pt>
                <c:pt idx="1">
                  <c:v>80.690482250000002</c:v>
                </c:pt>
                <c:pt idx="2">
                  <c:v>57.548206375000007</c:v>
                </c:pt>
                <c:pt idx="3">
                  <c:v>52.447580875000007</c:v>
                </c:pt>
                <c:pt idx="4">
                  <c:v>65.217745125000008</c:v>
                </c:pt>
                <c:pt idx="5">
                  <c:v>93.105626750000013</c:v>
                </c:pt>
                <c:pt idx="6">
                  <c:v>137.04635687500001</c:v>
                </c:pt>
                <c:pt idx="7">
                  <c:v>165.79729212500001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F-47A0-84F2-08AB064E341D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Mean_SD!$Q$36:$Q$43</c:f>
                <c:numCache>
                  <c:formatCode>General</c:formatCode>
                  <c:ptCount val="8"/>
                  <c:pt idx="0">
                    <c:v>16.186255989734729</c:v>
                  </c:pt>
                  <c:pt idx="1">
                    <c:v>17.259429720067672</c:v>
                  </c:pt>
                  <c:pt idx="2">
                    <c:v>13.889360076349831</c:v>
                  </c:pt>
                  <c:pt idx="3">
                    <c:v>11.141847982622064</c:v>
                  </c:pt>
                  <c:pt idx="4">
                    <c:v>10.754341755591486</c:v>
                  </c:pt>
                  <c:pt idx="5">
                    <c:v>15.059978728813215</c:v>
                  </c:pt>
                  <c:pt idx="6">
                    <c:v>24.61857536411647</c:v>
                  </c:pt>
                  <c:pt idx="7">
                    <c:v>42.106187063710507</c:v>
                  </c:pt>
                </c:numCache>
              </c:numRef>
            </c:plus>
            <c:minus>
              <c:numRef>
                <c:f>Mean_SD!$Q$36:$Q$43</c:f>
                <c:numCache>
                  <c:formatCode>General</c:formatCode>
                  <c:ptCount val="8"/>
                  <c:pt idx="0">
                    <c:v>16.186255989734729</c:v>
                  </c:pt>
                  <c:pt idx="1">
                    <c:v>17.259429720067672</c:v>
                  </c:pt>
                  <c:pt idx="2">
                    <c:v>13.889360076349831</c:v>
                  </c:pt>
                  <c:pt idx="3">
                    <c:v>11.141847982622064</c:v>
                  </c:pt>
                  <c:pt idx="4">
                    <c:v>10.754341755591486</c:v>
                  </c:pt>
                  <c:pt idx="5">
                    <c:v>15.059978728813215</c:v>
                  </c:pt>
                  <c:pt idx="6">
                    <c:v>24.61857536411647</c:v>
                  </c:pt>
                  <c:pt idx="7">
                    <c:v>42.106187063710507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Mean_SD!$Q$25:$Q$32</c:f>
              <c:numCache>
                <c:formatCode>General</c:formatCode>
                <c:ptCount val="8"/>
                <c:pt idx="0">
                  <c:v>103.11967037500001</c:v>
                </c:pt>
                <c:pt idx="1">
                  <c:v>64.353403749999998</c:v>
                </c:pt>
                <c:pt idx="2">
                  <c:v>44.972022375000009</c:v>
                </c:pt>
                <c:pt idx="3">
                  <c:v>36.155114124999997</c:v>
                </c:pt>
                <c:pt idx="4">
                  <c:v>29.425554374999997</c:v>
                </c:pt>
                <c:pt idx="5">
                  <c:v>31.795980749999998</c:v>
                </c:pt>
                <c:pt idx="6">
                  <c:v>42.637266125000004</c:v>
                </c:pt>
                <c:pt idx="7">
                  <c:v>70.294719249999986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F-4FD4-AD6A-D28D34F8CF93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Mean_SD!$Q$14:$Q$21</c:f>
                <c:numCache>
                  <c:formatCode>General</c:formatCode>
                  <c:ptCount val="8"/>
                  <c:pt idx="0">
                    <c:v>36.888402321160633</c:v>
                  </c:pt>
                  <c:pt idx="1">
                    <c:v>20.060247567780806</c:v>
                  </c:pt>
                  <c:pt idx="2">
                    <c:v>18.076191131104483</c:v>
                  </c:pt>
                  <c:pt idx="3">
                    <c:v>17.125842932475638</c:v>
                  </c:pt>
                  <c:pt idx="4">
                    <c:v>15.363846449172888</c:v>
                  </c:pt>
                  <c:pt idx="5">
                    <c:v>22.466813697271526</c:v>
                  </c:pt>
                  <c:pt idx="6">
                    <c:v>129.26024422704401</c:v>
                  </c:pt>
                  <c:pt idx="7">
                    <c:v>211.98885639861189</c:v>
                  </c:pt>
                </c:numCache>
              </c:numRef>
            </c:plus>
            <c:minus>
              <c:numRef>
                <c:f>Mean_SD!$Q$14:$Q$21</c:f>
                <c:numCache>
                  <c:formatCode>General</c:formatCode>
                  <c:ptCount val="8"/>
                  <c:pt idx="0">
                    <c:v>36.888402321160633</c:v>
                  </c:pt>
                  <c:pt idx="1">
                    <c:v>20.060247567780806</c:v>
                  </c:pt>
                  <c:pt idx="2">
                    <c:v>18.076191131104483</c:v>
                  </c:pt>
                  <c:pt idx="3">
                    <c:v>17.125842932475638</c:v>
                  </c:pt>
                  <c:pt idx="4">
                    <c:v>15.363846449172888</c:v>
                  </c:pt>
                  <c:pt idx="5">
                    <c:v>22.466813697271526</c:v>
                  </c:pt>
                  <c:pt idx="6">
                    <c:v>129.26024422704401</c:v>
                  </c:pt>
                  <c:pt idx="7">
                    <c:v>211.98885639861189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Mean_SD!$Q$3:$Q$10</c:f>
              <c:numCache>
                <c:formatCode>General</c:formatCode>
                <c:ptCount val="8"/>
                <c:pt idx="0">
                  <c:v>136.532199375</c:v>
                </c:pt>
                <c:pt idx="1">
                  <c:v>118.730073</c:v>
                </c:pt>
                <c:pt idx="2">
                  <c:v>111.41723412500001</c:v>
                </c:pt>
                <c:pt idx="3">
                  <c:v>85.098238250000009</c:v>
                </c:pt>
                <c:pt idx="4">
                  <c:v>60.385265624999995</c:v>
                </c:pt>
                <c:pt idx="5">
                  <c:v>58.911649875000002</c:v>
                </c:pt>
                <c:pt idx="6">
                  <c:v>124.32932125000001</c:v>
                </c:pt>
                <c:pt idx="7">
                  <c:v>234.79691525000001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F-4FD4-AD6A-D28D34F8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243648"/>
        <c:axId val="155245184"/>
      </c:barChart>
      <c:catAx>
        <c:axId val="155243648"/>
        <c:scaling>
          <c:orientation val="maxMin"/>
        </c:scaling>
        <c:delete val="1"/>
        <c:axPos val="r"/>
        <c:numFmt formatCode="General" sourceLinked="1"/>
        <c:majorTickMark val="none"/>
        <c:minorTickMark val="none"/>
        <c:tickLblPos val="none"/>
        <c:crossAx val="155245184"/>
        <c:crosses val="autoZero"/>
        <c:auto val="1"/>
        <c:lblAlgn val="ctr"/>
        <c:lblOffset val="100"/>
        <c:noMultiLvlLbl val="0"/>
      </c:catAx>
      <c:valAx>
        <c:axId val="155245184"/>
        <c:scaling>
          <c:orientation val="maxMin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5243648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Mean_SD!$B$58:$B$65</c:f>
                <c:numCache>
                  <c:formatCode>General</c:formatCode>
                  <c:ptCount val="8"/>
                  <c:pt idx="0">
                    <c:v>8.3733239201024148</c:v>
                  </c:pt>
                  <c:pt idx="1">
                    <c:v>4.0662153198950364</c:v>
                  </c:pt>
                  <c:pt idx="2">
                    <c:v>6.803651759980152</c:v>
                  </c:pt>
                  <c:pt idx="3">
                    <c:v>5.42007888534829</c:v>
                  </c:pt>
                  <c:pt idx="4">
                    <c:v>7.2000026688988061</c:v>
                  </c:pt>
                  <c:pt idx="5">
                    <c:v>5.9459118828915054</c:v>
                  </c:pt>
                  <c:pt idx="6">
                    <c:v>3.9559342244999827</c:v>
                  </c:pt>
                  <c:pt idx="7">
                    <c:v>3.0002028536495668</c:v>
                  </c:pt>
                </c:numCache>
              </c:numRef>
            </c:plus>
            <c:minus>
              <c:numRef>
                <c:f>Mean_SD!$B$58:$B$65</c:f>
                <c:numCache>
                  <c:formatCode>General</c:formatCode>
                  <c:ptCount val="8"/>
                  <c:pt idx="0">
                    <c:v>8.3733239201024148</c:v>
                  </c:pt>
                  <c:pt idx="1">
                    <c:v>4.0662153198950364</c:v>
                  </c:pt>
                  <c:pt idx="2">
                    <c:v>6.803651759980152</c:v>
                  </c:pt>
                  <c:pt idx="3">
                    <c:v>5.42007888534829</c:v>
                  </c:pt>
                  <c:pt idx="4">
                    <c:v>7.2000026688988061</c:v>
                  </c:pt>
                  <c:pt idx="5">
                    <c:v>5.9459118828915054</c:v>
                  </c:pt>
                  <c:pt idx="6">
                    <c:v>3.9559342244999827</c:v>
                  </c:pt>
                  <c:pt idx="7">
                    <c:v>3.0002028536495668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Mean_SD!$B$47:$B$54</c:f>
              <c:numCache>
                <c:formatCode>General</c:formatCode>
                <c:ptCount val="8"/>
                <c:pt idx="0">
                  <c:v>65.386701125000002</c:v>
                </c:pt>
                <c:pt idx="1">
                  <c:v>66.510960749999995</c:v>
                </c:pt>
                <c:pt idx="2">
                  <c:v>51.616853625000005</c:v>
                </c:pt>
                <c:pt idx="3">
                  <c:v>37.642676999999999</c:v>
                </c:pt>
                <c:pt idx="4">
                  <c:v>24.342617499999999</c:v>
                </c:pt>
                <c:pt idx="5">
                  <c:v>14.068952999999997</c:v>
                </c:pt>
                <c:pt idx="6">
                  <c:v>8.5498913749999996</c:v>
                </c:pt>
                <c:pt idx="7">
                  <c:v>6.197605124999999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E-41DE-A83F-AEDB50E62752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Mean_SD!$B$36:$B$43</c:f>
                <c:numCache>
                  <c:formatCode>General</c:formatCode>
                  <c:ptCount val="8"/>
                  <c:pt idx="0">
                    <c:v>7.5713920141769213</c:v>
                  </c:pt>
                  <c:pt idx="1">
                    <c:v>8.697031694184588</c:v>
                  </c:pt>
                  <c:pt idx="2">
                    <c:v>9.4964704687447377</c:v>
                  </c:pt>
                  <c:pt idx="3">
                    <c:v>9.2636308982330338</c:v>
                  </c:pt>
                  <c:pt idx="4">
                    <c:v>3.5987776741595954</c:v>
                  </c:pt>
                  <c:pt idx="5">
                    <c:v>0.87966977484637265</c:v>
                  </c:pt>
                  <c:pt idx="6">
                    <c:v>1.6177805686884696</c:v>
                  </c:pt>
                  <c:pt idx="7">
                    <c:v>1.7360336243985039</c:v>
                  </c:pt>
                </c:numCache>
              </c:numRef>
            </c:plus>
            <c:minus>
              <c:numRef>
                <c:f>Mean_SD!$B$36:$B$43</c:f>
                <c:numCache>
                  <c:formatCode>General</c:formatCode>
                  <c:ptCount val="8"/>
                  <c:pt idx="0">
                    <c:v>7.5713920141769213</c:v>
                  </c:pt>
                  <c:pt idx="1">
                    <c:v>8.697031694184588</c:v>
                  </c:pt>
                  <c:pt idx="2">
                    <c:v>9.4964704687447377</c:v>
                  </c:pt>
                  <c:pt idx="3">
                    <c:v>9.2636308982330338</c:v>
                  </c:pt>
                  <c:pt idx="4">
                    <c:v>3.5987776741595954</c:v>
                  </c:pt>
                  <c:pt idx="5">
                    <c:v>0.87966977484637265</c:v>
                  </c:pt>
                  <c:pt idx="6">
                    <c:v>1.6177805686884696</c:v>
                  </c:pt>
                  <c:pt idx="7">
                    <c:v>1.7360336243985039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Mean_SD!$B$25:$B$32</c:f>
              <c:numCache>
                <c:formatCode>General</c:formatCode>
                <c:ptCount val="8"/>
                <c:pt idx="0">
                  <c:v>43.638929374999996</c:v>
                </c:pt>
                <c:pt idx="1">
                  <c:v>39.598709749999998</c:v>
                </c:pt>
                <c:pt idx="2">
                  <c:v>35.1743995</c:v>
                </c:pt>
                <c:pt idx="3">
                  <c:v>30.364770624999998</c:v>
                </c:pt>
                <c:pt idx="4">
                  <c:v>20.774017125</c:v>
                </c:pt>
                <c:pt idx="5">
                  <c:v>12.175047375</c:v>
                </c:pt>
                <c:pt idx="6">
                  <c:v>8.2245190000000008</c:v>
                </c:pt>
                <c:pt idx="7">
                  <c:v>5.7376217500000006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B-45C1-88CC-5904E78EAC82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Mean_SD!$B$14:$B$21</c:f>
                <c:numCache>
                  <c:formatCode>General</c:formatCode>
                  <c:ptCount val="8"/>
                  <c:pt idx="0">
                    <c:v>7.9324264172526533</c:v>
                  </c:pt>
                  <c:pt idx="1">
                    <c:v>9.0454045950629975</c:v>
                  </c:pt>
                  <c:pt idx="2">
                    <c:v>12.805554333865667</c:v>
                  </c:pt>
                  <c:pt idx="3">
                    <c:v>12.770604563763412</c:v>
                  </c:pt>
                  <c:pt idx="4">
                    <c:v>8.0494700534881147</c:v>
                  </c:pt>
                  <c:pt idx="5">
                    <c:v>4.2898101602591243</c:v>
                  </c:pt>
                  <c:pt idx="6">
                    <c:v>2.2151181728526455</c:v>
                  </c:pt>
                  <c:pt idx="7">
                    <c:v>2.0819254571392407</c:v>
                  </c:pt>
                </c:numCache>
              </c:numRef>
            </c:plus>
            <c:minus>
              <c:numRef>
                <c:f>Mean_SD!$B$14:$B$21</c:f>
                <c:numCache>
                  <c:formatCode>General</c:formatCode>
                  <c:ptCount val="8"/>
                  <c:pt idx="0">
                    <c:v>7.9324264172526533</c:v>
                  </c:pt>
                  <c:pt idx="1">
                    <c:v>9.0454045950629975</c:v>
                  </c:pt>
                  <c:pt idx="2">
                    <c:v>12.805554333865667</c:v>
                  </c:pt>
                  <c:pt idx="3">
                    <c:v>12.770604563763412</c:v>
                  </c:pt>
                  <c:pt idx="4">
                    <c:v>8.0494700534881147</c:v>
                  </c:pt>
                  <c:pt idx="5">
                    <c:v>4.2898101602591243</c:v>
                  </c:pt>
                  <c:pt idx="6">
                    <c:v>2.2151181728526455</c:v>
                  </c:pt>
                  <c:pt idx="7">
                    <c:v>2.0819254571392407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Mean_SD!$B$3:$B$10</c:f>
              <c:numCache>
                <c:formatCode>General</c:formatCode>
                <c:ptCount val="8"/>
                <c:pt idx="0">
                  <c:v>73.025608750000004</c:v>
                </c:pt>
                <c:pt idx="1">
                  <c:v>68.129632999999998</c:v>
                </c:pt>
                <c:pt idx="2">
                  <c:v>64.547945374999998</c:v>
                </c:pt>
                <c:pt idx="3">
                  <c:v>57.130719375000005</c:v>
                </c:pt>
                <c:pt idx="4">
                  <c:v>40.461457250000002</c:v>
                </c:pt>
                <c:pt idx="5">
                  <c:v>21.982047999999999</c:v>
                </c:pt>
                <c:pt idx="6">
                  <c:v>13.143634999999998</c:v>
                </c:pt>
                <c:pt idx="7">
                  <c:v>8.195851124999999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B-45C1-88CC-5904E78E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321472"/>
        <c:axId val="155323776"/>
      </c:barChart>
      <c:catAx>
        <c:axId val="15532147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55323776"/>
        <c:crosses val="autoZero"/>
        <c:auto val="1"/>
        <c:lblAlgn val="ctr"/>
        <c:lblOffset val="100"/>
        <c:noMultiLvlLbl val="0"/>
      </c:catAx>
      <c:valAx>
        <c:axId val="155323776"/>
        <c:scaling>
          <c:orientation val="minMax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321472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305118290916032E-2"/>
          <c:y val="6.7916484397783611E-2"/>
          <c:w val="0.85569745645805118"/>
          <c:h val="0.89005322251385244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Mean_SD!$C$58:$C$65</c:f>
                <c:numCache>
                  <c:formatCode>General</c:formatCode>
                  <c:ptCount val="8"/>
                  <c:pt idx="0">
                    <c:v>7.2591243155477478</c:v>
                  </c:pt>
                  <c:pt idx="1">
                    <c:v>4.1994207110850716</c:v>
                  </c:pt>
                  <c:pt idx="2">
                    <c:v>4.6813866938719881</c:v>
                  </c:pt>
                  <c:pt idx="3">
                    <c:v>3.7671383118484911</c:v>
                  </c:pt>
                  <c:pt idx="4">
                    <c:v>3.7825057502337347</c:v>
                  </c:pt>
                  <c:pt idx="5">
                    <c:v>3.4918878105214062</c:v>
                  </c:pt>
                  <c:pt idx="6">
                    <c:v>3.4649201553577389</c:v>
                  </c:pt>
                  <c:pt idx="7">
                    <c:v>3.3740062255803323</c:v>
                  </c:pt>
                </c:numCache>
              </c:numRef>
            </c:plus>
            <c:minus>
              <c:numRef>
                <c:f>Mean_SD!$C$58:$C$65</c:f>
                <c:numCache>
                  <c:formatCode>General</c:formatCode>
                  <c:ptCount val="8"/>
                  <c:pt idx="0">
                    <c:v>7.2591243155477478</c:v>
                  </c:pt>
                  <c:pt idx="1">
                    <c:v>4.1994207110850716</c:v>
                  </c:pt>
                  <c:pt idx="2">
                    <c:v>4.6813866938719881</c:v>
                  </c:pt>
                  <c:pt idx="3">
                    <c:v>3.7671383118484911</c:v>
                  </c:pt>
                  <c:pt idx="4">
                    <c:v>3.7825057502337347</c:v>
                  </c:pt>
                  <c:pt idx="5">
                    <c:v>3.4918878105214062</c:v>
                  </c:pt>
                  <c:pt idx="6">
                    <c:v>3.4649201553577389</c:v>
                  </c:pt>
                  <c:pt idx="7">
                    <c:v>3.3740062255803323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Mean_SD!$C$47:$C$54</c:f>
              <c:numCache>
                <c:formatCode>General</c:formatCode>
                <c:ptCount val="8"/>
                <c:pt idx="0">
                  <c:v>85.417060374999991</c:v>
                </c:pt>
                <c:pt idx="1">
                  <c:v>70.420869374999995</c:v>
                </c:pt>
                <c:pt idx="2">
                  <c:v>57.851530499999996</c:v>
                </c:pt>
                <c:pt idx="3">
                  <c:v>49.686713875000002</c:v>
                </c:pt>
                <c:pt idx="4">
                  <c:v>41.228898125000001</c:v>
                </c:pt>
                <c:pt idx="5">
                  <c:v>28.98590875</c:v>
                </c:pt>
                <c:pt idx="6">
                  <c:v>18.400373999999999</c:v>
                </c:pt>
                <c:pt idx="7">
                  <c:v>12.774197000000001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4-4DA7-B2AB-B891E16C4E25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Mean_SD!$C$36:$C$43</c:f>
                <c:numCache>
                  <c:formatCode>General</c:formatCode>
                  <c:ptCount val="8"/>
                  <c:pt idx="0">
                    <c:v>24.115171816284214</c:v>
                  </c:pt>
                  <c:pt idx="1">
                    <c:v>10.895874656837773</c:v>
                  </c:pt>
                  <c:pt idx="2">
                    <c:v>10.461497080295764</c:v>
                  </c:pt>
                  <c:pt idx="3">
                    <c:v>11.561347600249269</c:v>
                  </c:pt>
                  <c:pt idx="4">
                    <c:v>10.928202808888216</c:v>
                  </c:pt>
                  <c:pt idx="5">
                    <c:v>7.9572243628251202</c:v>
                  </c:pt>
                  <c:pt idx="6">
                    <c:v>5.0993998600268435</c:v>
                  </c:pt>
                  <c:pt idx="7">
                    <c:v>3.2753563638726515</c:v>
                  </c:pt>
                </c:numCache>
              </c:numRef>
            </c:plus>
            <c:minus>
              <c:numRef>
                <c:f>Mean_SD!$C$36:$C$43</c:f>
                <c:numCache>
                  <c:formatCode>General</c:formatCode>
                  <c:ptCount val="8"/>
                  <c:pt idx="0">
                    <c:v>24.115171816284214</c:v>
                  </c:pt>
                  <c:pt idx="1">
                    <c:v>10.895874656837773</c:v>
                  </c:pt>
                  <c:pt idx="2">
                    <c:v>10.461497080295764</c:v>
                  </c:pt>
                  <c:pt idx="3">
                    <c:v>11.561347600249269</c:v>
                  </c:pt>
                  <c:pt idx="4">
                    <c:v>10.928202808888216</c:v>
                  </c:pt>
                  <c:pt idx="5">
                    <c:v>7.9572243628251202</c:v>
                  </c:pt>
                  <c:pt idx="6">
                    <c:v>5.0993998600268435</c:v>
                  </c:pt>
                  <c:pt idx="7">
                    <c:v>3.2753563638726515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Mean_SD!$C$25:$C$32</c:f>
              <c:numCache>
                <c:formatCode>General</c:formatCode>
                <c:ptCount val="8"/>
                <c:pt idx="0">
                  <c:v>73.222687374999992</c:v>
                </c:pt>
                <c:pt idx="1">
                  <c:v>57.116618249999988</c:v>
                </c:pt>
                <c:pt idx="2">
                  <c:v>46.360197875000004</c:v>
                </c:pt>
                <c:pt idx="3">
                  <c:v>40.990419000000003</c:v>
                </c:pt>
                <c:pt idx="4">
                  <c:v>33.553516375000001</c:v>
                </c:pt>
                <c:pt idx="5">
                  <c:v>22.198858874999999</c:v>
                </c:pt>
                <c:pt idx="6">
                  <c:v>14.130933125</c:v>
                </c:pt>
                <c:pt idx="7">
                  <c:v>8.9813702499999994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A-40C1-ADDD-35B4FAE5184E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Mean_SD!$C$14:$C$21</c:f>
                <c:numCache>
                  <c:formatCode>General</c:formatCode>
                  <c:ptCount val="8"/>
                  <c:pt idx="0">
                    <c:v>3.313114931352712</c:v>
                  </c:pt>
                  <c:pt idx="1">
                    <c:v>5.517623124867935</c:v>
                  </c:pt>
                  <c:pt idx="2">
                    <c:v>8.1334807668869864</c:v>
                  </c:pt>
                  <c:pt idx="3">
                    <c:v>7.9808758874647472</c:v>
                  </c:pt>
                  <c:pt idx="4">
                    <c:v>5.6875931354322642</c:v>
                  </c:pt>
                  <c:pt idx="5">
                    <c:v>5.9845418572870228</c:v>
                  </c:pt>
                  <c:pt idx="6">
                    <c:v>5.2184883857479223</c:v>
                  </c:pt>
                  <c:pt idx="7">
                    <c:v>3.0236201364494302</c:v>
                  </c:pt>
                </c:numCache>
              </c:numRef>
            </c:plus>
            <c:minus>
              <c:numRef>
                <c:f>Mean_SD!$C$14:$C$21</c:f>
                <c:numCache>
                  <c:formatCode>General</c:formatCode>
                  <c:ptCount val="8"/>
                  <c:pt idx="0">
                    <c:v>3.313114931352712</c:v>
                  </c:pt>
                  <c:pt idx="1">
                    <c:v>5.517623124867935</c:v>
                  </c:pt>
                  <c:pt idx="2">
                    <c:v>8.1334807668869864</c:v>
                  </c:pt>
                  <c:pt idx="3">
                    <c:v>7.9808758874647472</c:v>
                  </c:pt>
                  <c:pt idx="4">
                    <c:v>5.6875931354322642</c:v>
                  </c:pt>
                  <c:pt idx="5">
                    <c:v>5.9845418572870228</c:v>
                  </c:pt>
                  <c:pt idx="6">
                    <c:v>5.2184883857479223</c:v>
                  </c:pt>
                  <c:pt idx="7">
                    <c:v>3.0236201364494302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Mean_SD!$C$3:$C$10</c:f>
              <c:numCache>
                <c:formatCode>General</c:formatCode>
                <c:ptCount val="8"/>
                <c:pt idx="0">
                  <c:v>101.120464</c:v>
                </c:pt>
                <c:pt idx="1">
                  <c:v>87.215915374999994</c:v>
                </c:pt>
                <c:pt idx="2">
                  <c:v>79.2025845</c:v>
                </c:pt>
                <c:pt idx="3">
                  <c:v>72.220136875000009</c:v>
                </c:pt>
                <c:pt idx="4">
                  <c:v>62.936230749999993</c:v>
                </c:pt>
                <c:pt idx="5">
                  <c:v>46.060752750000006</c:v>
                </c:pt>
                <c:pt idx="6">
                  <c:v>29.422952625000001</c:v>
                </c:pt>
                <c:pt idx="7">
                  <c:v>18.112346375000001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A-40C1-ADDD-35B4FAE51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608384"/>
        <c:axId val="158618752"/>
      </c:barChart>
      <c:catAx>
        <c:axId val="158608384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58618752"/>
        <c:crosses val="autoZero"/>
        <c:auto val="1"/>
        <c:lblAlgn val="ctr"/>
        <c:lblOffset val="100"/>
        <c:noMultiLvlLbl val="0"/>
      </c:catAx>
      <c:valAx>
        <c:axId val="158618752"/>
        <c:scaling>
          <c:orientation val="minMax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608384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Mean_SD!$D$58:$D$65</c:f>
                <c:numCache>
                  <c:formatCode>General</c:formatCode>
                  <c:ptCount val="8"/>
                  <c:pt idx="0">
                    <c:v>9.4135995153097891</c:v>
                  </c:pt>
                  <c:pt idx="1">
                    <c:v>14.808454293296208</c:v>
                  </c:pt>
                  <c:pt idx="2">
                    <c:v>11.8208083412066</c:v>
                  </c:pt>
                  <c:pt idx="3">
                    <c:v>10.270777007085709</c:v>
                  </c:pt>
                  <c:pt idx="4">
                    <c:v>8.6397038389998144</c:v>
                  </c:pt>
                  <c:pt idx="5">
                    <c:v>9.2316097525261878</c:v>
                  </c:pt>
                  <c:pt idx="6">
                    <c:v>8.6904422304537281</c:v>
                  </c:pt>
                  <c:pt idx="7">
                    <c:v>8.3717988173994407</c:v>
                  </c:pt>
                </c:numCache>
              </c:numRef>
            </c:plus>
            <c:minus>
              <c:numRef>
                <c:f>Mean_SD!$D$58:$D$65</c:f>
                <c:numCache>
                  <c:formatCode>General</c:formatCode>
                  <c:ptCount val="8"/>
                  <c:pt idx="0">
                    <c:v>9.4135995153097891</c:v>
                  </c:pt>
                  <c:pt idx="1">
                    <c:v>14.808454293296208</c:v>
                  </c:pt>
                  <c:pt idx="2">
                    <c:v>11.8208083412066</c:v>
                  </c:pt>
                  <c:pt idx="3">
                    <c:v>10.270777007085709</c:v>
                  </c:pt>
                  <c:pt idx="4">
                    <c:v>8.6397038389998144</c:v>
                  </c:pt>
                  <c:pt idx="5">
                    <c:v>9.2316097525261878</c:v>
                  </c:pt>
                  <c:pt idx="6">
                    <c:v>8.6904422304537281</c:v>
                  </c:pt>
                  <c:pt idx="7">
                    <c:v>8.3717988173994407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Mean_SD!$D$47:$D$54</c:f>
              <c:numCache>
                <c:formatCode>General</c:formatCode>
                <c:ptCount val="8"/>
                <c:pt idx="0">
                  <c:v>57.690022124999999</c:v>
                </c:pt>
                <c:pt idx="1">
                  <c:v>61.043753125000002</c:v>
                </c:pt>
                <c:pt idx="2">
                  <c:v>54.790964250000002</c:v>
                </c:pt>
                <c:pt idx="3">
                  <c:v>43.091348124999996</c:v>
                </c:pt>
                <c:pt idx="4">
                  <c:v>33.192575875000003</c:v>
                </c:pt>
                <c:pt idx="5">
                  <c:v>23.696653625000003</c:v>
                </c:pt>
                <c:pt idx="6">
                  <c:v>16.729173499999998</c:v>
                </c:pt>
                <c:pt idx="7">
                  <c:v>12.228486125000002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1-4314-A3EA-B69B1F6E9429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Mean_SD!$D$36:$D$43</c:f>
                <c:numCache>
                  <c:formatCode>General</c:formatCode>
                  <c:ptCount val="8"/>
                  <c:pt idx="0">
                    <c:v>14.541198403376409</c:v>
                  </c:pt>
                  <c:pt idx="1">
                    <c:v>13.254371706431741</c:v>
                  </c:pt>
                  <c:pt idx="2">
                    <c:v>11.40066414604439</c:v>
                  </c:pt>
                  <c:pt idx="3">
                    <c:v>14.726802010632287</c:v>
                  </c:pt>
                  <c:pt idx="4">
                    <c:v>13.532718582288378</c:v>
                  </c:pt>
                  <c:pt idx="5">
                    <c:v>8.7023427780223805</c:v>
                  </c:pt>
                  <c:pt idx="6">
                    <c:v>5.2217156569412664</c:v>
                  </c:pt>
                  <c:pt idx="7">
                    <c:v>4.1711942372683488</c:v>
                  </c:pt>
                </c:numCache>
              </c:numRef>
            </c:plus>
            <c:minus>
              <c:numRef>
                <c:f>Mean_SD!$D$36:$D$43</c:f>
                <c:numCache>
                  <c:formatCode>General</c:formatCode>
                  <c:ptCount val="8"/>
                  <c:pt idx="0">
                    <c:v>14.541198403376409</c:v>
                  </c:pt>
                  <c:pt idx="1">
                    <c:v>13.254371706431741</c:v>
                  </c:pt>
                  <c:pt idx="2">
                    <c:v>11.40066414604439</c:v>
                  </c:pt>
                  <c:pt idx="3">
                    <c:v>14.726802010632287</c:v>
                  </c:pt>
                  <c:pt idx="4">
                    <c:v>13.532718582288378</c:v>
                  </c:pt>
                  <c:pt idx="5">
                    <c:v>8.7023427780223805</c:v>
                  </c:pt>
                  <c:pt idx="6">
                    <c:v>5.2217156569412664</c:v>
                  </c:pt>
                  <c:pt idx="7">
                    <c:v>4.1711942372683488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Mean_SD!$D$25:$D$32</c:f>
              <c:numCache>
                <c:formatCode>General</c:formatCode>
                <c:ptCount val="8"/>
                <c:pt idx="0">
                  <c:v>39.927470749999998</c:v>
                </c:pt>
                <c:pt idx="1">
                  <c:v>37.360005125000001</c:v>
                </c:pt>
                <c:pt idx="2">
                  <c:v>34.561236874999999</c:v>
                </c:pt>
                <c:pt idx="3">
                  <c:v>32.553636374999996</c:v>
                </c:pt>
                <c:pt idx="4">
                  <c:v>26.186580000000006</c:v>
                </c:pt>
                <c:pt idx="5">
                  <c:v>17.8129095</c:v>
                </c:pt>
                <c:pt idx="6">
                  <c:v>11.042537124999999</c:v>
                </c:pt>
                <c:pt idx="7">
                  <c:v>7.6852598749999999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1-4505-83CF-C560BEDA4D6A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Mean_SD!$D$14:$D$21</c:f>
                <c:numCache>
                  <c:formatCode>General</c:formatCode>
                  <c:ptCount val="8"/>
                  <c:pt idx="0">
                    <c:v>11.681490232453456</c:v>
                  </c:pt>
                  <c:pt idx="1">
                    <c:v>13.043370002859318</c:v>
                  </c:pt>
                  <c:pt idx="2">
                    <c:v>8.2227928137563886</c:v>
                  </c:pt>
                  <c:pt idx="3">
                    <c:v>13.924398532418879</c:v>
                  </c:pt>
                  <c:pt idx="4">
                    <c:v>13.027842010228795</c:v>
                  </c:pt>
                  <c:pt idx="5">
                    <c:v>8.7091364548339936</c:v>
                  </c:pt>
                  <c:pt idx="6">
                    <c:v>5.8084295320270023</c:v>
                  </c:pt>
                  <c:pt idx="7">
                    <c:v>4.8702045472525199</c:v>
                  </c:pt>
                </c:numCache>
              </c:numRef>
            </c:plus>
            <c:minus>
              <c:numRef>
                <c:f>Mean_SD!$D$14:$D$21</c:f>
                <c:numCache>
                  <c:formatCode>General</c:formatCode>
                  <c:ptCount val="8"/>
                  <c:pt idx="0">
                    <c:v>11.681490232453456</c:v>
                  </c:pt>
                  <c:pt idx="1">
                    <c:v>13.043370002859318</c:v>
                  </c:pt>
                  <c:pt idx="2">
                    <c:v>8.2227928137563886</c:v>
                  </c:pt>
                  <c:pt idx="3">
                    <c:v>13.924398532418879</c:v>
                  </c:pt>
                  <c:pt idx="4">
                    <c:v>13.027842010228795</c:v>
                  </c:pt>
                  <c:pt idx="5">
                    <c:v>8.7091364548339936</c:v>
                  </c:pt>
                  <c:pt idx="6">
                    <c:v>5.8084295320270023</c:v>
                  </c:pt>
                  <c:pt idx="7">
                    <c:v>4.8702045472525199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Mean_SD!$D$3:$D$10</c:f>
              <c:numCache>
                <c:formatCode>General</c:formatCode>
                <c:ptCount val="8"/>
                <c:pt idx="0">
                  <c:v>81.173923624999986</c:v>
                </c:pt>
                <c:pt idx="1">
                  <c:v>83.729809125000003</c:v>
                </c:pt>
                <c:pt idx="2">
                  <c:v>73.241759500000001</c:v>
                </c:pt>
                <c:pt idx="3">
                  <c:v>67.875558124999998</c:v>
                </c:pt>
                <c:pt idx="4">
                  <c:v>53.723691625000001</c:v>
                </c:pt>
                <c:pt idx="5">
                  <c:v>29.786089249999996</c:v>
                </c:pt>
                <c:pt idx="6">
                  <c:v>17.632014875000003</c:v>
                </c:pt>
                <c:pt idx="7">
                  <c:v>11.107485375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1-4505-83CF-C560BEDA4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544640"/>
        <c:axId val="158546560"/>
      </c:barChart>
      <c:catAx>
        <c:axId val="158544640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58546560"/>
        <c:crosses val="autoZero"/>
        <c:auto val="1"/>
        <c:lblAlgn val="ctr"/>
        <c:lblOffset val="100"/>
        <c:noMultiLvlLbl val="0"/>
      </c:catAx>
      <c:valAx>
        <c:axId val="158546560"/>
        <c:scaling>
          <c:orientation val="minMax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544640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03584430131619"/>
          <c:y val="7.1336686054067788E-2"/>
          <c:w val="0.79327135256230763"/>
          <c:h val="0.90197178581243742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Mean_SD!$C$58:$C$65</c:f>
                <c:numCache>
                  <c:formatCode>General</c:formatCode>
                  <c:ptCount val="8"/>
                  <c:pt idx="0">
                    <c:v>7.2591243155477478</c:v>
                  </c:pt>
                  <c:pt idx="1">
                    <c:v>4.1994207110850716</c:v>
                  </c:pt>
                  <c:pt idx="2">
                    <c:v>4.6813866938719881</c:v>
                  </c:pt>
                  <c:pt idx="3">
                    <c:v>3.7671383118484911</c:v>
                  </c:pt>
                  <c:pt idx="4">
                    <c:v>3.7825057502337347</c:v>
                  </c:pt>
                  <c:pt idx="5">
                    <c:v>3.4918878105214062</c:v>
                  </c:pt>
                  <c:pt idx="6">
                    <c:v>3.4649201553577389</c:v>
                  </c:pt>
                  <c:pt idx="7">
                    <c:v>3.3740062255803323</c:v>
                  </c:pt>
                </c:numCache>
              </c:numRef>
            </c:plus>
            <c:minus>
              <c:numRef>
                <c:f>Mean_SD!$C$58:$C$65</c:f>
                <c:numCache>
                  <c:formatCode>General</c:formatCode>
                  <c:ptCount val="8"/>
                  <c:pt idx="0">
                    <c:v>7.2591243155477478</c:v>
                  </c:pt>
                  <c:pt idx="1">
                    <c:v>4.1994207110850716</c:v>
                  </c:pt>
                  <c:pt idx="2">
                    <c:v>4.6813866938719881</c:v>
                  </c:pt>
                  <c:pt idx="3">
                    <c:v>3.7671383118484911</c:v>
                  </c:pt>
                  <c:pt idx="4">
                    <c:v>3.7825057502337347</c:v>
                  </c:pt>
                  <c:pt idx="5">
                    <c:v>3.4918878105214062</c:v>
                  </c:pt>
                  <c:pt idx="6">
                    <c:v>3.4649201553577389</c:v>
                  </c:pt>
                  <c:pt idx="7">
                    <c:v>3.3740062255803323</c:v>
                  </c:pt>
                </c:numCache>
              </c:numRef>
            </c:minus>
          </c:errBars>
          <c:val>
            <c:numRef>
              <c:f>Mean_SD!$C$47:$C$54</c:f>
              <c:numCache>
                <c:formatCode>General</c:formatCode>
                <c:ptCount val="8"/>
                <c:pt idx="0">
                  <c:v>85.417060374999991</c:v>
                </c:pt>
                <c:pt idx="1">
                  <c:v>70.420869374999995</c:v>
                </c:pt>
                <c:pt idx="2">
                  <c:v>57.851530499999996</c:v>
                </c:pt>
                <c:pt idx="3">
                  <c:v>49.686713875000002</c:v>
                </c:pt>
                <c:pt idx="4">
                  <c:v>41.228898125000001</c:v>
                </c:pt>
                <c:pt idx="5">
                  <c:v>28.98590875</c:v>
                </c:pt>
                <c:pt idx="6">
                  <c:v>18.400373999999999</c:v>
                </c:pt>
                <c:pt idx="7">
                  <c:v>12.774197000000001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8-460B-9C22-4BA7EB3FA8A5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Mean_SD!$C$36:$C$43</c:f>
                <c:numCache>
                  <c:formatCode>General</c:formatCode>
                  <c:ptCount val="8"/>
                  <c:pt idx="0">
                    <c:v>24.115171816284214</c:v>
                  </c:pt>
                  <c:pt idx="1">
                    <c:v>10.895874656837773</c:v>
                  </c:pt>
                  <c:pt idx="2">
                    <c:v>10.461497080295764</c:v>
                  </c:pt>
                  <c:pt idx="3">
                    <c:v>11.561347600249269</c:v>
                  </c:pt>
                  <c:pt idx="4">
                    <c:v>10.928202808888216</c:v>
                  </c:pt>
                  <c:pt idx="5">
                    <c:v>7.9572243628251202</c:v>
                  </c:pt>
                  <c:pt idx="6">
                    <c:v>5.0993998600268435</c:v>
                  </c:pt>
                  <c:pt idx="7">
                    <c:v>3.2753563638726515</c:v>
                  </c:pt>
                </c:numCache>
              </c:numRef>
            </c:plus>
            <c:minus>
              <c:numRef>
                <c:f>Mean_SD!$C$36:$C$43</c:f>
                <c:numCache>
                  <c:formatCode>General</c:formatCode>
                  <c:ptCount val="8"/>
                  <c:pt idx="0">
                    <c:v>24.115171816284214</c:v>
                  </c:pt>
                  <c:pt idx="1">
                    <c:v>10.895874656837773</c:v>
                  </c:pt>
                  <c:pt idx="2">
                    <c:v>10.461497080295764</c:v>
                  </c:pt>
                  <c:pt idx="3">
                    <c:v>11.561347600249269</c:v>
                  </c:pt>
                  <c:pt idx="4">
                    <c:v>10.928202808888216</c:v>
                  </c:pt>
                  <c:pt idx="5">
                    <c:v>7.9572243628251202</c:v>
                  </c:pt>
                  <c:pt idx="6">
                    <c:v>5.0993998600268435</c:v>
                  </c:pt>
                  <c:pt idx="7">
                    <c:v>3.2753563638726515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Mean_SD!$C$25:$C$32</c:f>
              <c:numCache>
                <c:formatCode>General</c:formatCode>
                <c:ptCount val="8"/>
                <c:pt idx="0">
                  <c:v>73.222687374999992</c:v>
                </c:pt>
                <c:pt idx="1">
                  <c:v>57.116618249999988</c:v>
                </c:pt>
                <c:pt idx="2">
                  <c:v>46.360197875000004</c:v>
                </c:pt>
                <c:pt idx="3">
                  <c:v>40.990419000000003</c:v>
                </c:pt>
                <c:pt idx="4">
                  <c:v>33.553516375000001</c:v>
                </c:pt>
                <c:pt idx="5">
                  <c:v>22.198858874999999</c:v>
                </c:pt>
                <c:pt idx="6">
                  <c:v>14.130933125</c:v>
                </c:pt>
                <c:pt idx="7">
                  <c:v>8.9813702499999994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A-40C1-ADDD-35B4FAE5184E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Mean_SD!$C$14:$C$21</c:f>
                <c:numCache>
                  <c:formatCode>General</c:formatCode>
                  <c:ptCount val="8"/>
                  <c:pt idx="0">
                    <c:v>3.313114931352712</c:v>
                  </c:pt>
                  <c:pt idx="1">
                    <c:v>5.517623124867935</c:v>
                  </c:pt>
                  <c:pt idx="2">
                    <c:v>8.1334807668869864</c:v>
                  </c:pt>
                  <c:pt idx="3">
                    <c:v>7.9808758874647472</c:v>
                  </c:pt>
                  <c:pt idx="4">
                    <c:v>5.6875931354322642</c:v>
                  </c:pt>
                  <c:pt idx="5">
                    <c:v>5.9845418572870228</c:v>
                  </c:pt>
                  <c:pt idx="6">
                    <c:v>5.2184883857479223</c:v>
                  </c:pt>
                  <c:pt idx="7">
                    <c:v>3.0236201364494302</c:v>
                  </c:pt>
                </c:numCache>
              </c:numRef>
            </c:plus>
            <c:minus>
              <c:numRef>
                <c:f>Mean_SD!$C$14:$C$21</c:f>
                <c:numCache>
                  <c:formatCode>General</c:formatCode>
                  <c:ptCount val="8"/>
                  <c:pt idx="0">
                    <c:v>3.313114931352712</c:v>
                  </c:pt>
                  <c:pt idx="1">
                    <c:v>5.517623124867935</c:v>
                  </c:pt>
                  <c:pt idx="2">
                    <c:v>8.1334807668869864</c:v>
                  </c:pt>
                  <c:pt idx="3">
                    <c:v>7.9808758874647472</c:v>
                  </c:pt>
                  <c:pt idx="4">
                    <c:v>5.6875931354322642</c:v>
                  </c:pt>
                  <c:pt idx="5">
                    <c:v>5.9845418572870228</c:v>
                  </c:pt>
                  <c:pt idx="6">
                    <c:v>5.2184883857479223</c:v>
                  </c:pt>
                  <c:pt idx="7">
                    <c:v>3.0236201364494302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Mean_SD!$C$3:$C$10</c:f>
              <c:numCache>
                <c:formatCode>General</c:formatCode>
                <c:ptCount val="8"/>
                <c:pt idx="0">
                  <c:v>101.120464</c:v>
                </c:pt>
                <c:pt idx="1">
                  <c:v>87.215915374999994</c:v>
                </c:pt>
                <c:pt idx="2">
                  <c:v>79.2025845</c:v>
                </c:pt>
                <c:pt idx="3">
                  <c:v>72.220136875000009</c:v>
                </c:pt>
                <c:pt idx="4">
                  <c:v>62.936230749999993</c:v>
                </c:pt>
                <c:pt idx="5">
                  <c:v>46.060752750000006</c:v>
                </c:pt>
                <c:pt idx="6">
                  <c:v>29.422952625000001</c:v>
                </c:pt>
                <c:pt idx="7">
                  <c:v>18.112346375000001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A-40C1-ADDD-35B4FAE51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350528"/>
        <c:axId val="153352064"/>
      </c:barChart>
      <c:catAx>
        <c:axId val="153350528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one"/>
        <c:crossAx val="153352064"/>
        <c:crosses val="autoZero"/>
        <c:auto val="1"/>
        <c:lblAlgn val="ctr"/>
        <c:lblOffset val="100"/>
        <c:noMultiLvlLbl val="0"/>
      </c:catAx>
      <c:valAx>
        <c:axId val="153352064"/>
        <c:scaling>
          <c:orientation val="minMax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3350528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Mean_SD!$E$58:$E$65</c:f>
                <c:numCache>
                  <c:formatCode>General</c:formatCode>
                  <c:ptCount val="8"/>
                  <c:pt idx="0">
                    <c:v>11.613518008732935</c:v>
                  </c:pt>
                  <c:pt idx="1">
                    <c:v>15.517303291715413</c:v>
                  </c:pt>
                  <c:pt idx="2">
                    <c:v>10.652567996407472</c:v>
                  </c:pt>
                  <c:pt idx="3">
                    <c:v>8.1971554189564735</c:v>
                  </c:pt>
                  <c:pt idx="4">
                    <c:v>6.0567923852681309</c:v>
                  </c:pt>
                  <c:pt idx="5">
                    <c:v>4.5225475986331585</c:v>
                  </c:pt>
                  <c:pt idx="6">
                    <c:v>3.6155303055852133</c:v>
                  </c:pt>
                  <c:pt idx="7">
                    <c:v>3.0897755616643074</c:v>
                  </c:pt>
                </c:numCache>
              </c:numRef>
            </c:plus>
            <c:minus>
              <c:numRef>
                <c:f>Mean_SD!$E$58:$E$65</c:f>
                <c:numCache>
                  <c:formatCode>General</c:formatCode>
                  <c:ptCount val="8"/>
                  <c:pt idx="0">
                    <c:v>11.613518008732935</c:v>
                  </c:pt>
                  <c:pt idx="1">
                    <c:v>15.517303291715413</c:v>
                  </c:pt>
                  <c:pt idx="2">
                    <c:v>10.652567996407472</c:v>
                  </c:pt>
                  <c:pt idx="3">
                    <c:v>8.1971554189564735</c:v>
                  </c:pt>
                  <c:pt idx="4">
                    <c:v>6.0567923852681309</c:v>
                  </c:pt>
                  <c:pt idx="5">
                    <c:v>4.5225475986331585</c:v>
                  </c:pt>
                  <c:pt idx="6">
                    <c:v>3.6155303055852133</c:v>
                  </c:pt>
                  <c:pt idx="7">
                    <c:v>3.0897755616643074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Mean_SD!$E$47:$E$54</c:f>
              <c:numCache>
                <c:formatCode>General</c:formatCode>
                <c:ptCount val="8"/>
                <c:pt idx="0">
                  <c:v>75.150864999999996</c:v>
                </c:pt>
                <c:pt idx="1">
                  <c:v>56.318890000000003</c:v>
                </c:pt>
                <c:pt idx="2">
                  <c:v>37.631140375000001</c:v>
                </c:pt>
                <c:pt idx="3">
                  <c:v>26.327071124999996</c:v>
                </c:pt>
                <c:pt idx="4">
                  <c:v>19.232947874999997</c:v>
                </c:pt>
                <c:pt idx="5">
                  <c:v>13.844218999999999</c:v>
                </c:pt>
                <c:pt idx="6">
                  <c:v>10.847047375000001</c:v>
                </c:pt>
                <c:pt idx="7">
                  <c:v>8.9243575000000011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D-441D-8A9C-B18D2539E4D0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Mean_SD!$E$36:$E$43</c:f>
                <c:numCache>
                  <c:formatCode>General</c:formatCode>
                  <c:ptCount val="8"/>
                  <c:pt idx="0">
                    <c:v>15.003191734076472</c:v>
                  </c:pt>
                  <c:pt idx="1">
                    <c:v>16.574557871437971</c:v>
                  </c:pt>
                  <c:pt idx="2">
                    <c:v>13.540375524883556</c:v>
                  </c:pt>
                  <c:pt idx="3">
                    <c:v>10.427999890387674</c:v>
                  </c:pt>
                  <c:pt idx="4">
                    <c:v>7.1230611703885209</c:v>
                  </c:pt>
                  <c:pt idx="5">
                    <c:v>4.4775690944416775</c:v>
                  </c:pt>
                  <c:pt idx="6">
                    <c:v>3.1624258676113954</c:v>
                  </c:pt>
                  <c:pt idx="7">
                    <c:v>2.7868811303231737</c:v>
                  </c:pt>
                </c:numCache>
              </c:numRef>
            </c:plus>
            <c:minus>
              <c:numRef>
                <c:f>Mean_SD!$E$36:$E$43</c:f>
                <c:numCache>
                  <c:formatCode>General</c:formatCode>
                  <c:ptCount val="8"/>
                  <c:pt idx="0">
                    <c:v>15.003191734076472</c:v>
                  </c:pt>
                  <c:pt idx="1">
                    <c:v>16.574557871437971</c:v>
                  </c:pt>
                  <c:pt idx="2">
                    <c:v>13.540375524883556</c:v>
                  </c:pt>
                  <c:pt idx="3">
                    <c:v>10.427999890387674</c:v>
                  </c:pt>
                  <c:pt idx="4">
                    <c:v>7.1230611703885209</c:v>
                  </c:pt>
                  <c:pt idx="5">
                    <c:v>4.4775690944416775</c:v>
                  </c:pt>
                  <c:pt idx="6">
                    <c:v>3.1624258676113954</c:v>
                  </c:pt>
                  <c:pt idx="7">
                    <c:v>2.7868811303231737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Mean_SD!$E$25:$E$32</c:f>
              <c:numCache>
                <c:formatCode>General</c:formatCode>
                <c:ptCount val="8"/>
                <c:pt idx="0">
                  <c:v>62.935947374999998</c:v>
                </c:pt>
                <c:pt idx="1">
                  <c:v>51.805182500000001</c:v>
                </c:pt>
                <c:pt idx="2">
                  <c:v>37.389836625000001</c:v>
                </c:pt>
                <c:pt idx="3">
                  <c:v>27.161555249999999</c:v>
                </c:pt>
                <c:pt idx="4">
                  <c:v>18.614400875000001</c:v>
                </c:pt>
                <c:pt idx="5">
                  <c:v>12.493826125</c:v>
                </c:pt>
                <c:pt idx="6">
                  <c:v>8.9659855000000022</c:v>
                </c:pt>
                <c:pt idx="7">
                  <c:v>6.8223872499999993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6-4D69-911A-C8DA4D081AB2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Mean_SD!$E$14:$E$21</c:f>
                <c:numCache>
                  <c:formatCode>General</c:formatCode>
                  <c:ptCount val="8"/>
                  <c:pt idx="0">
                    <c:v>8.4138383060282642</c:v>
                  </c:pt>
                  <c:pt idx="1">
                    <c:v>7.4366997976032909</c:v>
                  </c:pt>
                  <c:pt idx="2">
                    <c:v>11.022043855809676</c:v>
                  </c:pt>
                  <c:pt idx="3">
                    <c:v>11.127240117802687</c:v>
                  </c:pt>
                  <c:pt idx="4">
                    <c:v>10.063506727499401</c:v>
                  </c:pt>
                  <c:pt idx="5">
                    <c:v>8.0595030000876129</c:v>
                  </c:pt>
                  <c:pt idx="6">
                    <c:v>5.6628265370381659</c:v>
                  </c:pt>
                  <c:pt idx="7">
                    <c:v>4.8063367793092633</c:v>
                  </c:pt>
                </c:numCache>
              </c:numRef>
            </c:plus>
            <c:minus>
              <c:numRef>
                <c:f>Mean_SD!$E$14:$E$21</c:f>
                <c:numCache>
                  <c:formatCode>General</c:formatCode>
                  <c:ptCount val="8"/>
                  <c:pt idx="0">
                    <c:v>8.4138383060282642</c:v>
                  </c:pt>
                  <c:pt idx="1">
                    <c:v>7.4366997976032909</c:v>
                  </c:pt>
                  <c:pt idx="2">
                    <c:v>11.022043855809676</c:v>
                  </c:pt>
                  <c:pt idx="3">
                    <c:v>11.127240117802687</c:v>
                  </c:pt>
                  <c:pt idx="4">
                    <c:v>10.063506727499401</c:v>
                  </c:pt>
                  <c:pt idx="5">
                    <c:v>8.0595030000876129</c:v>
                  </c:pt>
                  <c:pt idx="6">
                    <c:v>5.6628265370381659</c:v>
                  </c:pt>
                  <c:pt idx="7">
                    <c:v>4.8063367793092633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Mean_SD!$E$3:$E$10</c:f>
              <c:numCache>
                <c:formatCode>General</c:formatCode>
                <c:ptCount val="8"/>
                <c:pt idx="0">
                  <c:v>100.660124</c:v>
                </c:pt>
                <c:pt idx="1">
                  <c:v>101.58082149999998</c:v>
                </c:pt>
                <c:pt idx="2">
                  <c:v>88.296166374999999</c:v>
                </c:pt>
                <c:pt idx="3">
                  <c:v>67.066581875000011</c:v>
                </c:pt>
                <c:pt idx="4">
                  <c:v>46.575324250000001</c:v>
                </c:pt>
                <c:pt idx="5">
                  <c:v>33.68533575</c:v>
                </c:pt>
                <c:pt idx="6">
                  <c:v>23.117621749999998</c:v>
                </c:pt>
                <c:pt idx="7">
                  <c:v>14.990959999999998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D69-911A-C8DA4D081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595328"/>
        <c:axId val="158679424"/>
      </c:barChart>
      <c:catAx>
        <c:axId val="158595328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58679424"/>
        <c:crosses val="autoZero"/>
        <c:auto val="1"/>
        <c:lblAlgn val="ctr"/>
        <c:lblOffset val="100"/>
        <c:noMultiLvlLbl val="0"/>
      </c:catAx>
      <c:valAx>
        <c:axId val="158679424"/>
        <c:scaling>
          <c:orientation val="minMax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595328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Mean_SD!$F$58:$F$65</c:f>
                <c:numCache>
                  <c:formatCode>General</c:formatCode>
                  <c:ptCount val="8"/>
                  <c:pt idx="0">
                    <c:v>9.1697588607596465</c:v>
                  </c:pt>
                  <c:pt idx="1">
                    <c:v>4.8724919843967474</c:v>
                  </c:pt>
                  <c:pt idx="2">
                    <c:v>4.9769345193740859</c:v>
                  </c:pt>
                  <c:pt idx="3">
                    <c:v>6.6379402712433704</c:v>
                  </c:pt>
                  <c:pt idx="4">
                    <c:v>7.2201551122658971</c:v>
                  </c:pt>
                  <c:pt idx="5">
                    <c:v>5.4198617086527827</c:v>
                  </c:pt>
                  <c:pt idx="6">
                    <c:v>3.3277541609180554</c:v>
                  </c:pt>
                  <c:pt idx="7">
                    <c:v>2.1178696070495637</c:v>
                  </c:pt>
                </c:numCache>
              </c:numRef>
            </c:plus>
            <c:minus>
              <c:numRef>
                <c:f>Mean_SD!$F$58:$F$65</c:f>
                <c:numCache>
                  <c:formatCode>General</c:formatCode>
                  <c:ptCount val="8"/>
                  <c:pt idx="0">
                    <c:v>9.1697588607596465</c:v>
                  </c:pt>
                  <c:pt idx="1">
                    <c:v>4.8724919843967474</c:v>
                  </c:pt>
                  <c:pt idx="2">
                    <c:v>4.9769345193740859</c:v>
                  </c:pt>
                  <c:pt idx="3">
                    <c:v>6.6379402712433704</c:v>
                  </c:pt>
                  <c:pt idx="4">
                    <c:v>7.2201551122658971</c:v>
                  </c:pt>
                  <c:pt idx="5">
                    <c:v>5.4198617086527827</c:v>
                  </c:pt>
                  <c:pt idx="6">
                    <c:v>3.3277541609180554</c:v>
                  </c:pt>
                  <c:pt idx="7">
                    <c:v>2.1178696070495637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Mean_SD!$F$47:$F$54</c:f>
              <c:numCache>
                <c:formatCode>General</c:formatCode>
                <c:ptCount val="8"/>
                <c:pt idx="0">
                  <c:v>65.361983250000009</c:v>
                </c:pt>
                <c:pt idx="1">
                  <c:v>64.749019624999988</c:v>
                </c:pt>
                <c:pt idx="2">
                  <c:v>50.185820749999998</c:v>
                </c:pt>
                <c:pt idx="3">
                  <c:v>35.16583275</c:v>
                </c:pt>
                <c:pt idx="4">
                  <c:v>22.773177124999997</c:v>
                </c:pt>
                <c:pt idx="5">
                  <c:v>13.863448125000001</c:v>
                </c:pt>
                <c:pt idx="6">
                  <c:v>8.534247624999999</c:v>
                </c:pt>
                <c:pt idx="7">
                  <c:v>5.7715695000000009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3-4519-AB31-524295540E2B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Mean_SD!$F$36:$F$43</c:f>
                <c:numCache>
                  <c:formatCode>General</c:formatCode>
                  <c:ptCount val="8"/>
                  <c:pt idx="0">
                    <c:v>8.0935902646367026</c:v>
                  </c:pt>
                  <c:pt idx="1">
                    <c:v>9.0278822669419174</c:v>
                  </c:pt>
                  <c:pt idx="2">
                    <c:v>9.0915852160813451</c:v>
                  </c:pt>
                  <c:pt idx="3">
                    <c:v>8.6492956609404033</c:v>
                  </c:pt>
                  <c:pt idx="4">
                    <c:v>5.2568934149160835</c:v>
                  </c:pt>
                  <c:pt idx="5">
                    <c:v>2.3616627618036343</c:v>
                  </c:pt>
                  <c:pt idx="6">
                    <c:v>1.291959184389895</c:v>
                  </c:pt>
                  <c:pt idx="7">
                    <c:v>1.3317152434573072</c:v>
                  </c:pt>
                </c:numCache>
              </c:numRef>
            </c:plus>
            <c:minus>
              <c:numRef>
                <c:f>Mean_SD!$F$36:$F$43</c:f>
                <c:numCache>
                  <c:formatCode>General</c:formatCode>
                  <c:ptCount val="8"/>
                  <c:pt idx="0">
                    <c:v>8.0935902646367026</c:v>
                  </c:pt>
                  <c:pt idx="1">
                    <c:v>9.0278822669419174</c:v>
                  </c:pt>
                  <c:pt idx="2">
                    <c:v>9.0915852160813451</c:v>
                  </c:pt>
                  <c:pt idx="3">
                    <c:v>8.6492956609404033</c:v>
                  </c:pt>
                  <c:pt idx="4">
                    <c:v>5.2568934149160835</c:v>
                  </c:pt>
                  <c:pt idx="5">
                    <c:v>2.3616627618036343</c:v>
                  </c:pt>
                  <c:pt idx="6">
                    <c:v>1.291959184389895</c:v>
                  </c:pt>
                  <c:pt idx="7">
                    <c:v>1.3317152434573072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Mean_SD!$F$25:$F$32</c:f>
              <c:numCache>
                <c:formatCode>General</c:formatCode>
                <c:ptCount val="8"/>
                <c:pt idx="0">
                  <c:v>43.988258000000002</c:v>
                </c:pt>
                <c:pt idx="1">
                  <c:v>41.368563124999994</c:v>
                </c:pt>
                <c:pt idx="2">
                  <c:v>35.889515250000002</c:v>
                </c:pt>
                <c:pt idx="3">
                  <c:v>30.210219500000001</c:v>
                </c:pt>
                <c:pt idx="4">
                  <c:v>19.768210749999998</c:v>
                </c:pt>
                <c:pt idx="5">
                  <c:v>11.962111375000001</c:v>
                </c:pt>
                <c:pt idx="6">
                  <c:v>8.1981373749999999</c:v>
                </c:pt>
                <c:pt idx="7">
                  <c:v>5.9619603750000003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B-40C6-8416-4B196CE502A3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Mean_SD!$F$14:$F$21</c:f>
                <c:numCache>
                  <c:formatCode>General</c:formatCode>
                  <c:ptCount val="8"/>
                  <c:pt idx="0">
                    <c:v>6.0141944987536435</c:v>
                  </c:pt>
                  <c:pt idx="1">
                    <c:v>10.69501115018414</c:v>
                  </c:pt>
                  <c:pt idx="2">
                    <c:v>17.306568970842012</c:v>
                  </c:pt>
                  <c:pt idx="3">
                    <c:v>15.310122189583272</c:v>
                  </c:pt>
                  <c:pt idx="4">
                    <c:v>9.7635427796358591</c:v>
                  </c:pt>
                  <c:pt idx="5">
                    <c:v>4.8973634446476355</c:v>
                  </c:pt>
                  <c:pt idx="6">
                    <c:v>1.8061069321657033</c:v>
                  </c:pt>
                  <c:pt idx="7">
                    <c:v>1.2494551674314192</c:v>
                  </c:pt>
                </c:numCache>
              </c:numRef>
            </c:plus>
            <c:minus>
              <c:numRef>
                <c:f>Mean_SD!$F$14:$F$21</c:f>
                <c:numCache>
                  <c:formatCode>General</c:formatCode>
                  <c:ptCount val="8"/>
                  <c:pt idx="0">
                    <c:v>6.0141944987536435</c:v>
                  </c:pt>
                  <c:pt idx="1">
                    <c:v>10.69501115018414</c:v>
                  </c:pt>
                  <c:pt idx="2">
                    <c:v>17.306568970842012</c:v>
                  </c:pt>
                  <c:pt idx="3">
                    <c:v>15.310122189583272</c:v>
                  </c:pt>
                  <c:pt idx="4">
                    <c:v>9.7635427796358591</c:v>
                  </c:pt>
                  <c:pt idx="5">
                    <c:v>4.8973634446476355</c:v>
                  </c:pt>
                  <c:pt idx="6">
                    <c:v>1.8061069321657033</c:v>
                  </c:pt>
                  <c:pt idx="7">
                    <c:v>1.2494551674314192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Mean_SD!$F$3:$F$10</c:f>
              <c:numCache>
                <c:formatCode>General</c:formatCode>
                <c:ptCount val="8"/>
                <c:pt idx="0">
                  <c:v>71.521656000000007</c:v>
                </c:pt>
                <c:pt idx="1">
                  <c:v>68.042490125</c:v>
                </c:pt>
                <c:pt idx="2">
                  <c:v>63.679557500000001</c:v>
                </c:pt>
                <c:pt idx="3">
                  <c:v>55.857240625000003</c:v>
                </c:pt>
                <c:pt idx="4">
                  <c:v>37.284159750000001</c:v>
                </c:pt>
                <c:pt idx="5">
                  <c:v>20.015195249999998</c:v>
                </c:pt>
                <c:pt idx="6">
                  <c:v>11.995947125000001</c:v>
                </c:pt>
                <c:pt idx="7">
                  <c:v>7.2771162499999997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B-40C6-8416-4B196CE50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884224"/>
        <c:axId val="158886144"/>
      </c:barChart>
      <c:catAx>
        <c:axId val="158884224"/>
        <c:scaling>
          <c:orientation val="maxMin"/>
        </c:scaling>
        <c:delete val="1"/>
        <c:axPos val="r"/>
        <c:numFmt formatCode="General" sourceLinked="1"/>
        <c:majorTickMark val="none"/>
        <c:minorTickMark val="none"/>
        <c:tickLblPos val="nextTo"/>
        <c:crossAx val="158886144"/>
        <c:crosses val="autoZero"/>
        <c:auto val="1"/>
        <c:lblAlgn val="ctr"/>
        <c:lblOffset val="100"/>
        <c:noMultiLvlLbl val="0"/>
      </c:catAx>
      <c:valAx>
        <c:axId val="158886144"/>
        <c:scaling>
          <c:orientation val="maxMin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884224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Mean_SD!$G$58:$G$65</c:f>
                <c:numCache>
                  <c:formatCode>General</c:formatCode>
                  <c:ptCount val="8"/>
                  <c:pt idx="0">
                    <c:v>8.5059660989099033</c:v>
                  </c:pt>
                  <c:pt idx="1">
                    <c:v>4.5504705302066668</c:v>
                  </c:pt>
                  <c:pt idx="2">
                    <c:v>5.6434822188297495</c:v>
                  </c:pt>
                  <c:pt idx="3">
                    <c:v>5.4376046205407897</c:v>
                  </c:pt>
                  <c:pt idx="4">
                    <c:v>5.6037168720647452</c:v>
                  </c:pt>
                  <c:pt idx="5">
                    <c:v>4.7086686267632301</c:v>
                  </c:pt>
                  <c:pt idx="6">
                    <c:v>5.4622973934352785</c:v>
                  </c:pt>
                  <c:pt idx="7">
                    <c:v>4.059802642284815</c:v>
                  </c:pt>
                </c:numCache>
              </c:numRef>
            </c:plus>
            <c:minus>
              <c:numRef>
                <c:f>Mean_SD!$G$58:$G$65</c:f>
                <c:numCache>
                  <c:formatCode>General</c:formatCode>
                  <c:ptCount val="8"/>
                  <c:pt idx="0">
                    <c:v>8.5059660989099033</c:v>
                  </c:pt>
                  <c:pt idx="1">
                    <c:v>4.5504705302066668</c:v>
                  </c:pt>
                  <c:pt idx="2">
                    <c:v>5.6434822188297495</c:v>
                  </c:pt>
                  <c:pt idx="3">
                    <c:v>5.4376046205407897</c:v>
                  </c:pt>
                  <c:pt idx="4">
                    <c:v>5.6037168720647452</c:v>
                  </c:pt>
                  <c:pt idx="5">
                    <c:v>4.7086686267632301</c:v>
                  </c:pt>
                  <c:pt idx="6">
                    <c:v>5.4622973934352785</c:v>
                  </c:pt>
                  <c:pt idx="7">
                    <c:v>4.059802642284815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Mean_SD!$G$47:$G$54</c:f>
              <c:numCache>
                <c:formatCode>General</c:formatCode>
                <c:ptCount val="8"/>
                <c:pt idx="0">
                  <c:v>86.661846750000009</c:v>
                </c:pt>
                <c:pt idx="1">
                  <c:v>71.109975250000005</c:v>
                </c:pt>
                <c:pt idx="2">
                  <c:v>57.818633125000005</c:v>
                </c:pt>
                <c:pt idx="3">
                  <c:v>49.211922250000001</c:v>
                </c:pt>
                <c:pt idx="4">
                  <c:v>40.546743249999992</c:v>
                </c:pt>
                <c:pt idx="5">
                  <c:v>28.966088874999997</c:v>
                </c:pt>
                <c:pt idx="6">
                  <c:v>18.821082125</c:v>
                </c:pt>
                <c:pt idx="7">
                  <c:v>13.032606375000002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C-4D42-A156-43B5DD583DBD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Mean_SD!$G$36:$G$43</c:f>
                <c:numCache>
                  <c:formatCode>General</c:formatCode>
                  <c:ptCount val="8"/>
                  <c:pt idx="0">
                    <c:v>24.079595791146861</c:v>
                  </c:pt>
                  <c:pt idx="1">
                    <c:v>11.582037798144066</c:v>
                  </c:pt>
                  <c:pt idx="2">
                    <c:v>11.98923885225812</c:v>
                  </c:pt>
                  <c:pt idx="3">
                    <c:v>12.839348480969445</c:v>
                  </c:pt>
                  <c:pt idx="4">
                    <c:v>11.863710653822851</c:v>
                  </c:pt>
                  <c:pt idx="5">
                    <c:v>8.5169623448009233</c:v>
                  </c:pt>
                  <c:pt idx="6">
                    <c:v>6.0524899646164547</c:v>
                  </c:pt>
                  <c:pt idx="7">
                    <c:v>3.8925281212554146</c:v>
                  </c:pt>
                </c:numCache>
              </c:numRef>
            </c:plus>
            <c:minus>
              <c:numRef>
                <c:f>Mean_SD!$G$36:$G$43</c:f>
                <c:numCache>
                  <c:formatCode>General</c:formatCode>
                  <c:ptCount val="8"/>
                  <c:pt idx="0">
                    <c:v>24.079595791146861</c:v>
                  </c:pt>
                  <c:pt idx="1">
                    <c:v>11.582037798144066</c:v>
                  </c:pt>
                  <c:pt idx="2">
                    <c:v>11.98923885225812</c:v>
                  </c:pt>
                  <c:pt idx="3">
                    <c:v>12.839348480969445</c:v>
                  </c:pt>
                  <c:pt idx="4">
                    <c:v>11.863710653822851</c:v>
                  </c:pt>
                  <c:pt idx="5">
                    <c:v>8.5169623448009233</c:v>
                  </c:pt>
                  <c:pt idx="6">
                    <c:v>6.0524899646164547</c:v>
                  </c:pt>
                  <c:pt idx="7">
                    <c:v>3.8925281212554146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Mean_SD!$G$25:$G$32</c:f>
              <c:numCache>
                <c:formatCode>General</c:formatCode>
                <c:ptCount val="8"/>
                <c:pt idx="0">
                  <c:v>75.190643749999992</c:v>
                </c:pt>
                <c:pt idx="1">
                  <c:v>57.805225749999991</c:v>
                </c:pt>
                <c:pt idx="2">
                  <c:v>46.821212500000001</c:v>
                </c:pt>
                <c:pt idx="3">
                  <c:v>41.439168999999993</c:v>
                </c:pt>
                <c:pt idx="4">
                  <c:v>33.898640624999999</c:v>
                </c:pt>
                <c:pt idx="5">
                  <c:v>23.066691875</c:v>
                </c:pt>
                <c:pt idx="6">
                  <c:v>15.306678</c:v>
                </c:pt>
                <c:pt idx="7">
                  <c:v>9.9633182500000004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E-4F18-907C-9CEE55D7935E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Mean_SD!$G$14:$G$21</c:f>
                <c:numCache>
                  <c:formatCode>General</c:formatCode>
                  <c:ptCount val="8"/>
                  <c:pt idx="0">
                    <c:v>3.4453468330077044</c:v>
                  </c:pt>
                  <c:pt idx="1">
                    <c:v>5.3126689428440885</c:v>
                  </c:pt>
                  <c:pt idx="2">
                    <c:v>7.4045831160803637</c:v>
                  </c:pt>
                  <c:pt idx="3">
                    <c:v>6.823611757260144</c:v>
                  </c:pt>
                  <c:pt idx="4">
                    <c:v>5.4503581011361266</c:v>
                  </c:pt>
                  <c:pt idx="5">
                    <c:v>6.0847813348559283</c:v>
                  </c:pt>
                  <c:pt idx="6">
                    <c:v>5.3672863407942346</c:v>
                  </c:pt>
                  <c:pt idx="7">
                    <c:v>2.6870428226933947</c:v>
                  </c:pt>
                </c:numCache>
              </c:numRef>
            </c:plus>
            <c:minus>
              <c:numRef>
                <c:f>Mean_SD!$G$14:$G$21</c:f>
                <c:numCache>
                  <c:formatCode>General</c:formatCode>
                  <c:ptCount val="8"/>
                  <c:pt idx="0">
                    <c:v>3.4453468330077044</c:v>
                  </c:pt>
                  <c:pt idx="1">
                    <c:v>5.3126689428440885</c:v>
                  </c:pt>
                  <c:pt idx="2">
                    <c:v>7.4045831160803637</c:v>
                  </c:pt>
                  <c:pt idx="3">
                    <c:v>6.823611757260144</c:v>
                  </c:pt>
                  <c:pt idx="4">
                    <c:v>5.4503581011361266</c:v>
                  </c:pt>
                  <c:pt idx="5">
                    <c:v>6.0847813348559283</c:v>
                  </c:pt>
                  <c:pt idx="6">
                    <c:v>5.3672863407942346</c:v>
                  </c:pt>
                  <c:pt idx="7">
                    <c:v>2.6870428226933947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Mean_SD!$G$3:$G$10</c:f>
              <c:numCache>
                <c:formatCode>General</c:formatCode>
                <c:ptCount val="8"/>
                <c:pt idx="0">
                  <c:v>100.37410675</c:v>
                </c:pt>
                <c:pt idx="1">
                  <c:v>86.150143125</c:v>
                </c:pt>
                <c:pt idx="2">
                  <c:v>77.960698124999993</c:v>
                </c:pt>
                <c:pt idx="3">
                  <c:v>70.822039500000002</c:v>
                </c:pt>
                <c:pt idx="4">
                  <c:v>61.39523475</c:v>
                </c:pt>
                <c:pt idx="5">
                  <c:v>45.340193874999997</c:v>
                </c:pt>
                <c:pt idx="6">
                  <c:v>29.224332374999999</c:v>
                </c:pt>
                <c:pt idx="7">
                  <c:v>18.197083499999998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E-4F18-907C-9CEE55D79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229312"/>
        <c:axId val="165231232"/>
      </c:barChart>
      <c:catAx>
        <c:axId val="165229312"/>
        <c:scaling>
          <c:orientation val="maxMin"/>
        </c:scaling>
        <c:delete val="1"/>
        <c:axPos val="r"/>
        <c:numFmt formatCode="General" sourceLinked="1"/>
        <c:majorTickMark val="none"/>
        <c:minorTickMark val="none"/>
        <c:tickLblPos val="nextTo"/>
        <c:crossAx val="165231232"/>
        <c:crosses val="autoZero"/>
        <c:auto val="1"/>
        <c:lblAlgn val="ctr"/>
        <c:lblOffset val="100"/>
        <c:noMultiLvlLbl val="0"/>
      </c:catAx>
      <c:valAx>
        <c:axId val="165231232"/>
        <c:scaling>
          <c:orientation val="maxMin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229312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Mean_SD!$H$58:$H$65</c:f>
                <c:numCache>
                  <c:formatCode>General</c:formatCode>
                  <c:ptCount val="8"/>
                  <c:pt idx="0">
                    <c:v>8.619830599186292</c:v>
                  </c:pt>
                  <c:pt idx="1">
                    <c:v>15.318554011213973</c:v>
                  </c:pt>
                  <c:pt idx="2">
                    <c:v>12.933009792056703</c:v>
                  </c:pt>
                  <c:pt idx="3">
                    <c:v>12.222910685658052</c:v>
                  </c:pt>
                  <c:pt idx="4">
                    <c:v>9.0964726758500802</c:v>
                  </c:pt>
                  <c:pt idx="5">
                    <c:v>9.0496300649298558</c:v>
                  </c:pt>
                  <c:pt idx="6">
                    <c:v>8.3027744696030847</c:v>
                  </c:pt>
                  <c:pt idx="7">
                    <c:v>8.41720899681874</c:v>
                  </c:pt>
                </c:numCache>
              </c:numRef>
            </c:plus>
            <c:minus>
              <c:numRef>
                <c:f>Mean_SD!$H$58:$H$65</c:f>
                <c:numCache>
                  <c:formatCode>General</c:formatCode>
                  <c:ptCount val="8"/>
                  <c:pt idx="0">
                    <c:v>8.619830599186292</c:v>
                  </c:pt>
                  <c:pt idx="1">
                    <c:v>15.318554011213973</c:v>
                  </c:pt>
                  <c:pt idx="2">
                    <c:v>12.933009792056703</c:v>
                  </c:pt>
                  <c:pt idx="3">
                    <c:v>12.222910685658052</c:v>
                  </c:pt>
                  <c:pt idx="4">
                    <c:v>9.0964726758500802</c:v>
                  </c:pt>
                  <c:pt idx="5">
                    <c:v>9.0496300649298558</c:v>
                  </c:pt>
                  <c:pt idx="6">
                    <c:v>8.3027744696030847</c:v>
                  </c:pt>
                  <c:pt idx="7">
                    <c:v>8.41720899681874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Mean_SD!$H$47:$H$54</c:f>
              <c:numCache>
                <c:formatCode>General</c:formatCode>
                <c:ptCount val="8"/>
                <c:pt idx="0">
                  <c:v>56.370578375000001</c:v>
                </c:pt>
                <c:pt idx="1">
                  <c:v>61.07593649999999</c:v>
                </c:pt>
                <c:pt idx="2">
                  <c:v>55.133359625000004</c:v>
                </c:pt>
                <c:pt idx="3">
                  <c:v>43.283234999999998</c:v>
                </c:pt>
                <c:pt idx="4">
                  <c:v>33.492039750000004</c:v>
                </c:pt>
                <c:pt idx="5">
                  <c:v>24.067240874999996</c:v>
                </c:pt>
                <c:pt idx="6">
                  <c:v>16.509716999999998</c:v>
                </c:pt>
                <c:pt idx="7">
                  <c:v>11.680611499999999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5-4232-A79B-8B8F06933E01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Mean_SD!$H$36:$H$43</c:f>
                <c:numCache>
                  <c:formatCode>General</c:formatCode>
                  <c:ptCount val="8"/>
                  <c:pt idx="0">
                    <c:v>15.476270776870244</c:v>
                  </c:pt>
                  <c:pt idx="1">
                    <c:v>13.154314209579109</c:v>
                  </c:pt>
                  <c:pt idx="2">
                    <c:v>11.503196925478722</c:v>
                  </c:pt>
                  <c:pt idx="3">
                    <c:v>15.546923442763919</c:v>
                  </c:pt>
                  <c:pt idx="4">
                    <c:v>14.537785825478245</c:v>
                  </c:pt>
                  <c:pt idx="5">
                    <c:v>9.1994430058912524</c:v>
                  </c:pt>
                  <c:pt idx="6">
                    <c:v>5.4668860386802773</c:v>
                  </c:pt>
                  <c:pt idx="7">
                    <c:v>4.2257976396803718</c:v>
                  </c:pt>
                </c:numCache>
              </c:numRef>
            </c:plus>
            <c:minus>
              <c:numRef>
                <c:f>Mean_SD!$H$36:$H$43</c:f>
                <c:numCache>
                  <c:formatCode>General</c:formatCode>
                  <c:ptCount val="8"/>
                  <c:pt idx="0">
                    <c:v>15.476270776870244</c:v>
                  </c:pt>
                  <c:pt idx="1">
                    <c:v>13.154314209579109</c:v>
                  </c:pt>
                  <c:pt idx="2">
                    <c:v>11.503196925478722</c:v>
                  </c:pt>
                  <c:pt idx="3">
                    <c:v>15.546923442763919</c:v>
                  </c:pt>
                  <c:pt idx="4">
                    <c:v>14.537785825478245</c:v>
                  </c:pt>
                  <c:pt idx="5">
                    <c:v>9.1994430058912524</c:v>
                  </c:pt>
                  <c:pt idx="6">
                    <c:v>5.4668860386802773</c:v>
                  </c:pt>
                  <c:pt idx="7">
                    <c:v>4.2257976396803718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Mean_SD!$H$25:$H$32</c:f>
              <c:numCache>
                <c:formatCode>General</c:formatCode>
                <c:ptCount val="8"/>
                <c:pt idx="0">
                  <c:v>38.923578624999998</c:v>
                </c:pt>
                <c:pt idx="1">
                  <c:v>37.709054625</c:v>
                </c:pt>
                <c:pt idx="2">
                  <c:v>34.479999999999997</c:v>
                </c:pt>
                <c:pt idx="3">
                  <c:v>32.339167375000002</c:v>
                </c:pt>
                <c:pt idx="4">
                  <c:v>26.184727124999995</c:v>
                </c:pt>
                <c:pt idx="5">
                  <c:v>17.961076125000002</c:v>
                </c:pt>
                <c:pt idx="6">
                  <c:v>11.156814750000001</c:v>
                </c:pt>
                <c:pt idx="7">
                  <c:v>7.8426947499999997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F-4A51-B0EB-6424603A3FC5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Mean_SD!$H$14:$H$21</c:f>
                <c:numCache>
                  <c:formatCode>General</c:formatCode>
                  <c:ptCount val="8"/>
                  <c:pt idx="0">
                    <c:v>13.821652354595091</c:v>
                  </c:pt>
                  <c:pt idx="1">
                    <c:v>13.457689936702923</c:v>
                  </c:pt>
                  <c:pt idx="2">
                    <c:v>9.4195298599998551</c:v>
                  </c:pt>
                  <c:pt idx="3">
                    <c:v>13.177481793179068</c:v>
                  </c:pt>
                  <c:pt idx="4">
                    <c:v>12.898861204438916</c:v>
                  </c:pt>
                  <c:pt idx="5">
                    <c:v>8.8865854139822265</c:v>
                  </c:pt>
                  <c:pt idx="6">
                    <c:v>4.951396144197413</c:v>
                  </c:pt>
                  <c:pt idx="7">
                    <c:v>4.4699159258842283</c:v>
                  </c:pt>
                </c:numCache>
              </c:numRef>
            </c:plus>
            <c:minus>
              <c:numRef>
                <c:f>Mean_SD!$H$14:$H$21</c:f>
                <c:numCache>
                  <c:formatCode>General</c:formatCode>
                  <c:ptCount val="8"/>
                  <c:pt idx="0">
                    <c:v>13.821652354595091</c:v>
                  </c:pt>
                  <c:pt idx="1">
                    <c:v>13.457689936702923</c:v>
                  </c:pt>
                  <c:pt idx="2">
                    <c:v>9.4195298599998551</c:v>
                  </c:pt>
                  <c:pt idx="3">
                    <c:v>13.177481793179068</c:v>
                  </c:pt>
                  <c:pt idx="4">
                    <c:v>12.898861204438916</c:v>
                  </c:pt>
                  <c:pt idx="5">
                    <c:v>8.8865854139822265</c:v>
                  </c:pt>
                  <c:pt idx="6">
                    <c:v>4.951396144197413</c:v>
                  </c:pt>
                  <c:pt idx="7">
                    <c:v>4.4699159258842283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Mean_SD!$H$3:$H$10</c:f>
              <c:numCache>
                <c:formatCode>General</c:formatCode>
                <c:ptCount val="8"/>
                <c:pt idx="0">
                  <c:v>77.710659875000005</c:v>
                </c:pt>
                <c:pt idx="1">
                  <c:v>81.609048749999999</c:v>
                </c:pt>
                <c:pt idx="2">
                  <c:v>71.282921125000001</c:v>
                </c:pt>
                <c:pt idx="3">
                  <c:v>65.366443124999989</c:v>
                </c:pt>
                <c:pt idx="4">
                  <c:v>51.828312500000003</c:v>
                </c:pt>
                <c:pt idx="5">
                  <c:v>29.313598124999999</c:v>
                </c:pt>
                <c:pt idx="6">
                  <c:v>17.204714625000001</c:v>
                </c:pt>
                <c:pt idx="7">
                  <c:v>10.490843499999999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F-4A51-B0EB-6424603A3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299712"/>
        <c:axId val="145310080"/>
      </c:barChart>
      <c:catAx>
        <c:axId val="145299712"/>
        <c:scaling>
          <c:orientation val="maxMin"/>
        </c:scaling>
        <c:delete val="1"/>
        <c:axPos val="r"/>
        <c:numFmt formatCode="General" sourceLinked="1"/>
        <c:majorTickMark val="none"/>
        <c:minorTickMark val="none"/>
        <c:tickLblPos val="nextTo"/>
        <c:crossAx val="145310080"/>
        <c:crosses val="autoZero"/>
        <c:auto val="1"/>
        <c:lblAlgn val="ctr"/>
        <c:lblOffset val="100"/>
        <c:noMultiLvlLbl val="0"/>
      </c:catAx>
      <c:valAx>
        <c:axId val="145310080"/>
        <c:scaling>
          <c:orientation val="maxMin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299712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Mean_SD!$I$58:$I$65</c:f>
                <c:numCache>
                  <c:formatCode>General</c:formatCode>
                  <c:ptCount val="8"/>
                  <c:pt idx="0">
                    <c:v>12.37906577564851</c:v>
                  </c:pt>
                  <c:pt idx="1">
                    <c:v>15.313530848768403</c:v>
                  </c:pt>
                  <c:pt idx="2">
                    <c:v>9.8890166620209108</c:v>
                  </c:pt>
                  <c:pt idx="3">
                    <c:v>6.8181892557460611</c:v>
                  </c:pt>
                  <c:pt idx="4">
                    <c:v>4.5492312100614978</c:v>
                  </c:pt>
                  <c:pt idx="5">
                    <c:v>2.8074499324596935</c:v>
                  </c:pt>
                  <c:pt idx="6">
                    <c:v>1.1740682052081017</c:v>
                  </c:pt>
                  <c:pt idx="7">
                    <c:v>0.5216185304368236</c:v>
                  </c:pt>
                </c:numCache>
              </c:numRef>
            </c:plus>
            <c:minus>
              <c:numRef>
                <c:f>Mean_SD!$I$58:$I$65</c:f>
                <c:numCache>
                  <c:formatCode>General</c:formatCode>
                  <c:ptCount val="8"/>
                  <c:pt idx="0">
                    <c:v>12.37906577564851</c:v>
                  </c:pt>
                  <c:pt idx="1">
                    <c:v>15.313530848768403</c:v>
                  </c:pt>
                  <c:pt idx="2">
                    <c:v>9.8890166620209108</c:v>
                  </c:pt>
                  <c:pt idx="3">
                    <c:v>6.8181892557460611</c:v>
                  </c:pt>
                  <c:pt idx="4">
                    <c:v>4.5492312100614978</c:v>
                  </c:pt>
                  <c:pt idx="5">
                    <c:v>2.8074499324596935</c:v>
                  </c:pt>
                  <c:pt idx="6">
                    <c:v>1.1740682052081017</c:v>
                  </c:pt>
                  <c:pt idx="7">
                    <c:v>0.5216185304368236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Mean_SD!$I$47:$I$54</c:f>
              <c:numCache>
                <c:formatCode>General</c:formatCode>
                <c:ptCount val="8"/>
                <c:pt idx="0">
                  <c:v>76.692155624999998</c:v>
                </c:pt>
                <c:pt idx="1">
                  <c:v>57.631713374999997</c:v>
                </c:pt>
                <c:pt idx="2">
                  <c:v>37.374813875000001</c:v>
                </c:pt>
                <c:pt idx="3">
                  <c:v>24.997879874999999</c:v>
                </c:pt>
                <c:pt idx="4">
                  <c:v>17.746851875000001</c:v>
                </c:pt>
                <c:pt idx="5">
                  <c:v>12.174698749999999</c:v>
                </c:pt>
                <c:pt idx="6">
                  <c:v>8.6893256250000004</c:v>
                </c:pt>
                <c:pt idx="7">
                  <c:v>5.9626917500000003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4-4025-8644-275C266AEAEC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Mean_SD!$I$36:$I$43</c:f>
                <c:numCache>
                  <c:formatCode>General</c:formatCode>
                  <c:ptCount val="8"/>
                  <c:pt idx="0">
                    <c:v>13.896277130427512</c:v>
                  </c:pt>
                  <c:pt idx="1">
                    <c:v>14.792949760431533</c:v>
                  </c:pt>
                  <c:pt idx="2">
                    <c:v>11.176604805095405</c:v>
                  </c:pt>
                  <c:pt idx="3">
                    <c:v>8.3022773982353986</c:v>
                  </c:pt>
                  <c:pt idx="4">
                    <c:v>5.242590677676473</c:v>
                  </c:pt>
                  <c:pt idx="5">
                    <c:v>2.8645479305167645</c:v>
                  </c:pt>
                  <c:pt idx="6">
                    <c:v>1.9526487333165439</c:v>
                  </c:pt>
                  <c:pt idx="7">
                    <c:v>1.5855468159809751</c:v>
                  </c:pt>
                </c:numCache>
              </c:numRef>
            </c:plus>
            <c:minus>
              <c:numRef>
                <c:f>Mean_SD!$I$36:$I$43</c:f>
                <c:numCache>
                  <c:formatCode>General</c:formatCode>
                  <c:ptCount val="8"/>
                  <c:pt idx="0">
                    <c:v>13.896277130427512</c:v>
                  </c:pt>
                  <c:pt idx="1">
                    <c:v>14.792949760431533</c:v>
                  </c:pt>
                  <c:pt idx="2">
                    <c:v>11.176604805095405</c:v>
                  </c:pt>
                  <c:pt idx="3">
                    <c:v>8.3022773982353986</c:v>
                  </c:pt>
                  <c:pt idx="4">
                    <c:v>5.242590677676473</c:v>
                  </c:pt>
                  <c:pt idx="5">
                    <c:v>2.8645479305167645</c:v>
                  </c:pt>
                  <c:pt idx="6">
                    <c:v>1.9526487333165439</c:v>
                  </c:pt>
                  <c:pt idx="7">
                    <c:v>1.5855468159809751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Mean_SD!$I$25:$I$32</c:f>
              <c:numCache>
                <c:formatCode>General</c:formatCode>
                <c:ptCount val="8"/>
                <c:pt idx="0">
                  <c:v>63.527446999999995</c:v>
                </c:pt>
                <c:pt idx="1">
                  <c:v>51.882143000000006</c:v>
                </c:pt>
                <c:pt idx="2">
                  <c:v>36.556906875000003</c:v>
                </c:pt>
                <c:pt idx="3">
                  <c:v>25.334595624999999</c:v>
                </c:pt>
                <c:pt idx="4">
                  <c:v>16.578553249999999</c:v>
                </c:pt>
                <c:pt idx="5">
                  <c:v>10.757139124999998</c:v>
                </c:pt>
                <c:pt idx="6">
                  <c:v>8.0693811249999996</c:v>
                </c:pt>
                <c:pt idx="7">
                  <c:v>6.5145170000000014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7-4B75-B3C9-406F4DCE6363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Mean_SD!$I$14:$I$21</c:f>
                <c:numCache>
                  <c:formatCode>General</c:formatCode>
                  <c:ptCount val="8"/>
                  <c:pt idx="0">
                    <c:v>9.8695042980929468</c:v>
                  </c:pt>
                  <c:pt idx="1">
                    <c:v>7.7572148391402962</c:v>
                  </c:pt>
                  <c:pt idx="2">
                    <c:v>11.326404980424343</c:v>
                  </c:pt>
                  <c:pt idx="3">
                    <c:v>11.784303839956463</c:v>
                  </c:pt>
                  <c:pt idx="4">
                    <c:v>9.1095288173126079</c:v>
                  </c:pt>
                  <c:pt idx="5">
                    <c:v>7.1097846968436773</c:v>
                  </c:pt>
                  <c:pt idx="6">
                    <c:v>4.4549872027454818</c:v>
                  </c:pt>
                  <c:pt idx="7">
                    <c:v>2.6639850741833628</c:v>
                  </c:pt>
                </c:numCache>
              </c:numRef>
            </c:plus>
            <c:minus>
              <c:numRef>
                <c:f>Mean_SD!$I$14:$I$21</c:f>
                <c:numCache>
                  <c:formatCode>General</c:formatCode>
                  <c:ptCount val="8"/>
                  <c:pt idx="0">
                    <c:v>9.8695042980929468</c:v>
                  </c:pt>
                  <c:pt idx="1">
                    <c:v>7.7572148391402962</c:v>
                  </c:pt>
                  <c:pt idx="2">
                    <c:v>11.326404980424343</c:v>
                  </c:pt>
                  <c:pt idx="3">
                    <c:v>11.784303839956463</c:v>
                  </c:pt>
                  <c:pt idx="4">
                    <c:v>9.1095288173126079</c:v>
                  </c:pt>
                  <c:pt idx="5">
                    <c:v>7.1097846968436773</c:v>
                  </c:pt>
                  <c:pt idx="6">
                    <c:v>4.4549872027454818</c:v>
                  </c:pt>
                  <c:pt idx="7">
                    <c:v>2.6639850741833628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Mean_SD!$I$3:$I$10</c:f>
              <c:numCache>
                <c:formatCode>General</c:formatCode>
                <c:ptCount val="8"/>
                <c:pt idx="0">
                  <c:v>98.806502624999993</c:v>
                </c:pt>
                <c:pt idx="1">
                  <c:v>99.526222125000004</c:v>
                </c:pt>
                <c:pt idx="2">
                  <c:v>85.526144125000002</c:v>
                </c:pt>
                <c:pt idx="3">
                  <c:v>62.232617125000012</c:v>
                </c:pt>
                <c:pt idx="4">
                  <c:v>41.542792749999997</c:v>
                </c:pt>
                <c:pt idx="5">
                  <c:v>29.087040125000001</c:v>
                </c:pt>
                <c:pt idx="6">
                  <c:v>19.220093125000002</c:v>
                </c:pt>
                <c:pt idx="7">
                  <c:v>11.802450374999999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7-4B75-B3C9-406F4DCE6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748672"/>
        <c:axId val="158750592"/>
      </c:barChart>
      <c:catAx>
        <c:axId val="158748672"/>
        <c:scaling>
          <c:orientation val="maxMin"/>
        </c:scaling>
        <c:delete val="1"/>
        <c:axPos val="r"/>
        <c:numFmt formatCode="General" sourceLinked="1"/>
        <c:majorTickMark val="none"/>
        <c:minorTickMark val="none"/>
        <c:tickLblPos val="nextTo"/>
        <c:crossAx val="158750592"/>
        <c:crosses val="autoZero"/>
        <c:auto val="1"/>
        <c:lblAlgn val="ctr"/>
        <c:lblOffset val="100"/>
        <c:noMultiLvlLbl val="0"/>
      </c:catAx>
      <c:valAx>
        <c:axId val="158750592"/>
        <c:scaling>
          <c:orientation val="maxMin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748672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Mean_SD!$J$58:$J$65</c:f>
                <c:numCache>
                  <c:formatCode>General</c:formatCode>
                  <c:ptCount val="8"/>
                  <c:pt idx="0">
                    <c:v>23.775627653686243</c:v>
                  </c:pt>
                  <c:pt idx="1">
                    <c:v>29.339219501339294</c:v>
                  </c:pt>
                  <c:pt idx="2">
                    <c:v>35.28918173898132</c:v>
                  </c:pt>
                  <c:pt idx="3">
                    <c:v>57.435875379584942</c:v>
                  </c:pt>
                  <c:pt idx="4">
                    <c:v>54.651988921628757</c:v>
                  </c:pt>
                  <c:pt idx="5">
                    <c:v>41.28714934119094</c:v>
                  </c:pt>
                  <c:pt idx="6">
                    <c:v>75.108898563236778</c:v>
                  </c:pt>
                  <c:pt idx="7">
                    <c:v>135.70318695853123</c:v>
                  </c:pt>
                </c:numCache>
              </c:numRef>
            </c:plus>
            <c:minus>
              <c:numRef>
                <c:f>Mean_SD!$J$58:$J$65</c:f>
                <c:numCache>
                  <c:formatCode>General</c:formatCode>
                  <c:ptCount val="8"/>
                  <c:pt idx="0">
                    <c:v>23.775627653686243</c:v>
                  </c:pt>
                  <c:pt idx="1">
                    <c:v>29.339219501339294</c:v>
                  </c:pt>
                  <c:pt idx="2">
                    <c:v>35.28918173898132</c:v>
                  </c:pt>
                  <c:pt idx="3">
                    <c:v>57.435875379584942</c:v>
                  </c:pt>
                  <c:pt idx="4">
                    <c:v>54.651988921628757</c:v>
                  </c:pt>
                  <c:pt idx="5">
                    <c:v>41.28714934119094</c:v>
                  </c:pt>
                  <c:pt idx="6">
                    <c:v>75.108898563236778</c:v>
                  </c:pt>
                  <c:pt idx="7">
                    <c:v>135.70318695853123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Mean_SD!$J$47:$J$54</c:f>
              <c:numCache>
                <c:formatCode>General</c:formatCode>
                <c:ptCount val="8"/>
                <c:pt idx="0">
                  <c:v>111.15474299999998</c:v>
                </c:pt>
                <c:pt idx="1">
                  <c:v>80.066088500000006</c:v>
                </c:pt>
                <c:pt idx="2">
                  <c:v>91.371373999999989</c:v>
                </c:pt>
                <c:pt idx="3">
                  <c:v>120.148802875</c:v>
                </c:pt>
                <c:pt idx="4">
                  <c:v>130.43446874999998</c:v>
                </c:pt>
                <c:pt idx="5">
                  <c:v>114.85527512499999</c:v>
                </c:pt>
                <c:pt idx="6">
                  <c:v>143.70703062499999</c:v>
                </c:pt>
                <c:pt idx="7">
                  <c:v>182.94831012500001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3-4828-8078-0AFE54ACD9F6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Mean_SD!$J$36:$J$43</c:f>
                <c:numCache>
                  <c:formatCode>General</c:formatCode>
                  <c:ptCount val="8"/>
                  <c:pt idx="0">
                    <c:v>7.8998561133622021</c:v>
                  </c:pt>
                  <c:pt idx="1">
                    <c:v>8.7771031049097434</c:v>
                  </c:pt>
                  <c:pt idx="2">
                    <c:v>16.690886985741795</c:v>
                  </c:pt>
                  <c:pt idx="3">
                    <c:v>41.857456424528621</c:v>
                  </c:pt>
                  <c:pt idx="4">
                    <c:v>75.366098414227181</c:v>
                  </c:pt>
                  <c:pt idx="5">
                    <c:v>112.97407583379128</c:v>
                  </c:pt>
                  <c:pt idx="6">
                    <c:v>170.75597076571549</c:v>
                  </c:pt>
                  <c:pt idx="7">
                    <c:v>233.66145139972849</c:v>
                  </c:pt>
                </c:numCache>
              </c:numRef>
            </c:plus>
            <c:minus>
              <c:numRef>
                <c:f>Mean_SD!$J$36:$J$43</c:f>
                <c:numCache>
                  <c:formatCode>General</c:formatCode>
                  <c:ptCount val="8"/>
                  <c:pt idx="0">
                    <c:v>7.8998561133622021</c:v>
                  </c:pt>
                  <c:pt idx="1">
                    <c:v>8.7771031049097434</c:v>
                  </c:pt>
                  <c:pt idx="2">
                    <c:v>16.690886985741795</c:v>
                  </c:pt>
                  <c:pt idx="3">
                    <c:v>41.857456424528621</c:v>
                  </c:pt>
                  <c:pt idx="4">
                    <c:v>75.366098414227181</c:v>
                  </c:pt>
                  <c:pt idx="5">
                    <c:v>112.97407583379128</c:v>
                  </c:pt>
                  <c:pt idx="6">
                    <c:v>170.75597076571549</c:v>
                  </c:pt>
                  <c:pt idx="7">
                    <c:v>233.66145139972849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Mean_SD!$J$25:$J$32</c:f>
              <c:numCache>
                <c:formatCode>General</c:formatCode>
                <c:ptCount val="8"/>
                <c:pt idx="0">
                  <c:v>58.519982374999998</c:v>
                </c:pt>
                <c:pt idx="1">
                  <c:v>50.645371999999995</c:v>
                </c:pt>
                <c:pt idx="2">
                  <c:v>63.887074625000004</c:v>
                </c:pt>
                <c:pt idx="3">
                  <c:v>101.024707875</c:v>
                </c:pt>
                <c:pt idx="4">
                  <c:v>147.53647412500004</c:v>
                </c:pt>
                <c:pt idx="5">
                  <c:v>183.88728162499999</c:v>
                </c:pt>
                <c:pt idx="6">
                  <c:v>251.12463487500003</c:v>
                </c:pt>
                <c:pt idx="7">
                  <c:v>304.67811462500003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0-4976-B202-83A4C6DC3AF3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Mean_SD!$J$14:$J$21</c:f>
                <c:numCache>
                  <c:formatCode>General</c:formatCode>
                  <c:ptCount val="8"/>
                  <c:pt idx="0">
                    <c:v>10.080747012545441</c:v>
                  </c:pt>
                  <c:pt idx="1">
                    <c:v>25.224674783132059</c:v>
                  </c:pt>
                  <c:pt idx="2">
                    <c:v>100.35951015302167</c:v>
                  </c:pt>
                  <c:pt idx="3">
                    <c:v>246.1287840384073</c:v>
                  </c:pt>
                  <c:pt idx="4">
                    <c:v>328.6504291857259</c:v>
                  </c:pt>
                  <c:pt idx="5">
                    <c:v>371.45574863281468</c:v>
                  </c:pt>
                  <c:pt idx="6">
                    <c:v>433.90305372662073</c:v>
                  </c:pt>
                  <c:pt idx="7">
                    <c:v>618.9571801320335</c:v>
                  </c:pt>
                </c:numCache>
              </c:numRef>
            </c:plus>
            <c:minus>
              <c:numRef>
                <c:f>Mean_SD!$J$14:$J$21</c:f>
                <c:numCache>
                  <c:formatCode>General</c:formatCode>
                  <c:ptCount val="8"/>
                  <c:pt idx="0">
                    <c:v>10.080747012545441</c:v>
                  </c:pt>
                  <c:pt idx="1">
                    <c:v>25.224674783132059</c:v>
                  </c:pt>
                  <c:pt idx="2">
                    <c:v>100.35951015302167</c:v>
                  </c:pt>
                  <c:pt idx="3">
                    <c:v>246.1287840384073</c:v>
                  </c:pt>
                  <c:pt idx="4">
                    <c:v>328.6504291857259</c:v>
                  </c:pt>
                  <c:pt idx="5">
                    <c:v>371.45574863281468</c:v>
                  </c:pt>
                  <c:pt idx="6">
                    <c:v>433.90305372662073</c:v>
                  </c:pt>
                  <c:pt idx="7">
                    <c:v>618.9571801320335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Mean_SD!$J$3:$J$10</c:f>
              <c:numCache>
                <c:formatCode>General</c:formatCode>
                <c:ptCount val="8"/>
                <c:pt idx="0">
                  <c:v>83.489392250000009</c:v>
                </c:pt>
                <c:pt idx="1">
                  <c:v>83.379039875000004</c:v>
                </c:pt>
                <c:pt idx="2">
                  <c:v>144.784901875</c:v>
                </c:pt>
                <c:pt idx="3">
                  <c:v>300.53413275000003</c:v>
                </c:pt>
                <c:pt idx="4">
                  <c:v>449.37042649999995</c:v>
                </c:pt>
                <c:pt idx="5">
                  <c:v>569.04612599999996</c:v>
                </c:pt>
                <c:pt idx="6">
                  <c:v>736.03316612499998</c:v>
                </c:pt>
                <c:pt idx="7">
                  <c:v>888.22641499999986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0-4976-B202-83A4C6DC3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364864"/>
        <c:axId val="165366784"/>
      </c:barChart>
      <c:catAx>
        <c:axId val="165364864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65366784"/>
        <c:crosses val="autoZero"/>
        <c:auto val="1"/>
        <c:lblAlgn val="ctr"/>
        <c:lblOffset val="100"/>
        <c:noMultiLvlLbl val="0"/>
      </c:catAx>
      <c:valAx>
        <c:axId val="165366784"/>
        <c:scaling>
          <c:orientation val="minMax"/>
          <c:max val="155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364864"/>
        <c:crosses val="autoZero"/>
        <c:crossBetween val="between"/>
        <c:majorUnit val="500"/>
        <c:minorUnit val="4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Mean_SD!$K$58:$K$65</c:f>
                <c:numCache>
                  <c:formatCode>General</c:formatCode>
                  <c:ptCount val="8"/>
                  <c:pt idx="0">
                    <c:v>27.179367410069375</c:v>
                  </c:pt>
                  <c:pt idx="1">
                    <c:v>28.418210776365274</c:v>
                  </c:pt>
                  <c:pt idx="2">
                    <c:v>14.562364124093161</c:v>
                  </c:pt>
                  <c:pt idx="3">
                    <c:v>16.556888780730592</c:v>
                  </c:pt>
                  <c:pt idx="4">
                    <c:v>37.705650385276307</c:v>
                  </c:pt>
                  <c:pt idx="5">
                    <c:v>47.376432821629869</c:v>
                  </c:pt>
                  <c:pt idx="6">
                    <c:v>96.950449122391205</c:v>
                  </c:pt>
                  <c:pt idx="7">
                    <c:v>306.81647213403028</c:v>
                  </c:pt>
                </c:numCache>
              </c:numRef>
            </c:plus>
            <c:minus>
              <c:numRef>
                <c:f>Mean_SD!$K$58:$K$65</c:f>
                <c:numCache>
                  <c:formatCode>General</c:formatCode>
                  <c:ptCount val="8"/>
                  <c:pt idx="0">
                    <c:v>27.179367410069375</c:v>
                  </c:pt>
                  <c:pt idx="1">
                    <c:v>28.418210776365274</c:v>
                  </c:pt>
                  <c:pt idx="2">
                    <c:v>14.562364124093161</c:v>
                  </c:pt>
                  <c:pt idx="3">
                    <c:v>16.556888780730592</c:v>
                  </c:pt>
                  <c:pt idx="4">
                    <c:v>37.705650385276307</c:v>
                  </c:pt>
                  <c:pt idx="5">
                    <c:v>47.376432821629869</c:v>
                  </c:pt>
                  <c:pt idx="6">
                    <c:v>96.950449122391205</c:v>
                  </c:pt>
                  <c:pt idx="7">
                    <c:v>306.81647213403028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Mean_SD!$K$47:$K$54</c:f>
              <c:numCache>
                <c:formatCode>General</c:formatCode>
                <c:ptCount val="8"/>
                <c:pt idx="0">
                  <c:v>125.92410125000001</c:v>
                </c:pt>
                <c:pt idx="1">
                  <c:v>77.184103750000006</c:v>
                </c:pt>
                <c:pt idx="2">
                  <c:v>53.040001750000002</c:v>
                </c:pt>
                <c:pt idx="3">
                  <c:v>53.053214249999996</c:v>
                </c:pt>
                <c:pt idx="4">
                  <c:v>63.858386750000001</c:v>
                </c:pt>
                <c:pt idx="5">
                  <c:v>88.871452874999989</c:v>
                </c:pt>
                <c:pt idx="6">
                  <c:v>149.77578562499997</c:v>
                </c:pt>
                <c:pt idx="7">
                  <c:v>266.81138725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D-4681-9B2B-6B611DC9567B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Mean_SD!$K$36:$K$43</c:f>
                <c:numCache>
                  <c:formatCode>General</c:formatCode>
                  <c:ptCount val="8"/>
                  <c:pt idx="0">
                    <c:v>26.164689045661571</c:v>
                  </c:pt>
                  <c:pt idx="1">
                    <c:v>28.542506984420505</c:v>
                  </c:pt>
                  <c:pt idx="2">
                    <c:v>16.935492608070604</c:v>
                  </c:pt>
                  <c:pt idx="3">
                    <c:v>11.099730772840104</c:v>
                  </c:pt>
                  <c:pt idx="4">
                    <c:v>10.856922237832837</c:v>
                  </c:pt>
                  <c:pt idx="5">
                    <c:v>19.048016341356202</c:v>
                  </c:pt>
                  <c:pt idx="6">
                    <c:v>36.544949595925573</c:v>
                  </c:pt>
                  <c:pt idx="7">
                    <c:v>51.645900420622361</c:v>
                  </c:pt>
                </c:numCache>
              </c:numRef>
            </c:plus>
            <c:minus>
              <c:numRef>
                <c:f>Mean_SD!$K$36:$K$43</c:f>
                <c:numCache>
                  <c:formatCode>General</c:formatCode>
                  <c:ptCount val="8"/>
                  <c:pt idx="0">
                    <c:v>26.164689045661571</c:v>
                  </c:pt>
                  <c:pt idx="1">
                    <c:v>28.542506984420505</c:v>
                  </c:pt>
                  <c:pt idx="2">
                    <c:v>16.935492608070604</c:v>
                  </c:pt>
                  <c:pt idx="3">
                    <c:v>11.099730772840104</c:v>
                  </c:pt>
                  <c:pt idx="4">
                    <c:v>10.856922237832837</c:v>
                  </c:pt>
                  <c:pt idx="5">
                    <c:v>19.048016341356202</c:v>
                  </c:pt>
                  <c:pt idx="6">
                    <c:v>36.544949595925573</c:v>
                  </c:pt>
                  <c:pt idx="7">
                    <c:v>51.645900420622361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Mean_SD!$K$25:$K$32</c:f>
              <c:numCache>
                <c:formatCode>General</c:formatCode>
                <c:ptCount val="8"/>
                <c:pt idx="0">
                  <c:v>133.0722585</c:v>
                </c:pt>
                <c:pt idx="1">
                  <c:v>73.958058749999992</c:v>
                </c:pt>
                <c:pt idx="2">
                  <c:v>46.324985750000003</c:v>
                </c:pt>
                <c:pt idx="3">
                  <c:v>39.814257125000005</c:v>
                </c:pt>
                <c:pt idx="4">
                  <c:v>35.028834375000002</c:v>
                </c:pt>
                <c:pt idx="5">
                  <c:v>43.045817249999992</c:v>
                </c:pt>
                <c:pt idx="6">
                  <c:v>65.671983874999995</c:v>
                </c:pt>
                <c:pt idx="7">
                  <c:v>83.529938125000001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5-4A2B-958E-86805E21A457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Mean_SD!$K$14:$K$21</c:f>
                <c:numCache>
                  <c:formatCode>General</c:formatCode>
                  <c:ptCount val="8"/>
                  <c:pt idx="0">
                    <c:v>24.507872758541726</c:v>
                  </c:pt>
                  <c:pt idx="1">
                    <c:v>18.083641076077932</c:v>
                  </c:pt>
                  <c:pt idx="2">
                    <c:v>8.937228146494963</c:v>
                  </c:pt>
                  <c:pt idx="3">
                    <c:v>10.891578618470669</c:v>
                  </c:pt>
                  <c:pt idx="4">
                    <c:v>11.798239266716873</c:v>
                  </c:pt>
                  <c:pt idx="5">
                    <c:v>19.619799300589083</c:v>
                  </c:pt>
                  <c:pt idx="6">
                    <c:v>40.039170244959479</c:v>
                  </c:pt>
                  <c:pt idx="7">
                    <c:v>96.874786400102124</c:v>
                  </c:pt>
                </c:numCache>
              </c:numRef>
            </c:plus>
            <c:minus>
              <c:numRef>
                <c:f>Mean_SD!$K$14:$K$21</c:f>
                <c:numCache>
                  <c:formatCode>General</c:formatCode>
                  <c:ptCount val="8"/>
                  <c:pt idx="0">
                    <c:v>24.507872758541726</c:v>
                  </c:pt>
                  <c:pt idx="1">
                    <c:v>18.083641076077932</c:v>
                  </c:pt>
                  <c:pt idx="2">
                    <c:v>8.937228146494963</c:v>
                  </c:pt>
                  <c:pt idx="3">
                    <c:v>10.891578618470669</c:v>
                  </c:pt>
                  <c:pt idx="4">
                    <c:v>11.798239266716873</c:v>
                  </c:pt>
                  <c:pt idx="5">
                    <c:v>19.619799300589083</c:v>
                  </c:pt>
                  <c:pt idx="6">
                    <c:v>40.039170244959479</c:v>
                  </c:pt>
                  <c:pt idx="7">
                    <c:v>96.874786400102124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Mean_SD!$K$3:$K$10</c:f>
              <c:numCache>
                <c:formatCode>General</c:formatCode>
                <c:ptCount val="8"/>
                <c:pt idx="0">
                  <c:v>115.57687899999999</c:v>
                </c:pt>
                <c:pt idx="1">
                  <c:v>109.98991687500001</c:v>
                </c:pt>
                <c:pt idx="2">
                  <c:v>95.471363875000009</c:v>
                </c:pt>
                <c:pt idx="3">
                  <c:v>100.064846125</c:v>
                </c:pt>
                <c:pt idx="4">
                  <c:v>97.240261624999988</c:v>
                </c:pt>
                <c:pt idx="5">
                  <c:v>98.298440124999999</c:v>
                </c:pt>
                <c:pt idx="6">
                  <c:v>122.25601462500001</c:v>
                </c:pt>
                <c:pt idx="7">
                  <c:v>154.05131962499996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5-4A2B-958E-86805E21A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403264"/>
        <c:axId val="165307136"/>
      </c:barChart>
      <c:catAx>
        <c:axId val="165403264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65307136"/>
        <c:crosses val="autoZero"/>
        <c:auto val="1"/>
        <c:lblAlgn val="ctr"/>
        <c:lblOffset val="100"/>
        <c:noMultiLvlLbl val="0"/>
      </c:catAx>
      <c:valAx>
        <c:axId val="165307136"/>
        <c:scaling>
          <c:orientation val="minMax"/>
          <c:max val="155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403264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Mean_SD!$L$58:$L$65</c:f>
                <c:numCache>
                  <c:formatCode>General</c:formatCode>
                  <c:ptCount val="8"/>
                  <c:pt idx="0">
                    <c:v>30.864769957510692</c:v>
                  </c:pt>
                  <c:pt idx="1">
                    <c:v>22.533578694902083</c:v>
                  </c:pt>
                  <c:pt idx="2">
                    <c:v>17.480229435142366</c:v>
                  </c:pt>
                  <c:pt idx="3">
                    <c:v>29.483569871808772</c:v>
                  </c:pt>
                  <c:pt idx="4">
                    <c:v>63.33124813969475</c:v>
                  </c:pt>
                  <c:pt idx="5">
                    <c:v>131.19296812087879</c:v>
                  </c:pt>
                  <c:pt idx="6">
                    <c:v>125.28735650622221</c:v>
                  </c:pt>
                  <c:pt idx="7">
                    <c:v>171.53675637774387</c:v>
                  </c:pt>
                </c:numCache>
              </c:numRef>
            </c:plus>
            <c:minus>
              <c:numRef>
                <c:f>Mean_SD!$L$58:$L$65</c:f>
                <c:numCache>
                  <c:formatCode>General</c:formatCode>
                  <c:ptCount val="8"/>
                  <c:pt idx="0">
                    <c:v>30.864769957510692</c:v>
                  </c:pt>
                  <c:pt idx="1">
                    <c:v>22.533578694902083</c:v>
                  </c:pt>
                  <c:pt idx="2">
                    <c:v>17.480229435142366</c:v>
                  </c:pt>
                  <c:pt idx="3">
                    <c:v>29.483569871808772</c:v>
                  </c:pt>
                  <c:pt idx="4">
                    <c:v>63.33124813969475</c:v>
                  </c:pt>
                  <c:pt idx="5">
                    <c:v>131.19296812087879</c:v>
                  </c:pt>
                  <c:pt idx="6">
                    <c:v>125.28735650622221</c:v>
                  </c:pt>
                  <c:pt idx="7">
                    <c:v>171.53675637774387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Mean_SD!$L$47:$L$54</c:f>
              <c:numCache>
                <c:formatCode>General</c:formatCode>
                <c:ptCount val="8"/>
                <c:pt idx="0">
                  <c:v>139.52963549999998</c:v>
                </c:pt>
                <c:pt idx="1">
                  <c:v>88.759159374999996</c:v>
                </c:pt>
                <c:pt idx="2">
                  <c:v>63.071109249999992</c:v>
                </c:pt>
                <c:pt idx="3">
                  <c:v>63.973331625</c:v>
                </c:pt>
                <c:pt idx="4">
                  <c:v>102.72968825000001</c:v>
                </c:pt>
                <c:pt idx="5">
                  <c:v>175.13027162499998</c:v>
                </c:pt>
                <c:pt idx="6">
                  <c:v>211.57083974999998</c:v>
                </c:pt>
                <c:pt idx="7">
                  <c:v>214.24150474999999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C-44DD-B441-04734DE9A8C5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Mean_SD!$L$36:$L$43</c:f>
                <c:numCache>
                  <c:formatCode>General</c:formatCode>
                  <c:ptCount val="8"/>
                  <c:pt idx="0">
                    <c:v>24.7943852453005</c:v>
                  </c:pt>
                  <c:pt idx="1">
                    <c:v>17.430512495024868</c:v>
                  </c:pt>
                  <c:pt idx="2">
                    <c:v>12.08170879545211</c:v>
                  </c:pt>
                  <c:pt idx="3">
                    <c:v>15.520303675131103</c:v>
                  </c:pt>
                  <c:pt idx="4">
                    <c:v>35.804288354642289</c:v>
                  </c:pt>
                  <c:pt idx="5">
                    <c:v>80.975440237664642</c:v>
                  </c:pt>
                  <c:pt idx="6">
                    <c:v>72.518657931602206</c:v>
                  </c:pt>
                  <c:pt idx="7">
                    <c:v>96.715200660491092</c:v>
                  </c:pt>
                </c:numCache>
              </c:numRef>
            </c:plus>
            <c:minus>
              <c:numRef>
                <c:f>Mean_SD!$L$36:$L$43</c:f>
                <c:numCache>
                  <c:formatCode>General</c:formatCode>
                  <c:ptCount val="8"/>
                  <c:pt idx="0">
                    <c:v>24.7943852453005</c:v>
                  </c:pt>
                  <c:pt idx="1">
                    <c:v>17.430512495024868</c:v>
                  </c:pt>
                  <c:pt idx="2">
                    <c:v>12.08170879545211</c:v>
                  </c:pt>
                  <c:pt idx="3">
                    <c:v>15.520303675131103</c:v>
                  </c:pt>
                  <c:pt idx="4">
                    <c:v>35.804288354642289</c:v>
                  </c:pt>
                  <c:pt idx="5">
                    <c:v>80.975440237664642</c:v>
                  </c:pt>
                  <c:pt idx="6">
                    <c:v>72.518657931602206</c:v>
                  </c:pt>
                  <c:pt idx="7">
                    <c:v>96.715200660491092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Mean_SD!$L$25:$L$32</c:f>
              <c:numCache>
                <c:formatCode>General</c:formatCode>
                <c:ptCount val="8"/>
                <c:pt idx="0">
                  <c:v>90.52134550000001</c:v>
                </c:pt>
                <c:pt idx="1">
                  <c:v>56.837871750000005</c:v>
                </c:pt>
                <c:pt idx="2">
                  <c:v>42.131898624999998</c:v>
                </c:pt>
                <c:pt idx="3">
                  <c:v>40.338674000000005</c:v>
                </c:pt>
                <c:pt idx="4">
                  <c:v>59.004313249999996</c:v>
                </c:pt>
                <c:pt idx="5">
                  <c:v>101.271367875</c:v>
                </c:pt>
                <c:pt idx="6">
                  <c:v>130.924794875</c:v>
                </c:pt>
                <c:pt idx="7">
                  <c:v>152.89523812500002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A-4D34-8EBA-724E0F544F58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Mean_SD!$L$14:$L$21</c:f>
                <c:numCache>
                  <c:formatCode>General</c:formatCode>
                  <c:ptCount val="8"/>
                  <c:pt idx="0">
                    <c:v>24.541427305969748</c:v>
                  </c:pt>
                  <c:pt idx="1">
                    <c:v>15.892293917102325</c:v>
                  </c:pt>
                  <c:pt idx="2">
                    <c:v>14.749265121506932</c:v>
                  </c:pt>
                  <c:pt idx="3">
                    <c:v>29.897321686051239</c:v>
                  </c:pt>
                  <c:pt idx="4">
                    <c:v>57.802779912888163</c:v>
                  </c:pt>
                  <c:pt idx="5">
                    <c:v>116.88499109779376</c:v>
                  </c:pt>
                  <c:pt idx="6">
                    <c:v>104.15655651157013</c:v>
                  </c:pt>
                  <c:pt idx="7">
                    <c:v>209.02553274515734</c:v>
                  </c:pt>
                </c:numCache>
              </c:numRef>
            </c:plus>
            <c:minus>
              <c:numRef>
                <c:f>Mean_SD!$L$14:$L$21</c:f>
                <c:numCache>
                  <c:formatCode>General</c:formatCode>
                  <c:ptCount val="8"/>
                  <c:pt idx="0">
                    <c:v>24.541427305969748</c:v>
                  </c:pt>
                  <c:pt idx="1">
                    <c:v>15.892293917102325</c:v>
                  </c:pt>
                  <c:pt idx="2">
                    <c:v>14.749265121506932</c:v>
                  </c:pt>
                  <c:pt idx="3">
                    <c:v>29.897321686051239</c:v>
                  </c:pt>
                  <c:pt idx="4">
                    <c:v>57.802779912888163</c:v>
                  </c:pt>
                  <c:pt idx="5">
                    <c:v>116.88499109779376</c:v>
                  </c:pt>
                  <c:pt idx="6">
                    <c:v>104.15655651157013</c:v>
                  </c:pt>
                  <c:pt idx="7">
                    <c:v>209.02553274515734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Mean_SD!$L$3:$L$10</c:f>
              <c:numCache>
                <c:formatCode>General</c:formatCode>
                <c:ptCount val="8"/>
                <c:pt idx="0">
                  <c:v>120.32275424999999</c:v>
                </c:pt>
                <c:pt idx="1">
                  <c:v>93.533911749999987</c:v>
                </c:pt>
                <c:pt idx="2">
                  <c:v>87.516397374999997</c:v>
                </c:pt>
                <c:pt idx="3">
                  <c:v>94.714795499999994</c:v>
                </c:pt>
                <c:pt idx="4">
                  <c:v>121.892807875</c:v>
                </c:pt>
                <c:pt idx="5">
                  <c:v>180.0538335</c:v>
                </c:pt>
                <c:pt idx="6">
                  <c:v>232.64219187499998</c:v>
                </c:pt>
                <c:pt idx="7">
                  <c:v>361.87335999999999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A-4D34-8EBA-724E0F544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465920"/>
        <c:axId val="166467840"/>
      </c:barChart>
      <c:catAx>
        <c:axId val="166465920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66467840"/>
        <c:crosses val="autoZero"/>
        <c:auto val="1"/>
        <c:lblAlgn val="ctr"/>
        <c:lblOffset val="100"/>
        <c:noMultiLvlLbl val="0"/>
      </c:catAx>
      <c:valAx>
        <c:axId val="166467840"/>
        <c:scaling>
          <c:orientation val="minMax"/>
          <c:max val="155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465920"/>
        <c:crosses val="autoZero"/>
        <c:crossBetween val="between"/>
        <c:majorUnit val="500"/>
        <c:minorUnit val="4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2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Mean_SD!$M$58:$M$65</c:f>
                <c:numCache>
                  <c:formatCode>General</c:formatCode>
                  <c:ptCount val="8"/>
                  <c:pt idx="0">
                    <c:v>59.526830782760726</c:v>
                  </c:pt>
                  <c:pt idx="1">
                    <c:v>43.033577493234731</c:v>
                  </c:pt>
                  <c:pt idx="2">
                    <c:v>32.388078048503914</c:v>
                  </c:pt>
                  <c:pt idx="3">
                    <c:v>31.73307946140152</c:v>
                  </c:pt>
                  <c:pt idx="4">
                    <c:v>59.471837726172843</c:v>
                  </c:pt>
                  <c:pt idx="5">
                    <c:v>91.516458622953024</c:v>
                  </c:pt>
                  <c:pt idx="6">
                    <c:v>120.39602116154558</c:v>
                  </c:pt>
                  <c:pt idx="7">
                    <c:v>146.03918887531648</c:v>
                  </c:pt>
                </c:numCache>
              </c:numRef>
            </c:plus>
            <c:minus>
              <c:numRef>
                <c:f>Mean_SD!$M$58:$M$65</c:f>
                <c:numCache>
                  <c:formatCode>General</c:formatCode>
                  <c:ptCount val="8"/>
                  <c:pt idx="0">
                    <c:v>59.526830782760726</c:v>
                  </c:pt>
                  <c:pt idx="1">
                    <c:v>43.033577493234731</c:v>
                  </c:pt>
                  <c:pt idx="2">
                    <c:v>32.388078048503914</c:v>
                  </c:pt>
                  <c:pt idx="3">
                    <c:v>31.73307946140152</c:v>
                  </c:pt>
                  <c:pt idx="4">
                    <c:v>59.471837726172843</c:v>
                  </c:pt>
                  <c:pt idx="5">
                    <c:v>91.516458622953024</c:v>
                  </c:pt>
                  <c:pt idx="6">
                    <c:v>120.39602116154558</c:v>
                  </c:pt>
                  <c:pt idx="7">
                    <c:v>146.03918887531648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Mean_SD!$M$47:$M$54</c:f>
              <c:numCache>
                <c:formatCode>General</c:formatCode>
                <c:ptCount val="8"/>
                <c:pt idx="0">
                  <c:v>128.92000899999999</c:v>
                </c:pt>
                <c:pt idx="1">
                  <c:v>81.326848124999984</c:v>
                </c:pt>
                <c:pt idx="2">
                  <c:v>57.212574874999994</c:v>
                </c:pt>
                <c:pt idx="3">
                  <c:v>52.126872500000012</c:v>
                </c:pt>
                <c:pt idx="4">
                  <c:v>65.028865875000008</c:v>
                </c:pt>
                <c:pt idx="5">
                  <c:v>93.358867125000017</c:v>
                </c:pt>
                <c:pt idx="6">
                  <c:v>135.68321887500002</c:v>
                </c:pt>
                <c:pt idx="7">
                  <c:v>169.594609375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Mean_SD!#REF!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BD6-4812-860E-FE3826353D55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Mean_SD!$M$36:$M$43</c:f>
                <c:numCache>
                  <c:formatCode>General</c:formatCode>
                  <c:ptCount val="8"/>
                  <c:pt idx="0">
                    <c:v>15.667432582866029</c:v>
                  </c:pt>
                  <c:pt idx="1">
                    <c:v>18.743821726108372</c:v>
                  </c:pt>
                  <c:pt idx="2">
                    <c:v>15.118205506244816</c:v>
                  </c:pt>
                  <c:pt idx="3">
                    <c:v>11.267282593007675</c:v>
                  </c:pt>
                  <c:pt idx="4">
                    <c:v>9.7027692948824438</c:v>
                  </c:pt>
                  <c:pt idx="5">
                    <c:v>13.659158285835064</c:v>
                  </c:pt>
                  <c:pt idx="6">
                    <c:v>28.501269919614842</c:v>
                  </c:pt>
                  <c:pt idx="7">
                    <c:v>46.329122460639937</c:v>
                  </c:pt>
                </c:numCache>
              </c:numRef>
            </c:plus>
            <c:minus>
              <c:numRef>
                <c:f>Mean_SD!$M$36:$M$43</c:f>
                <c:numCache>
                  <c:formatCode>General</c:formatCode>
                  <c:ptCount val="8"/>
                  <c:pt idx="0">
                    <c:v>15.667432582866029</c:v>
                  </c:pt>
                  <c:pt idx="1">
                    <c:v>18.743821726108372</c:v>
                  </c:pt>
                  <c:pt idx="2">
                    <c:v>15.118205506244816</c:v>
                  </c:pt>
                  <c:pt idx="3">
                    <c:v>11.267282593007675</c:v>
                  </c:pt>
                  <c:pt idx="4">
                    <c:v>9.7027692948824438</c:v>
                  </c:pt>
                  <c:pt idx="5">
                    <c:v>13.659158285835064</c:v>
                  </c:pt>
                  <c:pt idx="6">
                    <c:v>28.501269919614842</c:v>
                  </c:pt>
                  <c:pt idx="7">
                    <c:v>46.329122460639937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Mean_SD!$M$25:$M$32</c:f>
              <c:numCache>
                <c:formatCode>General</c:formatCode>
                <c:ptCount val="8"/>
                <c:pt idx="0">
                  <c:v>101.91201712500001</c:v>
                </c:pt>
                <c:pt idx="1">
                  <c:v>63.983318750000009</c:v>
                </c:pt>
                <c:pt idx="2">
                  <c:v>45.177238625000001</c:v>
                </c:pt>
                <c:pt idx="3">
                  <c:v>36.589509749999998</c:v>
                </c:pt>
                <c:pt idx="4">
                  <c:v>29.508041750000004</c:v>
                </c:pt>
                <c:pt idx="5">
                  <c:v>30.801525999999999</c:v>
                </c:pt>
                <c:pt idx="6">
                  <c:v>43.824755749999994</c:v>
                </c:pt>
                <c:pt idx="7">
                  <c:v>80.514619374999995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Mean_SD!#REF!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139-4B24-9C19-A68EF61595A1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Mean_SD!$M$14:$M$21</c:f>
                <c:numCache>
                  <c:formatCode>General</c:formatCode>
                  <c:ptCount val="8"/>
                  <c:pt idx="0">
                    <c:v>33.536920241165078</c:v>
                  </c:pt>
                  <c:pt idx="1">
                    <c:v>20.919023119670264</c:v>
                  </c:pt>
                  <c:pt idx="2">
                    <c:v>18.9294555965153</c:v>
                  </c:pt>
                  <c:pt idx="3">
                    <c:v>17.895962205856353</c:v>
                  </c:pt>
                  <c:pt idx="4">
                    <c:v>16.359121248587794</c:v>
                  </c:pt>
                  <c:pt idx="5">
                    <c:v>23.109653645652699</c:v>
                  </c:pt>
                  <c:pt idx="6">
                    <c:v>121.54730875716768</c:v>
                  </c:pt>
                  <c:pt idx="7">
                    <c:v>203.4413942453092</c:v>
                  </c:pt>
                </c:numCache>
              </c:numRef>
            </c:plus>
            <c:minus>
              <c:numRef>
                <c:f>Mean_SD!$M$14:$M$21</c:f>
                <c:numCache>
                  <c:formatCode>General</c:formatCode>
                  <c:ptCount val="8"/>
                  <c:pt idx="0">
                    <c:v>33.536920241165078</c:v>
                  </c:pt>
                  <c:pt idx="1">
                    <c:v>20.919023119670264</c:v>
                  </c:pt>
                  <c:pt idx="2">
                    <c:v>18.9294555965153</c:v>
                  </c:pt>
                  <c:pt idx="3">
                    <c:v>17.895962205856353</c:v>
                  </c:pt>
                  <c:pt idx="4">
                    <c:v>16.359121248587794</c:v>
                  </c:pt>
                  <c:pt idx="5">
                    <c:v>23.109653645652699</c:v>
                  </c:pt>
                  <c:pt idx="6">
                    <c:v>121.54730875716768</c:v>
                  </c:pt>
                  <c:pt idx="7">
                    <c:v>203.4413942453092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Mean_SD!$M$3:$M$10</c:f>
              <c:numCache>
                <c:formatCode>General</c:formatCode>
                <c:ptCount val="8"/>
                <c:pt idx="0">
                  <c:v>137.19201175000001</c:v>
                </c:pt>
                <c:pt idx="1">
                  <c:v>120.63530074999998</c:v>
                </c:pt>
                <c:pt idx="2">
                  <c:v>112.15175999999998</c:v>
                </c:pt>
                <c:pt idx="3">
                  <c:v>85.355745499999998</c:v>
                </c:pt>
                <c:pt idx="4">
                  <c:v>61.034354875000005</c:v>
                </c:pt>
                <c:pt idx="5">
                  <c:v>60.409274375000003</c:v>
                </c:pt>
                <c:pt idx="6">
                  <c:v>128.543139</c:v>
                </c:pt>
                <c:pt idx="7">
                  <c:v>244.05176549999999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Mean_SD!#REF!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139-4B24-9C19-A68EF6159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602624"/>
        <c:axId val="166612992"/>
      </c:barChart>
      <c:catAx>
        <c:axId val="166602624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66612992"/>
        <c:crosses val="autoZero"/>
        <c:auto val="1"/>
        <c:lblAlgn val="ctr"/>
        <c:lblOffset val="100"/>
        <c:noMultiLvlLbl val="0"/>
      </c:catAx>
      <c:valAx>
        <c:axId val="166612992"/>
        <c:scaling>
          <c:orientation val="minMax"/>
          <c:max val="155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602624"/>
        <c:crosses val="autoZero"/>
        <c:crossBetween val="between"/>
        <c:majorUnit val="500"/>
        <c:minorUnit val="4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Mean_SD!$N$58:$N$65</c:f>
                <c:numCache>
                  <c:formatCode>General</c:formatCode>
                  <c:ptCount val="8"/>
                  <c:pt idx="0">
                    <c:v>22.118958808783631</c:v>
                  </c:pt>
                  <c:pt idx="1">
                    <c:v>28.624683687648325</c:v>
                  </c:pt>
                  <c:pt idx="2">
                    <c:v>34.5214754204709</c:v>
                  </c:pt>
                  <c:pt idx="3">
                    <c:v>53.235451408739507</c:v>
                  </c:pt>
                  <c:pt idx="4">
                    <c:v>49.141939829544853</c:v>
                  </c:pt>
                  <c:pt idx="5">
                    <c:v>38.456390790256378</c:v>
                  </c:pt>
                  <c:pt idx="6">
                    <c:v>87.642918229754429</c:v>
                  </c:pt>
                  <c:pt idx="7">
                    <c:v>161.36054672020498</c:v>
                  </c:pt>
                </c:numCache>
              </c:numRef>
            </c:plus>
            <c:minus>
              <c:numRef>
                <c:f>Mean_SD!$N$58:$N$65</c:f>
                <c:numCache>
                  <c:formatCode>General</c:formatCode>
                  <c:ptCount val="8"/>
                  <c:pt idx="0">
                    <c:v>22.118958808783631</c:v>
                  </c:pt>
                  <c:pt idx="1">
                    <c:v>28.624683687648325</c:v>
                  </c:pt>
                  <c:pt idx="2">
                    <c:v>34.5214754204709</c:v>
                  </c:pt>
                  <c:pt idx="3">
                    <c:v>53.235451408739507</c:v>
                  </c:pt>
                  <c:pt idx="4">
                    <c:v>49.141939829544853</c:v>
                  </c:pt>
                  <c:pt idx="5">
                    <c:v>38.456390790256378</c:v>
                  </c:pt>
                  <c:pt idx="6">
                    <c:v>87.642918229754429</c:v>
                  </c:pt>
                  <c:pt idx="7">
                    <c:v>161.36054672020498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Mean_SD!$N$47:$N$54</c:f>
              <c:numCache>
                <c:formatCode>General</c:formatCode>
                <c:ptCount val="8"/>
                <c:pt idx="0">
                  <c:v>111.95962362500001</c:v>
                </c:pt>
                <c:pt idx="1">
                  <c:v>82.023922500000012</c:v>
                </c:pt>
                <c:pt idx="2">
                  <c:v>91.694372749999999</c:v>
                </c:pt>
                <c:pt idx="3">
                  <c:v>115.81262324999999</c:v>
                </c:pt>
                <c:pt idx="4">
                  <c:v>122.55822925</c:v>
                </c:pt>
                <c:pt idx="5">
                  <c:v>109.2294425</c:v>
                </c:pt>
                <c:pt idx="6">
                  <c:v>139.16405462500001</c:v>
                </c:pt>
                <c:pt idx="7">
                  <c:v>182.64318550000002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7-44AA-9A11-78A985031836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Mean_SD!$N$36:$N$43</c:f>
                <c:numCache>
                  <c:formatCode>General</c:formatCode>
                  <c:ptCount val="8"/>
                  <c:pt idx="0">
                    <c:v>9.2082335679950251</c:v>
                  </c:pt>
                  <c:pt idx="1">
                    <c:v>9.394038821727948</c:v>
                  </c:pt>
                  <c:pt idx="2">
                    <c:v>18.791538147721425</c:v>
                  </c:pt>
                  <c:pt idx="3">
                    <c:v>41.777544767053591</c:v>
                  </c:pt>
                  <c:pt idx="4">
                    <c:v>71.333317899537761</c:v>
                  </c:pt>
                  <c:pt idx="5">
                    <c:v>102.44940784331648</c:v>
                  </c:pt>
                  <c:pt idx="6">
                    <c:v>160.41776087658766</c:v>
                  </c:pt>
                  <c:pt idx="7">
                    <c:v>224.56478559120814</c:v>
                  </c:pt>
                </c:numCache>
              </c:numRef>
            </c:plus>
            <c:minus>
              <c:numRef>
                <c:f>Mean_SD!$N$36:$N$43</c:f>
                <c:numCache>
                  <c:formatCode>General</c:formatCode>
                  <c:ptCount val="8"/>
                  <c:pt idx="0">
                    <c:v>9.2082335679950251</c:v>
                  </c:pt>
                  <c:pt idx="1">
                    <c:v>9.394038821727948</c:v>
                  </c:pt>
                  <c:pt idx="2">
                    <c:v>18.791538147721425</c:v>
                  </c:pt>
                  <c:pt idx="3">
                    <c:v>41.777544767053591</c:v>
                  </c:pt>
                  <c:pt idx="4">
                    <c:v>71.333317899537761</c:v>
                  </c:pt>
                  <c:pt idx="5">
                    <c:v>102.44940784331648</c:v>
                  </c:pt>
                  <c:pt idx="6">
                    <c:v>160.41776087658766</c:v>
                  </c:pt>
                  <c:pt idx="7">
                    <c:v>224.56478559120814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Mean_SD!$N$25:$N$32</c:f>
              <c:numCache>
                <c:formatCode>General</c:formatCode>
                <c:ptCount val="8"/>
                <c:pt idx="0">
                  <c:v>60.282739124999992</c:v>
                </c:pt>
                <c:pt idx="1">
                  <c:v>52.835045749999999</c:v>
                </c:pt>
                <c:pt idx="2">
                  <c:v>65.379600499999995</c:v>
                </c:pt>
                <c:pt idx="3">
                  <c:v>97.288025750000003</c:v>
                </c:pt>
                <c:pt idx="4">
                  <c:v>135.56351199999997</c:v>
                </c:pt>
                <c:pt idx="5">
                  <c:v>163.83435125</c:v>
                </c:pt>
                <c:pt idx="6">
                  <c:v>225.96682762500001</c:v>
                </c:pt>
                <c:pt idx="7">
                  <c:v>280.32517212499999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C-42B3-BEE0-2E36BAAA6BFC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Mean_SD!$N$14:$N$21</c:f>
                <c:numCache>
                  <c:formatCode>General</c:formatCode>
                  <c:ptCount val="8"/>
                  <c:pt idx="0">
                    <c:v>8.6061098758755072</c:v>
                  </c:pt>
                  <c:pt idx="1">
                    <c:v>26.39518736940467</c:v>
                  </c:pt>
                  <c:pt idx="2">
                    <c:v>107.54270517519944</c:v>
                  </c:pt>
                  <c:pt idx="3">
                    <c:v>249.07023512703816</c:v>
                  </c:pt>
                  <c:pt idx="4">
                    <c:v>339.60420770357678</c:v>
                  </c:pt>
                  <c:pt idx="5">
                    <c:v>405.6410862727048</c:v>
                  </c:pt>
                  <c:pt idx="6">
                    <c:v>466.65592577708111</c:v>
                  </c:pt>
                  <c:pt idx="7">
                    <c:v>678.65164168923661</c:v>
                  </c:pt>
                </c:numCache>
              </c:numRef>
            </c:plus>
            <c:minus>
              <c:numRef>
                <c:f>Mean_SD!$N$14:$N$21</c:f>
                <c:numCache>
                  <c:formatCode>General</c:formatCode>
                  <c:ptCount val="8"/>
                  <c:pt idx="0">
                    <c:v>8.6061098758755072</c:v>
                  </c:pt>
                  <c:pt idx="1">
                    <c:v>26.39518736940467</c:v>
                  </c:pt>
                  <c:pt idx="2">
                    <c:v>107.54270517519944</c:v>
                  </c:pt>
                  <c:pt idx="3">
                    <c:v>249.07023512703816</c:v>
                  </c:pt>
                  <c:pt idx="4">
                    <c:v>339.60420770357678</c:v>
                  </c:pt>
                  <c:pt idx="5">
                    <c:v>405.6410862727048</c:v>
                  </c:pt>
                  <c:pt idx="6">
                    <c:v>466.65592577708111</c:v>
                  </c:pt>
                  <c:pt idx="7">
                    <c:v>678.65164168923661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Mean_SD!$N$3:$N$10</c:f>
              <c:numCache>
                <c:formatCode>General</c:formatCode>
                <c:ptCount val="8"/>
                <c:pt idx="0">
                  <c:v>84.338623999999996</c:v>
                </c:pt>
                <c:pt idx="1">
                  <c:v>83.294335499999988</c:v>
                </c:pt>
                <c:pt idx="2">
                  <c:v>141.29434987500002</c:v>
                </c:pt>
                <c:pt idx="3">
                  <c:v>285.95403062500003</c:v>
                </c:pt>
                <c:pt idx="4">
                  <c:v>426.13920525000003</c:v>
                </c:pt>
                <c:pt idx="5">
                  <c:v>542.77880725</c:v>
                </c:pt>
                <c:pt idx="6">
                  <c:v>705.56617262500004</c:v>
                </c:pt>
                <c:pt idx="7">
                  <c:v>868.74683099999993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C-42B3-BEE0-2E36BAAA6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669696"/>
        <c:axId val="166671872"/>
      </c:barChart>
      <c:catAx>
        <c:axId val="166669696"/>
        <c:scaling>
          <c:orientation val="maxMin"/>
        </c:scaling>
        <c:delete val="1"/>
        <c:axPos val="r"/>
        <c:numFmt formatCode="General" sourceLinked="1"/>
        <c:majorTickMark val="none"/>
        <c:minorTickMark val="none"/>
        <c:tickLblPos val="nextTo"/>
        <c:crossAx val="166671872"/>
        <c:crosses val="autoZero"/>
        <c:auto val="1"/>
        <c:lblAlgn val="ctr"/>
        <c:lblOffset val="100"/>
        <c:noMultiLvlLbl val="0"/>
      </c:catAx>
      <c:valAx>
        <c:axId val="166671872"/>
        <c:scaling>
          <c:orientation val="maxMin"/>
          <c:max val="155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669696"/>
        <c:crosses val="autoZero"/>
        <c:crossBetween val="between"/>
        <c:majorUnit val="500"/>
        <c:minorUnit val="4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Mean_SD!$D$58:$D$65</c:f>
                <c:numCache>
                  <c:formatCode>General</c:formatCode>
                  <c:ptCount val="8"/>
                  <c:pt idx="0">
                    <c:v>9.4135995153097891</c:v>
                  </c:pt>
                  <c:pt idx="1">
                    <c:v>14.808454293296208</c:v>
                  </c:pt>
                  <c:pt idx="2">
                    <c:v>11.8208083412066</c:v>
                  </c:pt>
                  <c:pt idx="3">
                    <c:v>10.270777007085709</c:v>
                  </c:pt>
                  <c:pt idx="4">
                    <c:v>8.6397038389998144</c:v>
                  </c:pt>
                  <c:pt idx="5">
                    <c:v>9.2316097525261878</c:v>
                  </c:pt>
                  <c:pt idx="6">
                    <c:v>8.6904422304537281</c:v>
                  </c:pt>
                  <c:pt idx="7">
                    <c:v>8.3717988173994407</c:v>
                  </c:pt>
                </c:numCache>
              </c:numRef>
            </c:plus>
            <c:minus>
              <c:numRef>
                <c:f>Mean_SD!$D$58:$D$65</c:f>
                <c:numCache>
                  <c:formatCode>General</c:formatCode>
                  <c:ptCount val="8"/>
                  <c:pt idx="0">
                    <c:v>9.4135995153097891</c:v>
                  </c:pt>
                  <c:pt idx="1">
                    <c:v>14.808454293296208</c:v>
                  </c:pt>
                  <c:pt idx="2">
                    <c:v>11.8208083412066</c:v>
                  </c:pt>
                  <c:pt idx="3">
                    <c:v>10.270777007085709</c:v>
                  </c:pt>
                  <c:pt idx="4">
                    <c:v>8.6397038389998144</c:v>
                  </c:pt>
                  <c:pt idx="5">
                    <c:v>9.2316097525261878</c:v>
                  </c:pt>
                  <c:pt idx="6">
                    <c:v>8.6904422304537281</c:v>
                  </c:pt>
                  <c:pt idx="7">
                    <c:v>8.3717988173994407</c:v>
                  </c:pt>
                </c:numCache>
              </c:numRef>
            </c:minus>
          </c:errBars>
          <c:val>
            <c:numRef>
              <c:f>Mean_SD!$D$47:$D$54</c:f>
              <c:numCache>
                <c:formatCode>General</c:formatCode>
                <c:ptCount val="8"/>
                <c:pt idx="0">
                  <c:v>57.690022124999999</c:v>
                </c:pt>
                <c:pt idx="1">
                  <c:v>61.043753125000002</c:v>
                </c:pt>
                <c:pt idx="2">
                  <c:v>54.790964250000002</c:v>
                </c:pt>
                <c:pt idx="3">
                  <c:v>43.091348124999996</c:v>
                </c:pt>
                <c:pt idx="4">
                  <c:v>33.192575875000003</c:v>
                </c:pt>
                <c:pt idx="5">
                  <c:v>23.696653625000003</c:v>
                </c:pt>
                <c:pt idx="6">
                  <c:v>16.729173499999998</c:v>
                </c:pt>
                <c:pt idx="7">
                  <c:v>12.228486125000002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7-4E97-80D5-E70E585E1ED2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Mean_SD!$D$36:$D$43</c:f>
                <c:numCache>
                  <c:formatCode>General</c:formatCode>
                  <c:ptCount val="8"/>
                  <c:pt idx="0">
                    <c:v>14.541198403376409</c:v>
                  </c:pt>
                  <c:pt idx="1">
                    <c:v>13.254371706431741</c:v>
                  </c:pt>
                  <c:pt idx="2">
                    <c:v>11.40066414604439</c:v>
                  </c:pt>
                  <c:pt idx="3">
                    <c:v>14.726802010632287</c:v>
                  </c:pt>
                  <c:pt idx="4">
                    <c:v>13.532718582288378</c:v>
                  </c:pt>
                  <c:pt idx="5">
                    <c:v>8.7023427780223805</c:v>
                  </c:pt>
                  <c:pt idx="6">
                    <c:v>5.2217156569412664</c:v>
                  </c:pt>
                  <c:pt idx="7">
                    <c:v>4.1711942372683488</c:v>
                  </c:pt>
                </c:numCache>
              </c:numRef>
            </c:plus>
            <c:minus>
              <c:numRef>
                <c:f>Mean_SD!$D$36:$D$43</c:f>
                <c:numCache>
                  <c:formatCode>General</c:formatCode>
                  <c:ptCount val="8"/>
                  <c:pt idx="0">
                    <c:v>14.541198403376409</c:v>
                  </c:pt>
                  <c:pt idx="1">
                    <c:v>13.254371706431741</c:v>
                  </c:pt>
                  <c:pt idx="2">
                    <c:v>11.40066414604439</c:v>
                  </c:pt>
                  <c:pt idx="3">
                    <c:v>14.726802010632287</c:v>
                  </c:pt>
                  <c:pt idx="4">
                    <c:v>13.532718582288378</c:v>
                  </c:pt>
                  <c:pt idx="5">
                    <c:v>8.7023427780223805</c:v>
                  </c:pt>
                  <c:pt idx="6">
                    <c:v>5.2217156569412664</c:v>
                  </c:pt>
                  <c:pt idx="7">
                    <c:v>4.1711942372683488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Mean_SD!$D$25:$D$32</c:f>
              <c:numCache>
                <c:formatCode>General</c:formatCode>
                <c:ptCount val="8"/>
                <c:pt idx="0">
                  <c:v>39.927470749999998</c:v>
                </c:pt>
                <c:pt idx="1">
                  <c:v>37.360005125000001</c:v>
                </c:pt>
                <c:pt idx="2">
                  <c:v>34.561236874999999</c:v>
                </c:pt>
                <c:pt idx="3">
                  <c:v>32.553636374999996</c:v>
                </c:pt>
                <c:pt idx="4">
                  <c:v>26.186580000000006</c:v>
                </c:pt>
                <c:pt idx="5">
                  <c:v>17.8129095</c:v>
                </c:pt>
                <c:pt idx="6">
                  <c:v>11.042537124999999</c:v>
                </c:pt>
                <c:pt idx="7">
                  <c:v>7.6852598749999999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1-4505-83CF-C560BEDA4D6A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Mean_SD!$D$14:$D$21</c:f>
                <c:numCache>
                  <c:formatCode>General</c:formatCode>
                  <c:ptCount val="8"/>
                  <c:pt idx="0">
                    <c:v>11.681490232453456</c:v>
                  </c:pt>
                  <c:pt idx="1">
                    <c:v>13.043370002859318</c:v>
                  </c:pt>
                  <c:pt idx="2">
                    <c:v>8.2227928137563886</c:v>
                  </c:pt>
                  <c:pt idx="3">
                    <c:v>13.924398532418879</c:v>
                  </c:pt>
                  <c:pt idx="4">
                    <c:v>13.027842010228795</c:v>
                  </c:pt>
                  <c:pt idx="5">
                    <c:v>8.7091364548339936</c:v>
                  </c:pt>
                  <c:pt idx="6">
                    <c:v>5.8084295320270023</c:v>
                  </c:pt>
                  <c:pt idx="7">
                    <c:v>4.8702045472525199</c:v>
                  </c:pt>
                </c:numCache>
              </c:numRef>
            </c:plus>
            <c:minus>
              <c:numRef>
                <c:f>Mean_SD!$D$14:$D$21</c:f>
                <c:numCache>
                  <c:formatCode>General</c:formatCode>
                  <c:ptCount val="8"/>
                  <c:pt idx="0">
                    <c:v>11.681490232453456</c:v>
                  </c:pt>
                  <c:pt idx="1">
                    <c:v>13.043370002859318</c:v>
                  </c:pt>
                  <c:pt idx="2">
                    <c:v>8.2227928137563886</c:v>
                  </c:pt>
                  <c:pt idx="3">
                    <c:v>13.924398532418879</c:v>
                  </c:pt>
                  <c:pt idx="4">
                    <c:v>13.027842010228795</c:v>
                  </c:pt>
                  <c:pt idx="5">
                    <c:v>8.7091364548339936</c:v>
                  </c:pt>
                  <c:pt idx="6">
                    <c:v>5.8084295320270023</c:v>
                  </c:pt>
                  <c:pt idx="7">
                    <c:v>4.8702045472525199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Mean_SD!$D$3:$D$10</c:f>
              <c:numCache>
                <c:formatCode>General</c:formatCode>
                <c:ptCount val="8"/>
                <c:pt idx="0">
                  <c:v>81.173923624999986</c:v>
                </c:pt>
                <c:pt idx="1">
                  <c:v>83.729809125000003</c:v>
                </c:pt>
                <c:pt idx="2">
                  <c:v>73.241759500000001</c:v>
                </c:pt>
                <c:pt idx="3">
                  <c:v>67.875558124999998</c:v>
                </c:pt>
                <c:pt idx="4">
                  <c:v>53.723691625000001</c:v>
                </c:pt>
                <c:pt idx="5">
                  <c:v>29.786089249999996</c:v>
                </c:pt>
                <c:pt idx="6">
                  <c:v>17.632014875000003</c:v>
                </c:pt>
                <c:pt idx="7">
                  <c:v>11.107485375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1-4505-83CF-C560BEDA4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391488"/>
        <c:axId val="153393024"/>
      </c:barChart>
      <c:catAx>
        <c:axId val="153391488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one"/>
        <c:crossAx val="153393024"/>
        <c:crosses val="autoZero"/>
        <c:auto val="1"/>
        <c:lblAlgn val="ctr"/>
        <c:lblOffset val="100"/>
        <c:noMultiLvlLbl val="0"/>
      </c:catAx>
      <c:valAx>
        <c:axId val="153393024"/>
        <c:scaling>
          <c:orientation val="minMax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3391488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Mean_SD!$O$58:$O$65</c:f>
                <c:numCache>
                  <c:formatCode>General</c:formatCode>
                  <c:ptCount val="8"/>
                  <c:pt idx="0">
                    <c:v>27.208559800384812</c:v>
                  </c:pt>
                  <c:pt idx="1">
                    <c:v>28.292221112773188</c:v>
                  </c:pt>
                  <c:pt idx="2">
                    <c:v>15.848128398789635</c:v>
                  </c:pt>
                  <c:pt idx="3">
                    <c:v>16.023293784490097</c:v>
                  </c:pt>
                  <c:pt idx="4">
                    <c:v>35.97532910420793</c:v>
                  </c:pt>
                  <c:pt idx="5">
                    <c:v>45.994327677973004</c:v>
                  </c:pt>
                  <c:pt idx="6">
                    <c:v>94.751083696139261</c:v>
                  </c:pt>
                  <c:pt idx="7">
                    <c:v>300.49292686894739</c:v>
                  </c:pt>
                </c:numCache>
              </c:numRef>
            </c:plus>
            <c:minus>
              <c:numRef>
                <c:f>Mean_SD!$O$58:$O$65</c:f>
                <c:numCache>
                  <c:formatCode>General</c:formatCode>
                  <c:ptCount val="8"/>
                  <c:pt idx="0">
                    <c:v>27.208559800384812</c:v>
                  </c:pt>
                  <c:pt idx="1">
                    <c:v>28.292221112773188</c:v>
                  </c:pt>
                  <c:pt idx="2">
                    <c:v>15.848128398789635</c:v>
                  </c:pt>
                  <c:pt idx="3">
                    <c:v>16.023293784490097</c:v>
                  </c:pt>
                  <c:pt idx="4">
                    <c:v>35.97532910420793</c:v>
                  </c:pt>
                  <c:pt idx="5">
                    <c:v>45.994327677973004</c:v>
                  </c:pt>
                  <c:pt idx="6">
                    <c:v>94.751083696139261</c:v>
                  </c:pt>
                  <c:pt idx="7">
                    <c:v>300.49292686894739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Mean_SD!$O$47:$O$54</c:f>
              <c:numCache>
                <c:formatCode>General</c:formatCode>
                <c:ptCount val="8"/>
                <c:pt idx="0">
                  <c:v>127.80496175</c:v>
                </c:pt>
                <c:pt idx="1">
                  <c:v>77.52449949999999</c:v>
                </c:pt>
                <c:pt idx="2">
                  <c:v>52.643963124999999</c:v>
                </c:pt>
                <c:pt idx="3">
                  <c:v>53.041892499999989</c:v>
                </c:pt>
                <c:pt idx="4">
                  <c:v>65.198859749999997</c:v>
                </c:pt>
                <c:pt idx="5">
                  <c:v>92.223679499999989</c:v>
                </c:pt>
                <c:pt idx="6">
                  <c:v>153.93794575000001</c:v>
                </c:pt>
                <c:pt idx="7">
                  <c:v>270.03162362500001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5-4345-A6A0-E1020879532D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Mean_SD!$O$36:$O$43</c:f>
                <c:numCache>
                  <c:formatCode>General</c:formatCode>
                  <c:ptCount val="8"/>
                  <c:pt idx="0">
                    <c:v>27.145064424635134</c:v>
                  </c:pt>
                  <c:pt idx="1">
                    <c:v>30.203246180382525</c:v>
                  </c:pt>
                  <c:pt idx="2">
                    <c:v>17.017056805388879</c:v>
                  </c:pt>
                  <c:pt idx="3">
                    <c:v>11.250483977004599</c:v>
                  </c:pt>
                  <c:pt idx="4">
                    <c:v>11.879390522263304</c:v>
                  </c:pt>
                  <c:pt idx="5">
                    <c:v>21.701555141686125</c:v>
                  </c:pt>
                  <c:pt idx="6">
                    <c:v>39.789715375113346</c:v>
                  </c:pt>
                  <c:pt idx="7">
                    <c:v>63.842864211512293</c:v>
                  </c:pt>
                </c:numCache>
              </c:numRef>
            </c:plus>
            <c:minus>
              <c:numRef>
                <c:f>Mean_SD!$O$36:$O$43</c:f>
                <c:numCache>
                  <c:formatCode>General</c:formatCode>
                  <c:ptCount val="8"/>
                  <c:pt idx="0">
                    <c:v>27.145064424635134</c:v>
                  </c:pt>
                  <c:pt idx="1">
                    <c:v>30.203246180382525</c:v>
                  </c:pt>
                  <c:pt idx="2">
                    <c:v>17.017056805388879</c:v>
                  </c:pt>
                  <c:pt idx="3">
                    <c:v>11.250483977004599</c:v>
                  </c:pt>
                  <c:pt idx="4">
                    <c:v>11.879390522263304</c:v>
                  </c:pt>
                  <c:pt idx="5">
                    <c:v>21.701555141686125</c:v>
                  </c:pt>
                  <c:pt idx="6">
                    <c:v>39.789715375113346</c:v>
                  </c:pt>
                  <c:pt idx="7">
                    <c:v>63.842864211512293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Mean_SD!$O$25:$O$32</c:f>
              <c:numCache>
                <c:formatCode>General</c:formatCode>
                <c:ptCount val="8"/>
                <c:pt idx="0">
                  <c:v>135.01666312500001</c:v>
                </c:pt>
                <c:pt idx="1">
                  <c:v>75.124856875000006</c:v>
                </c:pt>
                <c:pt idx="2">
                  <c:v>47.365362624999996</c:v>
                </c:pt>
                <c:pt idx="3">
                  <c:v>41.985655874999992</c:v>
                </c:pt>
                <c:pt idx="4">
                  <c:v>38.232260624999995</c:v>
                </c:pt>
                <c:pt idx="5">
                  <c:v>47.750199500000001</c:v>
                </c:pt>
                <c:pt idx="6">
                  <c:v>71.827716999999993</c:v>
                </c:pt>
                <c:pt idx="7">
                  <c:v>93.440490874999995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44-4A76-9849-86985CB53B50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Mean_SD!$O$14:$O$21</c:f>
                <c:numCache>
                  <c:formatCode>General</c:formatCode>
                  <c:ptCount val="8"/>
                  <c:pt idx="0">
                    <c:v>27.247692900740191</c:v>
                  </c:pt>
                  <c:pt idx="1">
                    <c:v>19.713488661296061</c:v>
                  </c:pt>
                  <c:pt idx="2">
                    <c:v>9.0297118280656061</c:v>
                  </c:pt>
                  <c:pt idx="3">
                    <c:v>11.009422055327709</c:v>
                  </c:pt>
                  <c:pt idx="4">
                    <c:v>10.345933367588673</c:v>
                  </c:pt>
                  <c:pt idx="5">
                    <c:v>19.267331425563473</c:v>
                  </c:pt>
                  <c:pt idx="6">
                    <c:v>41.626592024144934</c:v>
                  </c:pt>
                  <c:pt idx="7">
                    <c:v>101.65703430242105</c:v>
                  </c:pt>
                </c:numCache>
              </c:numRef>
            </c:plus>
            <c:minus>
              <c:numRef>
                <c:f>Mean_SD!$O$14:$O$21</c:f>
                <c:numCache>
                  <c:formatCode>General</c:formatCode>
                  <c:ptCount val="8"/>
                  <c:pt idx="0">
                    <c:v>27.247692900740191</c:v>
                  </c:pt>
                  <c:pt idx="1">
                    <c:v>19.713488661296061</c:v>
                  </c:pt>
                  <c:pt idx="2">
                    <c:v>9.0297118280656061</c:v>
                  </c:pt>
                  <c:pt idx="3">
                    <c:v>11.009422055327709</c:v>
                  </c:pt>
                  <c:pt idx="4">
                    <c:v>10.345933367588673</c:v>
                  </c:pt>
                  <c:pt idx="5">
                    <c:v>19.267331425563473</c:v>
                  </c:pt>
                  <c:pt idx="6">
                    <c:v>41.626592024144934</c:v>
                  </c:pt>
                  <c:pt idx="7">
                    <c:v>101.65703430242105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Mean_SD!$O$3:$O$10</c:f>
              <c:numCache>
                <c:formatCode>General</c:formatCode>
                <c:ptCount val="8"/>
                <c:pt idx="0">
                  <c:v>117.42351075000001</c:v>
                </c:pt>
                <c:pt idx="1">
                  <c:v>111.76638800000001</c:v>
                </c:pt>
                <c:pt idx="2">
                  <c:v>95.62516325</c:v>
                </c:pt>
                <c:pt idx="3">
                  <c:v>99.948778250000004</c:v>
                </c:pt>
                <c:pt idx="4">
                  <c:v>98.418858125000014</c:v>
                </c:pt>
                <c:pt idx="5">
                  <c:v>101.525121875</c:v>
                </c:pt>
                <c:pt idx="6">
                  <c:v>124.70828725</c:v>
                </c:pt>
                <c:pt idx="7">
                  <c:v>154.29107074999999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4-4A76-9849-86985CB53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741120"/>
        <c:axId val="166743040"/>
      </c:barChart>
      <c:catAx>
        <c:axId val="166741120"/>
        <c:scaling>
          <c:orientation val="maxMin"/>
        </c:scaling>
        <c:delete val="1"/>
        <c:axPos val="r"/>
        <c:numFmt formatCode="General" sourceLinked="1"/>
        <c:majorTickMark val="none"/>
        <c:minorTickMark val="none"/>
        <c:tickLblPos val="nextTo"/>
        <c:crossAx val="166743040"/>
        <c:crosses val="autoZero"/>
        <c:auto val="1"/>
        <c:lblAlgn val="ctr"/>
        <c:lblOffset val="100"/>
        <c:noMultiLvlLbl val="0"/>
      </c:catAx>
      <c:valAx>
        <c:axId val="166743040"/>
        <c:scaling>
          <c:orientation val="maxMin"/>
          <c:max val="155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741120"/>
        <c:crosses val="autoZero"/>
        <c:crossBetween val="between"/>
        <c:majorUnit val="500"/>
        <c:minorUnit val="4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Mean_SD!$P$58:$P$65</c:f>
                <c:numCache>
                  <c:formatCode>General</c:formatCode>
                  <c:ptCount val="8"/>
                  <c:pt idx="0">
                    <c:v>32.941271045210172</c:v>
                  </c:pt>
                  <c:pt idx="1">
                    <c:v>25.004890692680618</c:v>
                  </c:pt>
                  <c:pt idx="2">
                    <c:v>17.179808670293376</c:v>
                  </c:pt>
                  <c:pt idx="3">
                    <c:v>28.30931507196274</c:v>
                  </c:pt>
                  <c:pt idx="4">
                    <c:v>61.126307095898234</c:v>
                  </c:pt>
                  <c:pt idx="5">
                    <c:v>126.0045792339175</c:v>
                  </c:pt>
                  <c:pt idx="6">
                    <c:v>117.96804507467645</c:v>
                  </c:pt>
                  <c:pt idx="7">
                    <c:v>168.18461672143863</c:v>
                  </c:pt>
                </c:numCache>
              </c:numRef>
            </c:plus>
            <c:minus>
              <c:numRef>
                <c:f>Mean_SD!$P$58:$P$65</c:f>
                <c:numCache>
                  <c:formatCode>General</c:formatCode>
                  <c:ptCount val="8"/>
                  <c:pt idx="0">
                    <c:v>32.941271045210172</c:v>
                  </c:pt>
                  <c:pt idx="1">
                    <c:v>25.004890692680618</c:v>
                  </c:pt>
                  <c:pt idx="2">
                    <c:v>17.179808670293376</c:v>
                  </c:pt>
                  <c:pt idx="3">
                    <c:v>28.30931507196274</c:v>
                  </c:pt>
                  <c:pt idx="4">
                    <c:v>61.126307095898234</c:v>
                  </c:pt>
                  <c:pt idx="5">
                    <c:v>126.0045792339175</c:v>
                  </c:pt>
                  <c:pt idx="6">
                    <c:v>117.96804507467645</c:v>
                  </c:pt>
                  <c:pt idx="7">
                    <c:v>168.18461672143863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Mean_SD!$P$47:$P$54</c:f>
              <c:numCache>
                <c:formatCode>General</c:formatCode>
                <c:ptCount val="8"/>
                <c:pt idx="0">
                  <c:v>138.56313675000001</c:v>
                </c:pt>
                <c:pt idx="1">
                  <c:v>88.420440249999999</c:v>
                </c:pt>
                <c:pt idx="2">
                  <c:v>64.17047737499999</c:v>
                </c:pt>
                <c:pt idx="3">
                  <c:v>66.241397500000005</c:v>
                </c:pt>
                <c:pt idx="4">
                  <c:v>103.484589</c:v>
                </c:pt>
                <c:pt idx="5">
                  <c:v>173.01501949999999</c:v>
                </c:pt>
                <c:pt idx="6">
                  <c:v>205.98101350000002</c:v>
                </c:pt>
                <c:pt idx="7">
                  <c:v>211.34537062500002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3-465B-8A26-7A7BEECFB110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Mean_SD!$P$36:$P$43</c:f>
                <c:numCache>
                  <c:formatCode>General</c:formatCode>
                  <c:ptCount val="8"/>
                  <c:pt idx="0">
                    <c:v>25.406000830673523</c:v>
                  </c:pt>
                  <c:pt idx="1">
                    <c:v>18.1543236549144</c:v>
                  </c:pt>
                  <c:pt idx="2">
                    <c:v>11.869380704231292</c:v>
                  </c:pt>
                  <c:pt idx="3">
                    <c:v>15.435129217511584</c:v>
                  </c:pt>
                  <c:pt idx="4">
                    <c:v>37.578541036261633</c:v>
                  </c:pt>
                  <c:pt idx="5">
                    <c:v>85.405048622858814</c:v>
                  </c:pt>
                  <c:pt idx="6">
                    <c:v>76.533132755489646</c:v>
                  </c:pt>
                  <c:pt idx="7">
                    <c:v>103.9801600305714</c:v>
                  </c:pt>
                </c:numCache>
              </c:numRef>
            </c:plus>
            <c:minus>
              <c:numRef>
                <c:f>Mean_SD!$P$36:$P$43</c:f>
                <c:numCache>
                  <c:formatCode>General</c:formatCode>
                  <c:ptCount val="8"/>
                  <c:pt idx="0">
                    <c:v>25.406000830673523</c:v>
                  </c:pt>
                  <c:pt idx="1">
                    <c:v>18.1543236549144</c:v>
                  </c:pt>
                  <c:pt idx="2">
                    <c:v>11.869380704231292</c:v>
                  </c:pt>
                  <c:pt idx="3">
                    <c:v>15.435129217511584</c:v>
                  </c:pt>
                  <c:pt idx="4">
                    <c:v>37.578541036261633</c:v>
                  </c:pt>
                  <c:pt idx="5">
                    <c:v>85.405048622858814</c:v>
                  </c:pt>
                  <c:pt idx="6">
                    <c:v>76.533132755489646</c:v>
                  </c:pt>
                  <c:pt idx="7">
                    <c:v>103.9801600305714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Mean_SD!$P$25:$P$32</c:f>
              <c:numCache>
                <c:formatCode>General</c:formatCode>
                <c:ptCount val="8"/>
                <c:pt idx="0">
                  <c:v>90.049171375</c:v>
                </c:pt>
                <c:pt idx="1">
                  <c:v>56.070703000000009</c:v>
                </c:pt>
                <c:pt idx="2">
                  <c:v>41.878305374999997</c:v>
                </c:pt>
                <c:pt idx="3">
                  <c:v>41.070521374999998</c:v>
                </c:pt>
                <c:pt idx="4">
                  <c:v>60.287348000000001</c:v>
                </c:pt>
                <c:pt idx="5">
                  <c:v>102.84670899999999</c:v>
                </c:pt>
                <c:pt idx="6">
                  <c:v>131.180111375</c:v>
                </c:pt>
                <c:pt idx="7">
                  <c:v>153.62703675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4-4A63-8216-2A4F95BEA074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Mean_SD!$P$14:$P$21</c:f>
                <c:numCache>
                  <c:formatCode>General</c:formatCode>
                  <c:ptCount val="8"/>
                  <c:pt idx="0">
                    <c:v>24.602435416902644</c:v>
                  </c:pt>
                  <c:pt idx="1">
                    <c:v>17.956028297035274</c:v>
                  </c:pt>
                  <c:pt idx="2">
                    <c:v>17.397623719377883</c:v>
                  </c:pt>
                  <c:pt idx="3">
                    <c:v>31.593030032681867</c:v>
                  </c:pt>
                  <c:pt idx="4">
                    <c:v>59.834323418805674</c:v>
                  </c:pt>
                  <c:pt idx="5">
                    <c:v>120.85604710057719</c:v>
                  </c:pt>
                  <c:pt idx="6">
                    <c:v>104.68498803707624</c:v>
                  </c:pt>
                  <c:pt idx="7">
                    <c:v>220.36814970865223</c:v>
                  </c:pt>
                </c:numCache>
              </c:numRef>
            </c:plus>
            <c:minus>
              <c:numRef>
                <c:f>Mean_SD!$P$14:$P$21</c:f>
                <c:numCache>
                  <c:formatCode>General</c:formatCode>
                  <c:ptCount val="8"/>
                  <c:pt idx="0">
                    <c:v>24.602435416902644</c:v>
                  </c:pt>
                  <c:pt idx="1">
                    <c:v>17.956028297035274</c:v>
                  </c:pt>
                  <c:pt idx="2">
                    <c:v>17.397623719377883</c:v>
                  </c:pt>
                  <c:pt idx="3">
                    <c:v>31.593030032681867</c:v>
                  </c:pt>
                  <c:pt idx="4">
                    <c:v>59.834323418805674</c:v>
                  </c:pt>
                  <c:pt idx="5">
                    <c:v>120.85604710057719</c:v>
                  </c:pt>
                  <c:pt idx="6">
                    <c:v>104.68498803707624</c:v>
                  </c:pt>
                  <c:pt idx="7">
                    <c:v>220.36814970865223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Mean_SD!$P$3:$P$10</c:f>
              <c:numCache>
                <c:formatCode>General</c:formatCode>
                <c:ptCount val="8"/>
                <c:pt idx="0">
                  <c:v>122.54796974999999</c:v>
                </c:pt>
                <c:pt idx="1">
                  <c:v>93.552784375000002</c:v>
                </c:pt>
                <c:pt idx="2">
                  <c:v>87.520590249999998</c:v>
                </c:pt>
                <c:pt idx="3">
                  <c:v>95.009125000000012</c:v>
                </c:pt>
                <c:pt idx="4">
                  <c:v>120.48852199999999</c:v>
                </c:pt>
                <c:pt idx="5">
                  <c:v>176.75506750000002</c:v>
                </c:pt>
                <c:pt idx="6">
                  <c:v>225.625085625</c:v>
                </c:pt>
                <c:pt idx="7">
                  <c:v>350.63257337499999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4-4A63-8216-2A4F95BEA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869632"/>
        <c:axId val="166880000"/>
      </c:barChart>
      <c:catAx>
        <c:axId val="166869632"/>
        <c:scaling>
          <c:orientation val="maxMin"/>
        </c:scaling>
        <c:delete val="1"/>
        <c:axPos val="r"/>
        <c:numFmt formatCode="General" sourceLinked="1"/>
        <c:majorTickMark val="none"/>
        <c:minorTickMark val="none"/>
        <c:tickLblPos val="nextTo"/>
        <c:crossAx val="166880000"/>
        <c:crosses val="autoZero"/>
        <c:auto val="1"/>
        <c:lblAlgn val="ctr"/>
        <c:lblOffset val="100"/>
        <c:noMultiLvlLbl val="0"/>
      </c:catAx>
      <c:valAx>
        <c:axId val="166880000"/>
        <c:scaling>
          <c:orientation val="maxMin"/>
          <c:max val="155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869632"/>
        <c:crosses val="autoZero"/>
        <c:crossBetween val="between"/>
        <c:majorUnit val="500"/>
        <c:minorUnit val="4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Mean_SD!$Q$58:$Q$65</c:f>
                <c:numCache>
                  <c:formatCode>General</c:formatCode>
                  <c:ptCount val="8"/>
                  <c:pt idx="0">
                    <c:v>61.395203054490388</c:v>
                  </c:pt>
                  <c:pt idx="1">
                    <c:v>41.029848329879613</c:v>
                  </c:pt>
                  <c:pt idx="2">
                    <c:v>30.608503905298409</c:v>
                  </c:pt>
                  <c:pt idx="3">
                    <c:v>29.968665185804721</c:v>
                  </c:pt>
                  <c:pt idx="4">
                    <c:v>55.402986662109534</c:v>
                  </c:pt>
                  <c:pt idx="5">
                    <c:v>85.102743612077759</c:v>
                  </c:pt>
                  <c:pt idx="6">
                    <c:v>118.6118503591573</c:v>
                  </c:pt>
                  <c:pt idx="7">
                    <c:v>133.99072728241714</c:v>
                  </c:pt>
                </c:numCache>
              </c:numRef>
            </c:plus>
            <c:minus>
              <c:numRef>
                <c:f>Mean_SD!$Q$58:$Q$65</c:f>
                <c:numCache>
                  <c:formatCode>General</c:formatCode>
                  <c:ptCount val="8"/>
                  <c:pt idx="0">
                    <c:v>61.395203054490388</c:v>
                  </c:pt>
                  <c:pt idx="1">
                    <c:v>41.029848329879613</c:v>
                  </c:pt>
                  <c:pt idx="2">
                    <c:v>30.608503905298409</c:v>
                  </c:pt>
                  <c:pt idx="3">
                    <c:v>29.968665185804721</c:v>
                  </c:pt>
                  <c:pt idx="4">
                    <c:v>55.402986662109534</c:v>
                  </c:pt>
                  <c:pt idx="5">
                    <c:v>85.102743612077759</c:v>
                  </c:pt>
                  <c:pt idx="6">
                    <c:v>118.6118503591573</c:v>
                  </c:pt>
                  <c:pt idx="7">
                    <c:v>133.99072728241714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Mean_SD!$Q$47:$Q$54</c:f>
              <c:numCache>
                <c:formatCode>General</c:formatCode>
                <c:ptCount val="8"/>
                <c:pt idx="0">
                  <c:v>126.96605875000002</c:v>
                </c:pt>
                <c:pt idx="1">
                  <c:v>80.690482250000002</c:v>
                </c:pt>
                <c:pt idx="2">
                  <c:v>57.548206375000007</c:v>
                </c:pt>
                <c:pt idx="3">
                  <c:v>52.447580875000007</c:v>
                </c:pt>
                <c:pt idx="4">
                  <c:v>65.217745125000008</c:v>
                </c:pt>
                <c:pt idx="5">
                  <c:v>93.105626750000013</c:v>
                </c:pt>
                <c:pt idx="6">
                  <c:v>137.04635687500001</c:v>
                </c:pt>
                <c:pt idx="7">
                  <c:v>165.79729212500001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E-4072-8757-3E582ECBD9AE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Mean_SD!$Q$36:$Q$43</c:f>
                <c:numCache>
                  <c:formatCode>General</c:formatCode>
                  <c:ptCount val="8"/>
                  <c:pt idx="0">
                    <c:v>16.186255989734729</c:v>
                  </c:pt>
                  <c:pt idx="1">
                    <c:v>17.259429720067672</c:v>
                  </c:pt>
                  <c:pt idx="2">
                    <c:v>13.889360076349831</c:v>
                  </c:pt>
                  <c:pt idx="3">
                    <c:v>11.141847982622064</c:v>
                  </c:pt>
                  <c:pt idx="4">
                    <c:v>10.754341755591486</c:v>
                  </c:pt>
                  <c:pt idx="5">
                    <c:v>15.059978728813215</c:v>
                  </c:pt>
                  <c:pt idx="6">
                    <c:v>24.61857536411647</c:v>
                  </c:pt>
                  <c:pt idx="7">
                    <c:v>42.106187063710507</c:v>
                  </c:pt>
                </c:numCache>
              </c:numRef>
            </c:plus>
            <c:minus>
              <c:numRef>
                <c:f>Mean_SD!$Q$36:$Q$43</c:f>
                <c:numCache>
                  <c:formatCode>General</c:formatCode>
                  <c:ptCount val="8"/>
                  <c:pt idx="0">
                    <c:v>16.186255989734729</c:v>
                  </c:pt>
                  <c:pt idx="1">
                    <c:v>17.259429720067672</c:v>
                  </c:pt>
                  <c:pt idx="2">
                    <c:v>13.889360076349831</c:v>
                  </c:pt>
                  <c:pt idx="3">
                    <c:v>11.141847982622064</c:v>
                  </c:pt>
                  <c:pt idx="4">
                    <c:v>10.754341755591486</c:v>
                  </c:pt>
                  <c:pt idx="5">
                    <c:v>15.059978728813215</c:v>
                  </c:pt>
                  <c:pt idx="6">
                    <c:v>24.61857536411647</c:v>
                  </c:pt>
                  <c:pt idx="7">
                    <c:v>42.106187063710507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Mean_SD!$Q$25:$Q$32</c:f>
              <c:numCache>
                <c:formatCode>General</c:formatCode>
                <c:ptCount val="8"/>
                <c:pt idx="0">
                  <c:v>103.11967037500001</c:v>
                </c:pt>
                <c:pt idx="1">
                  <c:v>64.353403749999998</c:v>
                </c:pt>
                <c:pt idx="2">
                  <c:v>44.972022375000009</c:v>
                </c:pt>
                <c:pt idx="3">
                  <c:v>36.155114124999997</c:v>
                </c:pt>
                <c:pt idx="4">
                  <c:v>29.425554374999997</c:v>
                </c:pt>
                <c:pt idx="5">
                  <c:v>31.795980749999998</c:v>
                </c:pt>
                <c:pt idx="6">
                  <c:v>42.637266125000004</c:v>
                </c:pt>
                <c:pt idx="7">
                  <c:v>70.294719249999986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F-4FD4-AD6A-D28D34F8CF93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Mean_SD!$Q$14:$Q$21</c:f>
                <c:numCache>
                  <c:formatCode>General</c:formatCode>
                  <c:ptCount val="8"/>
                  <c:pt idx="0">
                    <c:v>36.888402321160633</c:v>
                  </c:pt>
                  <c:pt idx="1">
                    <c:v>20.060247567780806</c:v>
                  </c:pt>
                  <c:pt idx="2">
                    <c:v>18.076191131104483</c:v>
                  </c:pt>
                  <c:pt idx="3">
                    <c:v>17.125842932475638</c:v>
                  </c:pt>
                  <c:pt idx="4">
                    <c:v>15.363846449172888</c:v>
                  </c:pt>
                  <c:pt idx="5">
                    <c:v>22.466813697271526</c:v>
                  </c:pt>
                  <c:pt idx="6">
                    <c:v>129.26024422704401</c:v>
                  </c:pt>
                  <c:pt idx="7">
                    <c:v>211.98885639861189</c:v>
                  </c:pt>
                </c:numCache>
              </c:numRef>
            </c:plus>
            <c:minus>
              <c:numRef>
                <c:f>Mean_SD!$Q$14:$Q$21</c:f>
                <c:numCache>
                  <c:formatCode>General</c:formatCode>
                  <c:ptCount val="8"/>
                  <c:pt idx="0">
                    <c:v>36.888402321160633</c:v>
                  </c:pt>
                  <c:pt idx="1">
                    <c:v>20.060247567780806</c:v>
                  </c:pt>
                  <c:pt idx="2">
                    <c:v>18.076191131104483</c:v>
                  </c:pt>
                  <c:pt idx="3">
                    <c:v>17.125842932475638</c:v>
                  </c:pt>
                  <c:pt idx="4">
                    <c:v>15.363846449172888</c:v>
                  </c:pt>
                  <c:pt idx="5">
                    <c:v>22.466813697271526</c:v>
                  </c:pt>
                  <c:pt idx="6">
                    <c:v>129.26024422704401</c:v>
                  </c:pt>
                  <c:pt idx="7">
                    <c:v>211.98885639861189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Mean_SD!$Q$3:$Q$10</c:f>
              <c:numCache>
                <c:formatCode>General</c:formatCode>
                <c:ptCount val="8"/>
                <c:pt idx="0">
                  <c:v>136.532199375</c:v>
                </c:pt>
                <c:pt idx="1">
                  <c:v>118.730073</c:v>
                </c:pt>
                <c:pt idx="2">
                  <c:v>111.41723412500001</c:v>
                </c:pt>
                <c:pt idx="3">
                  <c:v>85.098238250000009</c:v>
                </c:pt>
                <c:pt idx="4">
                  <c:v>60.385265624999995</c:v>
                </c:pt>
                <c:pt idx="5">
                  <c:v>58.911649875000002</c:v>
                </c:pt>
                <c:pt idx="6">
                  <c:v>124.32932125000001</c:v>
                </c:pt>
                <c:pt idx="7">
                  <c:v>234.79691525000001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F-4FD4-AD6A-D28D34F8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809984"/>
        <c:axId val="166811904"/>
      </c:barChart>
      <c:catAx>
        <c:axId val="166809984"/>
        <c:scaling>
          <c:orientation val="maxMin"/>
        </c:scaling>
        <c:delete val="1"/>
        <c:axPos val="r"/>
        <c:numFmt formatCode="General" sourceLinked="1"/>
        <c:majorTickMark val="none"/>
        <c:minorTickMark val="none"/>
        <c:tickLblPos val="nextTo"/>
        <c:crossAx val="166811904"/>
        <c:crosses val="autoZero"/>
        <c:auto val="1"/>
        <c:lblAlgn val="ctr"/>
        <c:lblOffset val="100"/>
        <c:noMultiLvlLbl val="0"/>
      </c:catAx>
      <c:valAx>
        <c:axId val="166811904"/>
        <c:scaling>
          <c:orientation val="maxMin"/>
          <c:max val="155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809984"/>
        <c:crosses val="autoZero"/>
        <c:crossBetween val="between"/>
        <c:majorUnit val="500"/>
        <c:minorUnit val="4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Mean_SD!$B$36:$B$43</c:f>
                <c:numCache>
                  <c:formatCode>General</c:formatCode>
                  <c:ptCount val="8"/>
                  <c:pt idx="0">
                    <c:v>7.5713920141769213</c:v>
                  </c:pt>
                  <c:pt idx="1">
                    <c:v>8.697031694184588</c:v>
                  </c:pt>
                  <c:pt idx="2">
                    <c:v>9.4964704687447377</c:v>
                  </c:pt>
                  <c:pt idx="3">
                    <c:v>9.2636308982330338</c:v>
                  </c:pt>
                  <c:pt idx="4">
                    <c:v>3.5987776741595954</c:v>
                  </c:pt>
                  <c:pt idx="5">
                    <c:v>0.87966977484637265</c:v>
                  </c:pt>
                  <c:pt idx="6">
                    <c:v>1.6177805686884696</c:v>
                  </c:pt>
                  <c:pt idx="7">
                    <c:v>1.7360336243985039</c:v>
                  </c:pt>
                </c:numCache>
              </c:numRef>
            </c:plus>
            <c:minus>
              <c:numRef>
                <c:f>Mean_SD!$B$36:$B$43</c:f>
                <c:numCache>
                  <c:formatCode>General</c:formatCode>
                  <c:ptCount val="8"/>
                  <c:pt idx="0">
                    <c:v>7.5713920141769213</c:v>
                  </c:pt>
                  <c:pt idx="1">
                    <c:v>8.697031694184588</c:v>
                  </c:pt>
                  <c:pt idx="2">
                    <c:v>9.4964704687447377</c:v>
                  </c:pt>
                  <c:pt idx="3">
                    <c:v>9.2636308982330338</c:v>
                  </c:pt>
                  <c:pt idx="4">
                    <c:v>3.5987776741595954</c:v>
                  </c:pt>
                  <c:pt idx="5">
                    <c:v>0.87966977484637265</c:v>
                  </c:pt>
                  <c:pt idx="6">
                    <c:v>1.6177805686884696</c:v>
                  </c:pt>
                  <c:pt idx="7">
                    <c:v>1.7360336243985039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Mean_SD!$B$25:$B$32</c:f>
              <c:numCache>
                <c:formatCode>General</c:formatCode>
                <c:ptCount val="8"/>
                <c:pt idx="0">
                  <c:v>43.638929374999996</c:v>
                </c:pt>
                <c:pt idx="1">
                  <c:v>39.598709749999998</c:v>
                </c:pt>
                <c:pt idx="2">
                  <c:v>35.1743995</c:v>
                </c:pt>
                <c:pt idx="3">
                  <c:v>30.364770624999998</c:v>
                </c:pt>
                <c:pt idx="4">
                  <c:v>20.774017125</c:v>
                </c:pt>
                <c:pt idx="5">
                  <c:v>12.175047375</c:v>
                </c:pt>
                <c:pt idx="6">
                  <c:v>8.2245190000000008</c:v>
                </c:pt>
                <c:pt idx="7">
                  <c:v>5.7376217500000006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2B9-B73A-F1B3DC59479D}"/>
            </c:ext>
          </c:extLst>
        </c:ser>
        <c:ser>
          <c:idx val="0"/>
          <c:order val="1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Mean_SD!$B$14:$B$21</c:f>
                <c:numCache>
                  <c:formatCode>General</c:formatCode>
                  <c:ptCount val="8"/>
                  <c:pt idx="0">
                    <c:v>7.9324264172526533</c:v>
                  </c:pt>
                  <c:pt idx="1">
                    <c:v>9.0454045950629975</c:v>
                  </c:pt>
                  <c:pt idx="2">
                    <c:v>12.805554333865667</c:v>
                  </c:pt>
                  <c:pt idx="3">
                    <c:v>12.770604563763412</c:v>
                  </c:pt>
                  <c:pt idx="4">
                    <c:v>8.0494700534881147</c:v>
                  </c:pt>
                  <c:pt idx="5">
                    <c:v>4.2898101602591243</c:v>
                  </c:pt>
                  <c:pt idx="6">
                    <c:v>2.2151181728526455</c:v>
                  </c:pt>
                  <c:pt idx="7">
                    <c:v>2.0819254571392407</c:v>
                  </c:pt>
                </c:numCache>
              </c:numRef>
            </c:plus>
            <c:minus>
              <c:numRef>
                <c:f>Mean_SD!$B$14:$B$21</c:f>
                <c:numCache>
                  <c:formatCode>General</c:formatCode>
                  <c:ptCount val="8"/>
                  <c:pt idx="0">
                    <c:v>7.9324264172526533</c:v>
                  </c:pt>
                  <c:pt idx="1">
                    <c:v>9.0454045950629975</c:v>
                  </c:pt>
                  <c:pt idx="2">
                    <c:v>12.805554333865667</c:v>
                  </c:pt>
                  <c:pt idx="3">
                    <c:v>12.770604563763412</c:v>
                  </c:pt>
                  <c:pt idx="4">
                    <c:v>8.0494700534881147</c:v>
                  </c:pt>
                  <c:pt idx="5">
                    <c:v>4.2898101602591243</c:v>
                  </c:pt>
                  <c:pt idx="6">
                    <c:v>2.2151181728526455</c:v>
                  </c:pt>
                  <c:pt idx="7">
                    <c:v>2.0819254571392407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Mean_SD!$B$3:$B$10</c:f>
              <c:numCache>
                <c:formatCode>General</c:formatCode>
                <c:ptCount val="8"/>
                <c:pt idx="0">
                  <c:v>73.025608750000004</c:v>
                </c:pt>
                <c:pt idx="1">
                  <c:v>68.129632999999998</c:v>
                </c:pt>
                <c:pt idx="2">
                  <c:v>64.547945374999998</c:v>
                </c:pt>
                <c:pt idx="3">
                  <c:v>57.130719375000005</c:v>
                </c:pt>
                <c:pt idx="4">
                  <c:v>40.461457250000002</c:v>
                </c:pt>
                <c:pt idx="5">
                  <c:v>21.982047999999999</c:v>
                </c:pt>
                <c:pt idx="6">
                  <c:v>13.143634999999998</c:v>
                </c:pt>
                <c:pt idx="7">
                  <c:v>8.195851124999999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A-42B9-B73A-F1B3DC594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883584"/>
        <c:axId val="152885120"/>
      </c:barChart>
      <c:catAx>
        <c:axId val="152883584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one"/>
        <c:crossAx val="152885120"/>
        <c:crosses val="autoZero"/>
        <c:auto val="1"/>
        <c:lblAlgn val="ctr"/>
        <c:lblOffset val="100"/>
        <c:noMultiLvlLbl val="0"/>
      </c:catAx>
      <c:valAx>
        <c:axId val="152885120"/>
        <c:scaling>
          <c:orientation val="minMax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2883584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03584430131619"/>
          <c:y val="7.1336686054067788E-2"/>
          <c:w val="0.79327135256230763"/>
          <c:h val="0.90197178581243742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Mean_SD!$C$36:$C$43</c:f>
                <c:numCache>
                  <c:formatCode>General</c:formatCode>
                  <c:ptCount val="8"/>
                  <c:pt idx="0">
                    <c:v>24.115171816284214</c:v>
                  </c:pt>
                  <c:pt idx="1">
                    <c:v>10.895874656837773</c:v>
                  </c:pt>
                  <c:pt idx="2">
                    <c:v>10.461497080295764</c:v>
                  </c:pt>
                  <c:pt idx="3">
                    <c:v>11.561347600249269</c:v>
                  </c:pt>
                  <c:pt idx="4">
                    <c:v>10.928202808888216</c:v>
                  </c:pt>
                  <c:pt idx="5">
                    <c:v>7.9572243628251202</c:v>
                  </c:pt>
                  <c:pt idx="6">
                    <c:v>5.0993998600268435</c:v>
                  </c:pt>
                  <c:pt idx="7">
                    <c:v>3.2753563638726515</c:v>
                  </c:pt>
                </c:numCache>
              </c:numRef>
            </c:plus>
            <c:minus>
              <c:numRef>
                <c:f>Mean_SD!$C$36:$C$43</c:f>
                <c:numCache>
                  <c:formatCode>General</c:formatCode>
                  <c:ptCount val="8"/>
                  <c:pt idx="0">
                    <c:v>24.115171816284214</c:v>
                  </c:pt>
                  <c:pt idx="1">
                    <c:v>10.895874656837773</c:v>
                  </c:pt>
                  <c:pt idx="2">
                    <c:v>10.461497080295764</c:v>
                  </c:pt>
                  <c:pt idx="3">
                    <c:v>11.561347600249269</c:v>
                  </c:pt>
                  <c:pt idx="4">
                    <c:v>10.928202808888216</c:v>
                  </c:pt>
                  <c:pt idx="5">
                    <c:v>7.9572243628251202</c:v>
                  </c:pt>
                  <c:pt idx="6">
                    <c:v>5.0993998600268435</c:v>
                  </c:pt>
                  <c:pt idx="7">
                    <c:v>3.2753563638726515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Mean_SD!$C$25:$C$32</c:f>
              <c:numCache>
                <c:formatCode>General</c:formatCode>
                <c:ptCount val="8"/>
                <c:pt idx="0">
                  <c:v>73.222687374999992</c:v>
                </c:pt>
                <c:pt idx="1">
                  <c:v>57.116618249999988</c:v>
                </c:pt>
                <c:pt idx="2">
                  <c:v>46.360197875000004</c:v>
                </c:pt>
                <c:pt idx="3">
                  <c:v>40.990419000000003</c:v>
                </c:pt>
                <c:pt idx="4">
                  <c:v>33.553516375000001</c:v>
                </c:pt>
                <c:pt idx="5">
                  <c:v>22.198858874999999</c:v>
                </c:pt>
                <c:pt idx="6">
                  <c:v>14.130933125</c:v>
                </c:pt>
                <c:pt idx="7">
                  <c:v>8.9813702499999994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9-4F4F-86DE-A5E3A09EB80B}"/>
            </c:ext>
          </c:extLst>
        </c:ser>
        <c:ser>
          <c:idx val="0"/>
          <c:order val="1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Mean_SD!$C$14:$C$21</c:f>
                <c:numCache>
                  <c:formatCode>General</c:formatCode>
                  <c:ptCount val="8"/>
                  <c:pt idx="0">
                    <c:v>3.313114931352712</c:v>
                  </c:pt>
                  <c:pt idx="1">
                    <c:v>5.517623124867935</c:v>
                  </c:pt>
                  <c:pt idx="2">
                    <c:v>8.1334807668869864</c:v>
                  </c:pt>
                  <c:pt idx="3">
                    <c:v>7.9808758874647472</c:v>
                  </c:pt>
                  <c:pt idx="4">
                    <c:v>5.6875931354322642</c:v>
                  </c:pt>
                  <c:pt idx="5">
                    <c:v>5.9845418572870228</c:v>
                  </c:pt>
                  <c:pt idx="6">
                    <c:v>5.2184883857479223</c:v>
                  </c:pt>
                  <c:pt idx="7">
                    <c:v>3.0236201364494302</c:v>
                  </c:pt>
                </c:numCache>
              </c:numRef>
            </c:plus>
            <c:minus>
              <c:numRef>
                <c:f>Mean_SD!$C$14:$C$21</c:f>
                <c:numCache>
                  <c:formatCode>General</c:formatCode>
                  <c:ptCount val="8"/>
                  <c:pt idx="0">
                    <c:v>3.313114931352712</c:v>
                  </c:pt>
                  <c:pt idx="1">
                    <c:v>5.517623124867935</c:v>
                  </c:pt>
                  <c:pt idx="2">
                    <c:v>8.1334807668869864</c:v>
                  </c:pt>
                  <c:pt idx="3">
                    <c:v>7.9808758874647472</c:v>
                  </c:pt>
                  <c:pt idx="4">
                    <c:v>5.6875931354322642</c:v>
                  </c:pt>
                  <c:pt idx="5">
                    <c:v>5.9845418572870228</c:v>
                  </c:pt>
                  <c:pt idx="6">
                    <c:v>5.2184883857479223</c:v>
                  </c:pt>
                  <c:pt idx="7">
                    <c:v>3.0236201364494302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Mean_SD!$C$3:$C$10</c:f>
              <c:numCache>
                <c:formatCode>General</c:formatCode>
                <c:ptCount val="8"/>
                <c:pt idx="0">
                  <c:v>101.120464</c:v>
                </c:pt>
                <c:pt idx="1">
                  <c:v>87.215915374999994</c:v>
                </c:pt>
                <c:pt idx="2">
                  <c:v>79.2025845</c:v>
                </c:pt>
                <c:pt idx="3">
                  <c:v>72.220136875000009</c:v>
                </c:pt>
                <c:pt idx="4">
                  <c:v>62.936230749999993</c:v>
                </c:pt>
                <c:pt idx="5">
                  <c:v>46.060752750000006</c:v>
                </c:pt>
                <c:pt idx="6">
                  <c:v>29.422952625000001</c:v>
                </c:pt>
                <c:pt idx="7">
                  <c:v>18.112346375000001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89-4F4F-86DE-A5E3A09EB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350528"/>
        <c:axId val="153352064"/>
      </c:barChart>
      <c:catAx>
        <c:axId val="153350528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one"/>
        <c:crossAx val="153352064"/>
        <c:crosses val="autoZero"/>
        <c:auto val="1"/>
        <c:lblAlgn val="ctr"/>
        <c:lblOffset val="100"/>
        <c:noMultiLvlLbl val="0"/>
      </c:catAx>
      <c:valAx>
        <c:axId val="153352064"/>
        <c:scaling>
          <c:orientation val="minMax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3350528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Mean_SD!$D$36:$D$43</c:f>
                <c:numCache>
                  <c:formatCode>General</c:formatCode>
                  <c:ptCount val="8"/>
                  <c:pt idx="0">
                    <c:v>14.541198403376409</c:v>
                  </c:pt>
                  <c:pt idx="1">
                    <c:v>13.254371706431741</c:v>
                  </c:pt>
                  <c:pt idx="2">
                    <c:v>11.40066414604439</c:v>
                  </c:pt>
                  <c:pt idx="3">
                    <c:v>14.726802010632287</c:v>
                  </c:pt>
                  <c:pt idx="4">
                    <c:v>13.532718582288378</c:v>
                  </c:pt>
                  <c:pt idx="5">
                    <c:v>8.7023427780223805</c:v>
                  </c:pt>
                  <c:pt idx="6">
                    <c:v>5.2217156569412664</c:v>
                  </c:pt>
                  <c:pt idx="7">
                    <c:v>4.1711942372683488</c:v>
                  </c:pt>
                </c:numCache>
              </c:numRef>
            </c:plus>
            <c:minus>
              <c:numRef>
                <c:f>Mean_SD!$D$36:$D$43</c:f>
                <c:numCache>
                  <c:formatCode>General</c:formatCode>
                  <c:ptCount val="8"/>
                  <c:pt idx="0">
                    <c:v>14.541198403376409</c:v>
                  </c:pt>
                  <c:pt idx="1">
                    <c:v>13.254371706431741</c:v>
                  </c:pt>
                  <c:pt idx="2">
                    <c:v>11.40066414604439</c:v>
                  </c:pt>
                  <c:pt idx="3">
                    <c:v>14.726802010632287</c:v>
                  </c:pt>
                  <c:pt idx="4">
                    <c:v>13.532718582288378</c:v>
                  </c:pt>
                  <c:pt idx="5">
                    <c:v>8.7023427780223805</c:v>
                  </c:pt>
                  <c:pt idx="6">
                    <c:v>5.2217156569412664</c:v>
                  </c:pt>
                  <c:pt idx="7">
                    <c:v>4.1711942372683488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Mean_SD!$D$25:$D$32</c:f>
              <c:numCache>
                <c:formatCode>General</c:formatCode>
                <c:ptCount val="8"/>
                <c:pt idx="0">
                  <c:v>39.927470749999998</c:v>
                </c:pt>
                <c:pt idx="1">
                  <c:v>37.360005125000001</c:v>
                </c:pt>
                <c:pt idx="2">
                  <c:v>34.561236874999999</c:v>
                </c:pt>
                <c:pt idx="3">
                  <c:v>32.553636374999996</c:v>
                </c:pt>
                <c:pt idx="4">
                  <c:v>26.186580000000006</c:v>
                </c:pt>
                <c:pt idx="5">
                  <c:v>17.8129095</c:v>
                </c:pt>
                <c:pt idx="6">
                  <c:v>11.042537124999999</c:v>
                </c:pt>
                <c:pt idx="7">
                  <c:v>7.6852598749999999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D-46D4-905E-3A69ED3F1088}"/>
            </c:ext>
          </c:extLst>
        </c:ser>
        <c:ser>
          <c:idx val="0"/>
          <c:order val="1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Mean_SD!$D$14:$D$21</c:f>
                <c:numCache>
                  <c:formatCode>General</c:formatCode>
                  <c:ptCount val="8"/>
                  <c:pt idx="0">
                    <c:v>11.681490232453456</c:v>
                  </c:pt>
                  <c:pt idx="1">
                    <c:v>13.043370002859318</c:v>
                  </c:pt>
                  <c:pt idx="2">
                    <c:v>8.2227928137563886</c:v>
                  </c:pt>
                  <c:pt idx="3">
                    <c:v>13.924398532418879</c:v>
                  </c:pt>
                  <c:pt idx="4">
                    <c:v>13.027842010228795</c:v>
                  </c:pt>
                  <c:pt idx="5">
                    <c:v>8.7091364548339936</c:v>
                  </c:pt>
                  <c:pt idx="6">
                    <c:v>5.8084295320270023</c:v>
                  </c:pt>
                  <c:pt idx="7">
                    <c:v>4.8702045472525199</c:v>
                  </c:pt>
                </c:numCache>
              </c:numRef>
            </c:plus>
            <c:minus>
              <c:numRef>
                <c:f>Mean_SD!$D$14:$D$21</c:f>
                <c:numCache>
                  <c:formatCode>General</c:formatCode>
                  <c:ptCount val="8"/>
                  <c:pt idx="0">
                    <c:v>11.681490232453456</c:v>
                  </c:pt>
                  <c:pt idx="1">
                    <c:v>13.043370002859318</c:v>
                  </c:pt>
                  <c:pt idx="2">
                    <c:v>8.2227928137563886</c:v>
                  </c:pt>
                  <c:pt idx="3">
                    <c:v>13.924398532418879</c:v>
                  </c:pt>
                  <c:pt idx="4">
                    <c:v>13.027842010228795</c:v>
                  </c:pt>
                  <c:pt idx="5">
                    <c:v>8.7091364548339936</c:v>
                  </c:pt>
                  <c:pt idx="6">
                    <c:v>5.8084295320270023</c:v>
                  </c:pt>
                  <c:pt idx="7">
                    <c:v>4.8702045472525199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Mean_SD!$D$3:$D$10</c:f>
              <c:numCache>
                <c:formatCode>General</c:formatCode>
                <c:ptCount val="8"/>
                <c:pt idx="0">
                  <c:v>81.173923624999986</c:v>
                </c:pt>
                <c:pt idx="1">
                  <c:v>83.729809125000003</c:v>
                </c:pt>
                <c:pt idx="2">
                  <c:v>73.241759500000001</c:v>
                </c:pt>
                <c:pt idx="3">
                  <c:v>67.875558124999998</c:v>
                </c:pt>
                <c:pt idx="4">
                  <c:v>53.723691625000001</c:v>
                </c:pt>
                <c:pt idx="5">
                  <c:v>29.786089249999996</c:v>
                </c:pt>
                <c:pt idx="6">
                  <c:v>17.632014875000003</c:v>
                </c:pt>
                <c:pt idx="7">
                  <c:v>11.107485375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2D-46D4-905E-3A69ED3F1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391488"/>
        <c:axId val="153393024"/>
      </c:barChart>
      <c:catAx>
        <c:axId val="153391488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one"/>
        <c:crossAx val="153393024"/>
        <c:crosses val="autoZero"/>
        <c:auto val="1"/>
        <c:lblAlgn val="ctr"/>
        <c:lblOffset val="100"/>
        <c:noMultiLvlLbl val="0"/>
      </c:catAx>
      <c:valAx>
        <c:axId val="153393024"/>
        <c:scaling>
          <c:orientation val="minMax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3391488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Mean_SD!$E$36:$E$43</c:f>
                <c:numCache>
                  <c:formatCode>General</c:formatCode>
                  <c:ptCount val="8"/>
                  <c:pt idx="0">
                    <c:v>15.003191734076472</c:v>
                  </c:pt>
                  <c:pt idx="1">
                    <c:v>16.574557871437971</c:v>
                  </c:pt>
                  <c:pt idx="2">
                    <c:v>13.540375524883556</c:v>
                  </c:pt>
                  <c:pt idx="3">
                    <c:v>10.427999890387674</c:v>
                  </c:pt>
                  <c:pt idx="4">
                    <c:v>7.1230611703885209</c:v>
                  </c:pt>
                  <c:pt idx="5">
                    <c:v>4.4775690944416775</c:v>
                  </c:pt>
                  <c:pt idx="6">
                    <c:v>3.1624258676113954</c:v>
                  </c:pt>
                  <c:pt idx="7">
                    <c:v>2.7868811303231737</c:v>
                  </c:pt>
                </c:numCache>
              </c:numRef>
            </c:plus>
            <c:minus>
              <c:numRef>
                <c:f>Mean_SD!$E$36:$E$43</c:f>
                <c:numCache>
                  <c:formatCode>General</c:formatCode>
                  <c:ptCount val="8"/>
                  <c:pt idx="0">
                    <c:v>15.003191734076472</c:v>
                  </c:pt>
                  <c:pt idx="1">
                    <c:v>16.574557871437971</c:v>
                  </c:pt>
                  <c:pt idx="2">
                    <c:v>13.540375524883556</c:v>
                  </c:pt>
                  <c:pt idx="3">
                    <c:v>10.427999890387674</c:v>
                  </c:pt>
                  <c:pt idx="4">
                    <c:v>7.1230611703885209</c:v>
                  </c:pt>
                  <c:pt idx="5">
                    <c:v>4.4775690944416775</c:v>
                  </c:pt>
                  <c:pt idx="6">
                    <c:v>3.1624258676113954</c:v>
                  </c:pt>
                  <c:pt idx="7">
                    <c:v>2.7868811303231737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Mean_SD!$E$25:$E$32</c:f>
              <c:numCache>
                <c:formatCode>General</c:formatCode>
                <c:ptCount val="8"/>
                <c:pt idx="0">
                  <c:v>62.935947374999998</c:v>
                </c:pt>
                <c:pt idx="1">
                  <c:v>51.805182500000001</c:v>
                </c:pt>
                <c:pt idx="2">
                  <c:v>37.389836625000001</c:v>
                </c:pt>
                <c:pt idx="3">
                  <c:v>27.161555249999999</c:v>
                </c:pt>
                <c:pt idx="4">
                  <c:v>18.614400875000001</c:v>
                </c:pt>
                <c:pt idx="5">
                  <c:v>12.493826125</c:v>
                </c:pt>
                <c:pt idx="6">
                  <c:v>8.9659855000000022</c:v>
                </c:pt>
                <c:pt idx="7">
                  <c:v>6.8223872499999993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6-4000-80BE-3E3C1E622B00}"/>
            </c:ext>
          </c:extLst>
        </c:ser>
        <c:ser>
          <c:idx val="0"/>
          <c:order val="1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Mean_SD!$E$14:$E$21</c:f>
                <c:numCache>
                  <c:formatCode>General</c:formatCode>
                  <c:ptCount val="8"/>
                  <c:pt idx="0">
                    <c:v>8.4138383060282642</c:v>
                  </c:pt>
                  <c:pt idx="1">
                    <c:v>7.4366997976032909</c:v>
                  </c:pt>
                  <c:pt idx="2">
                    <c:v>11.022043855809676</c:v>
                  </c:pt>
                  <c:pt idx="3">
                    <c:v>11.127240117802687</c:v>
                  </c:pt>
                  <c:pt idx="4">
                    <c:v>10.063506727499401</c:v>
                  </c:pt>
                  <c:pt idx="5">
                    <c:v>8.0595030000876129</c:v>
                  </c:pt>
                  <c:pt idx="6">
                    <c:v>5.6628265370381659</c:v>
                  </c:pt>
                  <c:pt idx="7">
                    <c:v>4.8063367793092633</c:v>
                  </c:pt>
                </c:numCache>
              </c:numRef>
            </c:plus>
            <c:minus>
              <c:numRef>
                <c:f>Mean_SD!$E$14:$E$21</c:f>
                <c:numCache>
                  <c:formatCode>General</c:formatCode>
                  <c:ptCount val="8"/>
                  <c:pt idx="0">
                    <c:v>8.4138383060282642</c:v>
                  </c:pt>
                  <c:pt idx="1">
                    <c:v>7.4366997976032909</c:v>
                  </c:pt>
                  <c:pt idx="2">
                    <c:v>11.022043855809676</c:v>
                  </c:pt>
                  <c:pt idx="3">
                    <c:v>11.127240117802687</c:v>
                  </c:pt>
                  <c:pt idx="4">
                    <c:v>10.063506727499401</c:v>
                  </c:pt>
                  <c:pt idx="5">
                    <c:v>8.0595030000876129</c:v>
                  </c:pt>
                  <c:pt idx="6">
                    <c:v>5.6628265370381659</c:v>
                  </c:pt>
                  <c:pt idx="7">
                    <c:v>4.8063367793092633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Mean_SD!$E$3:$E$10</c:f>
              <c:numCache>
                <c:formatCode>General</c:formatCode>
                <c:ptCount val="8"/>
                <c:pt idx="0">
                  <c:v>100.660124</c:v>
                </c:pt>
                <c:pt idx="1">
                  <c:v>101.58082149999998</c:v>
                </c:pt>
                <c:pt idx="2">
                  <c:v>88.296166374999999</c:v>
                </c:pt>
                <c:pt idx="3">
                  <c:v>67.066581875000011</c:v>
                </c:pt>
                <c:pt idx="4">
                  <c:v>46.575324250000001</c:v>
                </c:pt>
                <c:pt idx="5">
                  <c:v>33.68533575</c:v>
                </c:pt>
                <c:pt idx="6">
                  <c:v>23.117621749999998</c:v>
                </c:pt>
                <c:pt idx="7">
                  <c:v>14.990959999999998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C6-4000-80BE-3E3C1E622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620288"/>
        <c:axId val="154621824"/>
      </c:barChart>
      <c:catAx>
        <c:axId val="154620288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one"/>
        <c:crossAx val="154621824"/>
        <c:crosses val="autoZero"/>
        <c:auto val="1"/>
        <c:lblAlgn val="ctr"/>
        <c:lblOffset val="100"/>
        <c:noMultiLvlLbl val="0"/>
      </c:catAx>
      <c:valAx>
        <c:axId val="154621824"/>
        <c:scaling>
          <c:orientation val="minMax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620288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Mean_SD!$F$36:$F$43</c:f>
                <c:numCache>
                  <c:formatCode>General</c:formatCode>
                  <c:ptCount val="8"/>
                  <c:pt idx="0">
                    <c:v>8.0935902646367026</c:v>
                  </c:pt>
                  <c:pt idx="1">
                    <c:v>9.0278822669419174</c:v>
                  </c:pt>
                  <c:pt idx="2">
                    <c:v>9.0915852160813451</c:v>
                  </c:pt>
                  <c:pt idx="3">
                    <c:v>8.6492956609404033</c:v>
                  </c:pt>
                  <c:pt idx="4">
                    <c:v>5.2568934149160835</c:v>
                  </c:pt>
                  <c:pt idx="5">
                    <c:v>2.3616627618036343</c:v>
                  </c:pt>
                  <c:pt idx="6">
                    <c:v>1.291959184389895</c:v>
                  </c:pt>
                  <c:pt idx="7">
                    <c:v>1.3317152434573072</c:v>
                  </c:pt>
                </c:numCache>
              </c:numRef>
            </c:plus>
            <c:minus>
              <c:numRef>
                <c:f>Mean_SD!$F$36:$F$43</c:f>
                <c:numCache>
                  <c:formatCode>General</c:formatCode>
                  <c:ptCount val="8"/>
                  <c:pt idx="0">
                    <c:v>8.0935902646367026</c:v>
                  </c:pt>
                  <c:pt idx="1">
                    <c:v>9.0278822669419174</c:v>
                  </c:pt>
                  <c:pt idx="2">
                    <c:v>9.0915852160813451</c:v>
                  </c:pt>
                  <c:pt idx="3">
                    <c:v>8.6492956609404033</c:v>
                  </c:pt>
                  <c:pt idx="4">
                    <c:v>5.2568934149160835</c:v>
                  </c:pt>
                  <c:pt idx="5">
                    <c:v>2.3616627618036343</c:v>
                  </c:pt>
                  <c:pt idx="6">
                    <c:v>1.291959184389895</c:v>
                  </c:pt>
                  <c:pt idx="7">
                    <c:v>1.3317152434573072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Mean_SD!$F$25:$F$32</c:f>
              <c:numCache>
                <c:formatCode>General</c:formatCode>
                <c:ptCount val="8"/>
                <c:pt idx="0">
                  <c:v>43.988258000000002</c:v>
                </c:pt>
                <c:pt idx="1">
                  <c:v>41.368563124999994</c:v>
                </c:pt>
                <c:pt idx="2">
                  <c:v>35.889515250000002</c:v>
                </c:pt>
                <c:pt idx="3">
                  <c:v>30.210219500000001</c:v>
                </c:pt>
                <c:pt idx="4">
                  <c:v>19.768210749999998</c:v>
                </c:pt>
                <c:pt idx="5">
                  <c:v>11.962111375000001</c:v>
                </c:pt>
                <c:pt idx="6">
                  <c:v>8.1981373749999999</c:v>
                </c:pt>
                <c:pt idx="7">
                  <c:v>5.9619603750000003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C-4FE0-8BCC-5EF4F7CA26EB}"/>
            </c:ext>
          </c:extLst>
        </c:ser>
        <c:ser>
          <c:idx val="0"/>
          <c:order val="1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Mean_SD!$F$14:$F$21</c:f>
                <c:numCache>
                  <c:formatCode>General</c:formatCode>
                  <c:ptCount val="8"/>
                  <c:pt idx="0">
                    <c:v>6.0141944987536435</c:v>
                  </c:pt>
                  <c:pt idx="1">
                    <c:v>10.69501115018414</c:v>
                  </c:pt>
                  <c:pt idx="2">
                    <c:v>17.306568970842012</c:v>
                  </c:pt>
                  <c:pt idx="3">
                    <c:v>15.310122189583272</c:v>
                  </c:pt>
                  <c:pt idx="4">
                    <c:v>9.7635427796358591</c:v>
                  </c:pt>
                  <c:pt idx="5">
                    <c:v>4.8973634446476355</c:v>
                  </c:pt>
                  <c:pt idx="6">
                    <c:v>1.8061069321657033</c:v>
                  </c:pt>
                  <c:pt idx="7">
                    <c:v>1.2494551674314192</c:v>
                  </c:pt>
                </c:numCache>
              </c:numRef>
            </c:plus>
            <c:minus>
              <c:numRef>
                <c:f>Mean_SD!$F$14:$F$21</c:f>
                <c:numCache>
                  <c:formatCode>General</c:formatCode>
                  <c:ptCount val="8"/>
                  <c:pt idx="0">
                    <c:v>6.0141944987536435</c:v>
                  </c:pt>
                  <c:pt idx="1">
                    <c:v>10.69501115018414</c:v>
                  </c:pt>
                  <c:pt idx="2">
                    <c:v>17.306568970842012</c:v>
                  </c:pt>
                  <c:pt idx="3">
                    <c:v>15.310122189583272</c:v>
                  </c:pt>
                  <c:pt idx="4">
                    <c:v>9.7635427796358591</c:v>
                  </c:pt>
                  <c:pt idx="5">
                    <c:v>4.8973634446476355</c:v>
                  </c:pt>
                  <c:pt idx="6">
                    <c:v>1.8061069321657033</c:v>
                  </c:pt>
                  <c:pt idx="7">
                    <c:v>1.2494551674314192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Mean_SD!$F$3:$F$10</c:f>
              <c:numCache>
                <c:formatCode>General</c:formatCode>
                <c:ptCount val="8"/>
                <c:pt idx="0">
                  <c:v>71.521656000000007</c:v>
                </c:pt>
                <c:pt idx="1">
                  <c:v>68.042490125</c:v>
                </c:pt>
                <c:pt idx="2">
                  <c:v>63.679557500000001</c:v>
                </c:pt>
                <c:pt idx="3">
                  <c:v>55.857240625000003</c:v>
                </c:pt>
                <c:pt idx="4">
                  <c:v>37.284159750000001</c:v>
                </c:pt>
                <c:pt idx="5">
                  <c:v>20.015195249999998</c:v>
                </c:pt>
                <c:pt idx="6">
                  <c:v>11.995947125000001</c:v>
                </c:pt>
                <c:pt idx="7">
                  <c:v>7.2771162499999997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6C-4FE0-8BCC-5EF4F7CA2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550656"/>
        <c:axId val="154552192"/>
      </c:barChart>
      <c:catAx>
        <c:axId val="154550656"/>
        <c:scaling>
          <c:orientation val="maxMin"/>
        </c:scaling>
        <c:delete val="1"/>
        <c:axPos val="r"/>
        <c:numFmt formatCode="General" sourceLinked="1"/>
        <c:majorTickMark val="none"/>
        <c:minorTickMark val="none"/>
        <c:tickLblPos val="none"/>
        <c:crossAx val="154552192"/>
        <c:crosses val="autoZero"/>
        <c:auto val="1"/>
        <c:lblAlgn val="ctr"/>
        <c:lblOffset val="100"/>
        <c:noMultiLvlLbl val="0"/>
      </c:catAx>
      <c:valAx>
        <c:axId val="154552192"/>
        <c:scaling>
          <c:orientation val="maxMin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550656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Mean_SD!$G$36:$G$43</c:f>
                <c:numCache>
                  <c:formatCode>General</c:formatCode>
                  <c:ptCount val="8"/>
                  <c:pt idx="0">
                    <c:v>24.079595791146861</c:v>
                  </c:pt>
                  <c:pt idx="1">
                    <c:v>11.582037798144066</c:v>
                  </c:pt>
                  <c:pt idx="2">
                    <c:v>11.98923885225812</c:v>
                  </c:pt>
                  <c:pt idx="3">
                    <c:v>12.839348480969445</c:v>
                  </c:pt>
                  <c:pt idx="4">
                    <c:v>11.863710653822851</c:v>
                  </c:pt>
                  <c:pt idx="5">
                    <c:v>8.5169623448009233</c:v>
                  </c:pt>
                  <c:pt idx="6">
                    <c:v>6.0524899646164547</c:v>
                  </c:pt>
                  <c:pt idx="7">
                    <c:v>3.8925281212554146</c:v>
                  </c:pt>
                </c:numCache>
              </c:numRef>
            </c:plus>
            <c:minus>
              <c:numRef>
                <c:f>Mean_SD!$G$36:$G$43</c:f>
                <c:numCache>
                  <c:formatCode>General</c:formatCode>
                  <c:ptCount val="8"/>
                  <c:pt idx="0">
                    <c:v>24.079595791146861</c:v>
                  </c:pt>
                  <c:pt idx="1">
                    <c:v>11.582037798144066</c:v>
                  </c:pt>
                  <c:pt idx="2">
                    <c:v>11.98923885225812</c:v>
                  </c:pt>
                  <c:pt idx="3">
                    <c:v>12.839348480969445</c:v>
                  </c:pt>
                  <c:pt idx="4">
                    <c:v>11.863710653822851</c:v>
                  </c:pt>
                  <c:pt idx="5">
                    <c:v>8.5169623448009233</c:v>
                  </c:pt>
                  <c:pt idx="6">
                    <c:v>6.0524899646164547</c:v>
                  </c:pt>
                  <c:pt idx="7">
                    <c:v>3.8925281212554146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Mean_SD!$G$25:$G$32</c:f>
              <c:numCache>
                <c:formatCode>General</c:formatCode>
                <c:ptCount val="8"/>
                <c:pt idx="0">
                  <c:v>75.190643749999992</c:v>
                </c:pt>
                <c:pt idx="1">
                  <c:v>57.805225749999991</c:v>
                </c:pt>
                <c:pt idx="2">
                  <c:v>46.821212500000001</c:v>
                </c:pt>
                <c:pt idx="3">
                  <c:v>41.439168999999993</c:v>
                </c:pt>
                <c:pt idx="4">
                  <c:v>33.898640624999999</c:v>
                </c:pt>
                <c:pt idx="5">
                  <c:v>23.066691875</c:v>
                </c:pt>
                <c:pt idx="6">
                  <c:v>15.306678</c:v>
                </c:pt>
                <c:pt idx="7">
                  <c:v>9.9633182500000004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5-4807-B45E-3EF8EEF0A248}"/>
            </c:ext>
          </c:extLst>
        </c:ser>
        <c:ser>
          <c:idx val="0"/>
          <c:order val="1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Mean_SD!$G$14:$G$21</c:f>
                <c:numCache>
                  <c:formatCode>General</c:formatCode>
                  <c:ptCount val="8"/>
                  <c:pt idx="0">
                    <c:v>3.4453468330077044</c:v>
                  </c:pt>
                  <c:pt idx="1">
                    <c:v>5.3126689428440885</c:v>
                  </c:pt>
                  <c:pt idx="2">
                    <c:v>7.4045831160803637</c:v>
                  </c:pt>
                  <c:pt idx="3">
                    <c:v>6.823611757260144</c:v>
                  </c:pt>
                  <c:pt idx="4">
                    <c:v>5.4503581011361266</c:v>
                  </c:pt>
                  <c:pt idx="5">
                    <c:v>6.0847813348559283</c:v>
                  </c:pt>
                  <c:pt idx="6">
                    <c:v>5.3672863407942346</c:v>
                  </c:pt>
                  <c:pt idx="7">
                    <c:v>2.6870428226933947</c:v>
                  </c:pt>
                </c:numCache>
              </c:numRef>
            </c:plus>
            <c:minus>
              <c:numRef>
                <c:f>Mean_SD!$G$14:$G$21</c:f>
                <c:numCache>
                  <c:formatCode>General</c:formatCode>
                  <c:ptCount val="8"/>
                  <c:pt idx="0">
                    <c:v>3.4453468330077044</c:v>
                  </c:pt>
                  <c:pt idx="1">
                    <c:v>5.3126689428440885</c:v>
                  </c:pt>
                  <c:pt idx="2">
                    <c:v>7.4045831160803637</c:v>
                  </c:pt>
                  <c:pt idx="3">
                    <c:v>6.823611757260144</c:v>
                  </c:pt>
                  <c:pt idx="4">
                    <c:v>5.4503581011361266</c:v>
                  </c:pt>
                  <c:pt idx="5">
                    <c:v>6.0847813348559283</c:v>
                  </c:pt>
                  <c:pt idx="6">
                    <c:v>5.3672863407942346</c:v>
                  </c:pt>
                  <c:pt idx="7">
                    <c:v>2.6870428226933947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Mean_SD!$G$3:$G$10</c:f>
              <c:numCache>
                <c:formatCode>General</c:formatCode>
                <c:ptCount val="8"/>
                <c:pt idx="0">
                  <c:v>100.37410675</c:v>
                </c:pt>
                <c:pt idx="1">
                  <c:v>86.150143125</c:v>
                </c:pt>
                <c:pt idx="2">
                  <c:v>77.960698124999993</c:v>
                </c:pt>
                <c:pt idx="3">
                  <c:v>70.822039500000002</c:v>
                </c:pt>
                <c:pt idx="4">
                  <c:v>61.39523475</c:v>
                </c:pt>
                <c:pt idx="5">
                  <c:v>45.340193874999997</c:v>
                </c:pt>
                <c:pt idx="6">
                  <c:v>29.224332374999999</c:v>
                </c:pt>
                <c:pt idx="7">
                  <c:v>18.197083499999998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05-4807-B45E-3EF8EEF0A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591616"/>
        <c:axId val="154593152"/>
      </c:barChart>
      <c:catAx>
        <c:axId val="154591616"/>
        <c:scaling>
          <c:orientation val="maxMin"/>
        </c:scaling>
        <c:delete val="1"/>
        <c:axPos val="r"/>
        <c:numFmt formatCode="General" sourceLinked="1"/>
        <c:majorTickMark val="none"/>
        <c:minorTickMark val="none"/>
        <c:tickLblPos val="none"/>
        <c:crossAx val="154593152"/>
        <c:crosses val="autoZero"/>
        <c:auto val="1"/>
        <c:lblAlgn val="ctr"/>
        <c:lblOffset val="100"/>
        <c:noMultiLvlLbl val="0"/>
      </c:catAx>
      <c:valAx>
        <c:axId val="154593152"/>
        <c:scaling>
          <c:orientation val="maxMin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591616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Mean_SD!$H$36:$H$43</c:f>
                <c:numCache>
                  <c:formatCode>General</c:formatCode>
                  <c:ptCount val="8"/>
                  <c:pt idx="0">
                    <c:v>15.476270776870244</c:v>
                  </c:pt>
                  <c:pt idx="1">
                    <c:v>13.154314209579109</c:v>
                  </c:pt>
                  <c:pt idx="2">
                    <c:v>11.503196925478722</c:v>
                  </c:pt>
                  <c:pt idx="3">
                    <c:v>15.546923442763919</c:v>
                  </c:pt>
                  <c:pt idx="4">
                    <c:v>14.537785825478245</c:v>
                  </c:pt>
                  <c:pt idx="5">
                    <c:v>9.1994430058912524</c:v>
                  </c:pt>
                  <c:pt idx="6">
                    <c:v>5.4668860386802773</c:v>
                  </c:pt>
                  <c:pt idx="7">
                    <c:v>4.2257976396803718</c:v>
                  </c:pt>
                </c:numCache>
              </c:numRef>
            </c:plus>
            <c:minus>
              <c:numRef>
                <c:f>Mean_SD!$H$36:$H$43</c:f>
                <c:numCache>
                  <c:formatCode>General</c:formatCode>
                  <c:ptCount val="8"/>
                  <c:pt idx="0">
                    <c:v>15.476270776870244</c:v>
                  </c:pt>
                  <c:pt idx="1">
                    <c:v>13.154314209579109</c:v>
                  </c:pt>
                  <c:pt idx="2">
                    <c:v>11.503196925478722</c:v>
                  </c:pt>
                  <c:pt idx="3">
                    <c:v>15.546923442763919</c:v>
                  </c:pt>
                  <c:pt idx="4">
                    <c:v>14.537785825478245</c:v>
                  </c:pt>
                  <c:pt idx="5">
                    <c:v>9.1994430058912524</c:v>
                  </c:pt>
                  <c:pt idx="6">
                    <c:v>5.4668860386802773</c:v>
                  </c:pt>
                  <c:pt idx="7">
                    <c:v>4.2257976396803718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Mean_SD!$H$25:$H$32</c:f>
              <c:numCache>
                <c:formatCode>General</c:formatCode>
                <c:ptCount val="8"/>
                <c:pt idx="0">
                  <c:v>38.923578624999998</c:v>
                </c:pt>
                <c:pt idx="1">
                  <c:v>37.709054625</c:v>
                </c:pt>
                <c:pt idx="2">
                  <c:v>34.479999999999997</c:v>
                </c:pt>
                <c:pt idx="3">
                  <c:v>32.339167375000002</c:v>
                </c:pt>
                <c:pt idx="4">
                  <c:v>26.184727124999995</c:v>
                </c:pt>
                <c:pt idx="5">
                  <c:v>17.961076125000002</c:v>
                </c:pt>
                <c:pt idx="6">
                  <c:v>11.156814750000001</c:v>
                </c:pt>
                <c:pt idx="7">
                  <c:v>7.8426947499999997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0-4E3E-BA49-A63E03AA7353}"/>
            </c:ext>
          </c:extLst>
        </c:ser>
        <c:ser>
          <c:idx val="0"/>
          <c:order val="1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Mean_SD!$H$14:$H$21</c:f>
                <c:numCache>
                  <c:formatCode>General</c:formatCode>
                  <c:ptCount val="8"/>
                  <c:pt idx="0">
                    <c:v>13.821652354595091</c:v>
                  </c:pt>
                  <c:pt idx="1">
                    <c:v>13.457689936702923</c:v>
                  </c:pt>
                  <c:pt idx="2">
                    <c:v>9.4195298599998551</c:v>
                  </c:pt>
                  <c:pt idx="3">
                    <c:v>13.177481793179068</c:v>
                  </c:pt>
                  <c:pt idx="4">
                    <c:v>12.898861204438916</c:v>
                  </c:pt>
                  <c:pt idx="5">
                    <c:v>8.8865854139822265</c:v>
                  </c:pt>
                  <c:pt idx="6">
                    <c:v>4.951396144197413</c:v>
                  </c:pt>
                  <c:pt idx="7">
                    <c:v>4.4699159258842283</c:v>
                  </c:pt>
                </c:numCache>
              </c:numRef>
            </c:plus>
            <c:minus>
              <c:numRef>
                <c:f>Mean_SD!$H$14:$H$21</c:f>
                <c:numCache>
                  <c:formatCode>General</c:formatCode>
                  <c:ptCount val="8"/>
                  <c:pt idx="0">
                    <c:v>13.821652354595091</c:v>
                  </c:pt>
                  <c:pt idx="1">
                    <c:v>13.457689936702923</c:v>
                  </c:pt>
                  <c:pt idx="2">
                    <c:v>9.4195298599998551</c:v>
                  </c:pt>
                  <c:pt idx="3">
                    <c:v>13.177481793179068</c:v>
                  </c:pt>
                  <c:pt idx="4">
                    <c:v>12.898861204438916</c:v>
                  </c:pt>
                  <c:pt idx="5">
                    <c:v>8.8865854139822265</c:v>
                  </c:pt>
                  <c:pt idx="6">
                    <c:v>4.951396144197413</c:v>
                  </c:pt>
                  <c:pt idx="7">
                    <c:v>4.4699159258842283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Mean_SD!$H$3:$H$10</c:f>
              <c:numCache>
                <c:formatCode>General</c:formatCode>
                <c:ptCount val="8"/>
                <c:pt idx="0">
                  <c:v>77.710659875000005</c:v>
                </c:pt>
                <c:pt idx="1">
                  <c:v>81.609048749999999</c:v>
                </c:pt>
                <c:pt idx="2">
                  <c:v>71.282921125000001</c:v>
                </c:pt>
                <c:pt idx="3">
                  <c:v>65.366443124999989</c:v>
                </c:pt>
                <c:pt idx="4">
                  <c:v>51.828312500000003</c:v>
                </c:pt>
                <c:pt idx="5">
                  <c:v>29.313598124999999</c:v>
                </c:pt>
                <c:pt idx="6">
                  <c:v>17.204714625000001</c:v>
                </c:pt>
                <c:pt idx="7">
                  <c:v>10.490843499999999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B0-4E3E-BA49-A63E03AA7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710784"/>
        <c:axId val="154712320"/>
      </c:barChart>
      <c:catAx>
        <c:axId val="154710784"/>
        <c:scaling>
          <c:orientation val="maxMin"/>
        </c:scaling>
        <c:delete val="1"/>
        <c:axPos val="r"/>
        <c:numFmt formatCode="General" sourceLinked="1"/>
        <c:majorTickMark val="none"/>
        <c:minorTickMark val="none"/>
        <c:tickLblPos val="none"/>
        <c:crossAx val="154712320"/>
        <c:crosses val="autoZero"/>
        <c:auto val="1"/>
        <c:lblAlgn val="ctr"/>
        <c:lblOffset val="100"/>
        <c:noMultiLvlLbl val="0"/>
      </c:catAx>
      <c:valAx>
        <c:axId val="154712320"/>
        <c:scaling>
          <c:orientation val="maxMin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710784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Mean_SD!$E$58:$E$65</c:f>
                <c:numCache>
                  <c:formatCode>General</c:formatCode>
                  <c:ptCount val="8"/>
                  <c:pt idx="0">
                    <c:v>11.613518008732935</c:v>
                  </c:pt>
                  <c:pt idx="1">
                    <c:v>15.517303291715413</c:v>
                  </c:pt>
                  <c:pt idx="2">
                    <c:v>10.652567996407472</c:v>
                  </c:pt>
                  <c:pt idx="3">
                    <c:v>8.1971554189564735</c:v>
                  </c:pt>
                  <c:pt idx="4">
                    <c:v>6.0567923852681309</c:v>
                  </c:pt>
                  <c:pt idx="5">
                    <c:v>4.5225475986331585</c:v>
                  </c:pt>
                  <c:pt idx="6">
                    <c:v>3.6155303055852133</c:v>
                  </c:pt>
                  <c:pt idx="7">
                    <c:v>3.0897755616643074</c:v>
                  </c:pt>
                </c:numCache>
              </c:numRef>
            </c:plus>
            <c:minus>
              <c:numRef>
                <c:f>Mean_SD!$E$58:$E$65</c:f>
                <c:numCache>
                  <c:formatCode>General</c:formatCode>
                  <c:ptCount val="8"/>
                  <c:pt idx="0">
                    <c:v>11.613518008732935</c:v>
                  </c:pt>
                  <c:pt idx="1">
                    <c:v>15.517303291715413</c:v>
                  </c:pt>
                  <c:pt idx="2">
                    <c:v>10.652567996407472</c:v>
                  </c:pt>
                  <c:pt idx="3">
                    <c:v>8.1971554189564735</c:v>
                  </c:pt>
                  <c:pt idx="4">
                    <c:v>6.0567923852681309</c:v>
                  </c:pt>
                  <c:pt idx="5">
                    <c:v>4.5225475986331585</c:v>
                  </c:pt>
                  <c:pt idx="6">
                    <c:v>3.6155303055852133</c:v>
                  </c:pt>
                  <c:pt idx="7">
                    <c:v>3.0897755616643074</c:v>
                  </c:pt>
                </c:numCache>
              </c:numRef>
            </c:minus>
          </c:errBars>
          <c:val>
            <c:numRef>
              <c:f>Mean_SD!$E$47:$E$54</c:f>
              <c:numCache>
                <c:formatCode>General</c:formatCode>
                <c:ptCount val="8"/>
                <c:pt idx="0">
                  <c:v>75.150864999999996</c:v>
                </c:pt>
                <c:pt idx="1">
                  <c:v>56.318890000000003</c:v>
                </c:pt>
                <c:pt idx="2">
                  <c:v>37.631140375000001</c:v>
                </c:pt>
                <c:pt idx="3">
                  <c:v>26.327071124999996</c:v>
                </c:pt>
                <c:pt idx="4">
                  <c:v>19.232947874999997</c:v>
                </c:pt>
                <c:pt idx="5">
                  <c:v>13.844218999999999</c:v>
                </c:pt>
                <c:pt idx="6">
                  <c:v>10.847047375000001</c:v>
                </c:pt>
                <c:pt idx="7">
                  <c:v>8.9243575000000011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E63-B143-53D110FC01F1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Mean_SD!$E$36:$E$43</c:f>
                <c:numCache>
                  <c:formatCode>General</c:formatCode>
                  <c:ptCount val="8"/>
                  <c:pt idx="0">
                    <c:v>15.003191734076472</c:v>
                  </c:pt>
                  <c:pt idx="1">
                    <c:v>16.574557871437971</c:v>
                  </c:pt>
                  <c:pt idx="2">
                    <c:v>13.540375524883556</c:v>
                  </c:pt>
                  <c:pt idx="3">
                    <c:v>10.427999890387674</c:v>
                  </c:pt>
                  <c:pt idx="4">
                    <c:v>7.1230611703885209</c:v>
                  </c:pt>
                  <c:pt idx="5">
                    <c:v>4.4775690944416775</c:v>
                  </c:pt>
                  <c:pt idx="6">
                    <c:v>3.1624258676113954</c:v>
                  </c:pt>
                  <c:pt idx="7">
                    <c:v>2.7868811303231737</c:v>
                  </c:pt>
                </c:numCache>
              </c:numRef>
            </c:plus>
            <c:minus>
              <c:numRef>
                <c:f>Mean_SD!$E$36:$E$43</c:f>
                <c:numCache>
                  <c:formatCode>General</c:formatCode>
                  <c:ptCount val="8"/>
                  <c:pt idx="0">
                    <c:v>15.003191734076472</c:v>
                  </c:pt>
                  <c:pt idx="1">
                    <c:v>16.574557871437971</c:v>
                  </c:pt>
                  <c:pt idx="2">
                    <c:v>13.540375524883556</c:v>
                  </c:pt>
                  <c:pt idx="3">
                    <c:v>10.427999890387674</c:v>
                  </c:pt>
                  <c:pt idx="4">
                    <c:v>7.1230611703885209</c:v>
                  </c:pt>
                  <c:pt idx="5">
                    <c:v>4.4775690944416775</c:v>
                  </c:pt>
                  <c:pt idx="6">
                    <c:v>3.1624258676113954</c:v>
                  </c:pt>
                  <c:pt idx="7">
                    <c:v>2.7868811303231737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Mean_SD!$E$25:$E$32</c:f>
              <c:numCache>
                <c:formatCode>General</c:formatCode>
                <c:ptCount val="8"/>
                <c:pt idx="0">
                  <c:v>62.935947374999998</c:v>
                </c:pt>
                <c:pt idx="1">
                  <c:v>51.805182500000001</c:v>
                </c:pt>
                <c:pt idx="2">
                  <c:v>37.389836625000001</c:v>
                </c:pt>
                <c:pt idx="3">
                  <c:v>27.161555249999999</c:v>
                </c:pt>
                <c:pt idx="4">
                  <c:v>18.614400875000001</c:v>
                </c:pt>
                <c:pt idx="5">
                  <c:v>12.493826125</c:v>
                </c:pt>
                <c:pt idx="6">
                  <c:v>8.9659855000000022</c:v>
                </c:pt>
                <c:pt idx="7">
                  <c:v>6.8223872499999993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6-4D69-911A-C8DA4D081AB2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Mean_SD!$E$14:$E$21</c:f>
                <c:numCache>
                  <c:formatCode>General</c:formatCode>
                  <c:ptCount val="8"/>
                  <c:pt idx="0">
                    <c:v>8.4138383060282642</c:v>
                  </c:pt>
                  <c:pt idx="1">
                    <c:v>7.4366997976032909</c:v>
                  </c:pt>
                  <c:pt idx="2">
                    <c:v>11.022043855809676</c:v>
                  </c:pt>
                  <c:pt idx="3">
                    <c:v>11.127240117802687</c:v>
                  </c:pt>
                  <c:pt idx="4">
                    <c:v>10.063506727499401</c:v>
                  </c:pt>
                  <c:pt idx="5">
                    <c:v>8.0595030000876129</c:v>
                  </c:pt>
                  <c:pt idx="6">
                    <c:v>5.6628265370381659</c:v>
                  </c:pt>
                  <c:pt idx="7">
                    <c:v>4.8063367793092633</c:v>
                  </c:pt>
                </c:numCache>
              </c:numRef>
            </c:plus>
            <c:minus>
              <c:numRef>
                <c:f>Mean_SD!$E$14:$E$21</c:f>
                <c:numCache>
                  <c:formatCode>General</c:formatCode>
                  <c:ptCount val="8"/>
                  <c:pt idx="0">
                    <c:v>8.4138383060282642</c:v>
                  </c:pt>
                  <c:pt idx="1">
                    <c:v>7.4366997976032909</c:v>
                  </c:pt>
                  <c:pt idx="2">
                    <c:v>11.022043855809676</c:v>
                  </c:pt>
                  <c:pt idx="3">
                    <c:v>11.127240117802687</c:v>
                  </c:pt>
                  <c:pt idx="4">
                    <c:v>10.063506727499401</c:v>
                  </c:pt>
                  <c:pt idx="5">
                    <c:v>8.0595030000876129</c:v>
                  </c:pt>
                  <c:pt idx="6">
                    <c:v>5.6628265370381659</c:v>
                  </c:pt>
                  <c:pt idx="7">
                    <c:v>4.8063367793092633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Mean_SD!$E$3:$E$10</c:f>
              <c:numCache>
                <c:formatCode>General</c:formatCode>
                <c:ptCount val="8"/>
                <c:pt idx="0">
                  <c:v>100.660124</c:v>
                </c:pt>
                <c:pt idx="1">
                  <c:v>101.58082149999998</c:v>
                </c:pt>
                <c:pt idx="2">
                  <c:v>88.296166374999999</c:v>
                </c:pt>
                <c:pt idx="3">
                  <c:v>67.066581875000011</c:v>
                </c:pt>
                <c:pt idx="4">
                  <c:v>46.575324250000001</c:v>
                </c:pt>
                <c:pt idx="5">
                  <c:v>33.68533575</c:v>
                </c:pt>
                <c:pt idx="6">
                  <c:v>23.117621749999998</c:v>
                </c:pt>
                <c:pt idx="7">
                  <c:v>14.990959999999998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D69-911A-C8DA4D081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620288"/>
        <c:axId val="154621824"/>
      </c:barChart>
      <c:catAx>
        <c:axId val="154620288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one"/>
        <c:crossAx val="154621824"/>
        <c:crosses val="autoZero"/>
        <c:auto val="1"/>
        <c:lblAlgn val="ctr"/>
        <c:lblOffset val="100"/>
        <c:noMultiLvlLbl val="0"/>
      </c:catAx>
      <c:valAx>
        <c:axId val="154621824"/>
        <c:scaling>
          <c:orientation val="minMax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620288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Mean_SD!$I$36:$I$43</c:f>
                <c:numCache>
                  <c:formatCode>General</c:formatCode>
                  <c:ptCount val="8"/>
                  <c:pt idx="0">
                    <c:v>13.896277130427512</c:v>
                  </c:pt>
                  <c:pt idx="1">
                    <c:v>14.792949760431533</c:v>
                  </c:pt>
                  <c:pt idx="2">
                    <c:v>11.176604805095405</c:v>
                  </c:pt>
                  <c:pt idx="3">
                    <c:v>8.3022773982353986</c:v>
                  </c:pt>
                  <c:pt idx="4">
                    <c:v>5.242590677676473</c:v>
                  </c:pt>
                  <c:pt idx="5">
                    <c:v>2.8645479305167645</c:v>
                  </c:pt>
                  <c:pt idx="6">
                    <c:v>1.9526487333165439</c:v>
                  </c:pt>
                  <c:pt idx="7">
                    <c:v>1.5855468159809751</c:v>
                  </c:pt>
                </c:numCache>
              </c:numRef>
            </c:plus>
            <c:minus>
              <c:numRef>
                <c:f>Mean_SD!$I$36:$I$43</c:f>
                <c:numCache>
                  <c:formatCode>General</c:formatCode>
                  <c:ptCount val="8"/>
                  <c:pt idx="0">
                    <c:v>13.896277130427512</c:v>
                  </c:pt>
                  <c:pt idx="1">
                    <c:v>14.792949760431533</c:v>
                  </c:pt>
                  <c:pt idx="2">
                    <c:v>11.176604805095405</c:v>
                  </c:pt>
                  <c:pt idx="3">
                    <c:v>8.3022773982353986</c:v>
                  </c:pt>
                  <c:pt idx="4">
                    <c:v>5.242590677676473</c:v>
                  </c:pt>
                  <c:pt idx="5">
                    <c:v>2.8645479305167645</c:v>
                  </c:pt>
                  <c:pt idx="6">
                    <c:v>1.9526487333165439</c:v>
                  </c:pt>
                  <c:pt idx="7">
                    <c:v>1.5855468159809751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Mean_SD!$I$25:$I$32</c:f>
              <c:numCache>
                <c:formatCode>General</c:formatCode>
                <c:ptCount val="8"/>
                <c:pt idx="0">
                  <c:v>63.527446999999995</c:v>
                </c:pt>
                <c:pt idx="1">
                  <c:v>51.882143000000006</c:v>
                </c:pt>
                <c:pt idx="2">
                  <c:v>36.556906875000003</c:v>
                </c:pt>
                <c:pt idx="3">
                  <c:v>25.334595624999999</c:v>
                </c:pt>
                <c:pt idx="4">
                  <c:v>16.578553249999999</c:v>
                </c:pt>
                <c:pt idx="5">
                  <c:v>10.757139124999998</c:v>
                </c:pt>
                <c:pt idx="6">
                  <c:v>8.0693811249999996</c:v>
                </c:pt>
                <c:pt idx="7">
                  <c:v>6.5145170000000014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5-437D-8131-FA64CE9ECD46}"/>
            </c:ext>
          </c:extLst>
        </c:ser>
        <c:ser>
          <c:idx val="0"/>
          <c:order val="1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Mean_SD!$I$14:$I$21</c:f>
                <c:numCache>
                  <c:formatCode>General</c:formatCode>
                  <c:ptCount val="8"/>
                  <c:pt idx="0">
                    <c:v>9.8695042980929468</c:v>
                  </c:pt>
                  <c:pt idx="1">
                    <c:v>7.7572148391402962</c:v>
                  </c:pt>
                  <c:pt idx="2">
                    <c:v>11.326404980424343</c:v>
                  </c:pt>
                  <c:pt idx="3">
                    <c:v>11.784303839956463</c:v>
                  </c:pt>
                  <c:pt idx="4">
                    <c:v>9.1095288173126079</c:v>
                  </c:pt>
                  <c:pt idx="5">
                    <c:v>7.1097846968436773</c:v>
                  </c:pt>
                  <c:pt idx="6">
                    <c:v>4.4549872027454818</c:v>
                  </c:pt>
                  <c:pt idx="7">
                    <c:v>2.6639850741833628</c:v>
                  </c:pt>
                </c:numCache>
              </c:numRef>
            </c:plus>
            <c:minus>
              <c:numRef>
                <c:f>Mean_SD!$I$14:$I$21</c:f>
                <c:numCache>
                  <c:formatCode>General</c:formatCode>
                  <c:ptCount val="8"/>
                  <c:pt idx="0">
                    <c:v>9.8695042980929468</c:v>
                  </c:pt>
                  <c:pt idx="1">
                    <c:v>7.7572148391402962</c:v>
                  </c:pt>
                  <c:pt idx="2">
                    <c:v>11.326404980424343</c:v>
                  </c:pt>
                  <c:pt idx="3">
                    <c:v>11.784303839956463</c:v>
                  </c:pt>
                  <c:pt idx="4">
                    <c:v>9.1095288173126079</c:v>
                  </c:pt>
                  <c:pt idx="5">
                    <c:v>7.1097846968436773</c:v>
                  </c:pt>
                  <c:pt idx="6">
                    <c:v>4.4549872027454818</c:v>
                  </c:pt>
                  <c:pt idx="7">
                    <c:v>2.6639850741833628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Mean_SD!$I$3:$I$10</c:f>
              <c:numCache>
                <c:formatCode>General</c:formatCode>
                <c:ptCount val="8"/>
                <c:pt idx="0">
                  <c:v>98.806502624999993</c:v>
                </c:pt>
                <c:pt idx="1">
                  <c:v>99.526222125000004</c:v>
                </c:pt>
                <c:pt idx="2">
                  <c:v>85.526144125000002</c:v>
                </c:pt>
                <c:pt idx="3">
                  <c:v>62.232617125000012</c:v>
                </c:pt>
                <c:pt idx="4">
                  <c:v>41.542792749999997</c:v>
                </c:pt>
                <c:pt idx="5">
                  <c:v>29.087040125000001</c:v>
                </c:pt>
                <c:pt idx="6">
                  <c:v>19.220093125000002</c:v>
                </c:pt>
                <c:pt idx="7">
                  <c:v>11.802450374999999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B5-437D-8131-FA64CE9EC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764032"/>
        <c:axId val="154765568"/>
      </c:barChart>
      <c:catAx>
        <c:axId val="154764032"/>
        <c:scaling>
          <c:orientation val="maxMin"/>
        </c:scaling>
        <c:delete val="1"/>
        <c:axPos val="r"/>
        <c:numFmt formatCode="General" sourceLinked="1"/>
        <c:majorTickMark val="none"/>
        <c:minorTickMark val="none"/>
        <c:tickLblPos val="none"/>
        <c:crossAx val="154765568"/>
        <c:crosses val="autoZero"/>
        <c:auto val="1"/>
        <c:lblAlgn val="ctr"/>
        <c:lblOffset val="100"/>
        <c:noMultiLvlLbl val="0"/>
      </c:catAx>
      <c:valAx>
        <c:axId val="154765568"/>
        <c:scaling>
          <c:orientation val="maxMin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764032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Mean_SD!$J$36:$J$43</c:f>
                <c:numCache>
                  <c:formatCode>General</c:formatCode>
                  <c:ptCount val="8"/>
                  <c:pt idx="0">
                    <c:v>7.8998561133622021</c:v>
                  </c:pt>
                  <c:pt idx="1">
                    <c:v>8.7771031049097434</c:v>
                  </c:pt>
                  <c:pt idx="2">
                    <c:v>16.690886985741795</c:v>
                  </c:pt>
                  <c:pt idx="3">
                    <c:v>41.857456424528621</c:v>
                  </c:pt>
                  <c:pt idx="4">
                    <c:v>75.366098414227181</c:v>
                  </c:pt>
                  <c:pt idx="5">
                    <c:v>112.97407583379128</c:v>
                  </c:pt>
                  <c:pt idx="6">
                    <c:v>170.75597076571549</c:v>
                  </c:pt>
                  <c:pt idx="7">
                    <c:v>233.66145139972849</c:v>
                  </c:pt>
                </c:numCache>
              </c:numRef>
            </c:plus>
            <c:minus>
              <c:numRef>
                <c:f>Mean_SD!$J$36:$J$43</c:f>
                <c:numCache>
                  <c:formatCode>General</c:formatCode>
                  <c:ptCount val="8"/>
                  <c:pt idx="0">
                    <c:v>7.8998561133622021</c:v>
                  </c:pt>
                  <c:pt idx="1">
                    <c:v>8.7771031049097434</c:v>
                  </c:pt>
                  <c:pt idx="2">
                    <c:v>16.690886985741795</c:v>
                  </c:pt>
                  <c:pt idx="3">
                    <c:v>41.857456424528621</c:v>
                  </c:pt>
                  <c:pt idx="4">
                    <c:v>75.366098414227181</c:v>
                  </c:pt>
                  <c:pt idx="5">
                    <c:v>112.97407583379128</c:v>
                  </c:pt>
                  <c:pt idx="6">
                    <c:v>170.75597076571549</c:v>
                  </c:pt>
                  <c:pt idx="7">
                    <c:v>233.66145139972849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Mean_SD!$J$25:$J$32</c:f>
              <c:numCache>
                <c:formatCode>General</c:formatCode>
                <c:ptCount val="8"/>
                <c:pt idx="0">
                  <c:v>58.519982374999998</c:v>
                </c:pt>
                <c:pt idx="1">
                  <c:v>50.645371999999995</c:v>
                </c:pt>
                <c:pt idx="2">
                  <c:v>63.887074625000004</c:v>
                </c:pt>
                <c:pt idx="3">
                  <c:v>101.024707875</c:v>
                </c:pt>
                <c:pt idx="4">
                  <c:v>147.53647412500004</c:v>
                </c:pt>
                <c:pt idx="5">
                  <c:v>183.88728162499999</c:v>
                </c:pt>
                <c:pt idx="6">
                  <c:v>251.12463487500003</c:v>
                </c:pt>
                <c:pt idx="7">
                  <c:v>304.67811462500003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A-43D7-BD94-751A42ABDD48}"/>
            </c:ext>
          </c:extLst>
        </c:ser>
        <c:ser>
          <c:idx val="0"/>
          <c:order val="1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Mean_SD!$J$14:$J$21</c:f>
                <c:numCache>
                  <c:formatCode>General</c:formatCode>
                  <c:ptCount val="8"/>
                  <c:pt idx="0">
                    <c:v>10.080747012545441</c:v>
                  </c:pt>
                  <c:pt idx="1">
                    <c:v>25.224674783132059</c:v>
                  </c:pt>
                  <c:pt idx="2">
                    <c:v>100.35951015302167</c:v>
                  </c:pt>
                  <c:pt idx="3">
                    <c:v>246.1287840384073</c:v>
                  </c:pt>
                  <c:pt idx="4">
                    <c:v>328.6504291857259</c:v>
                  </c:pt>
                  <c:pt idx="5">
                    <c:v>371.45574863281468</c:v>
                  </c:pt>
                  <c:pt idx="6">
                    <c:v>433.90305372662073</c:v>
                  </c:pt>
                  <c:pt idx="7">
                    <c:v>618.9571801320335</c:v>
                  </c:pt>
                </c:numCache>
              </c:numRef>
            </c:plus>
            <c:minus>
              <c:numRef>
                <c:f>Mean_SD!$J$14:$J$21</c:f>
                <c:numCache>
                  <c:formatCode>General</c:formatCode>
                  <c:ptCount val="8"/>
                  <c:pt idx="0">
                    <c:v>10.080747012545441</c:v>
                  </c:pt>
                  <c:pt idx="1">
                    <c:v>25.224674783132059</c:v>
                  </c:pt>
                  <c:pt idx="2">
                    <c:v>100.35951015302167</c:v>
                  </c:pt>
                  <c:pt idx="3">
                    <c:v>246.1287840384073</c:v>
                  </c:pt>
                  <c:pt idx="4">
                    <c:v>328.6504291857259</c:v>
                  </c:pt>
                  <c:pt idx="5">
                    <c:v>371.45574863281468</c:v>
                  </c:pt>
                  <c:pt idx="6">
                    <c:v>433.90305372662073</c:v>
                  </c:pt>
                  <c:pt idx="7">
                    <c:v>618.9571801320335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Mean_SD!$J$3:$J$10</c:f>
              <c:numCache>
                <c:formatCode>General</c:formatCode>
                <c:ptCount val="8"/>
                <c:pt idx="0">
                  <c:v>83.489392250000009</c:v>
                </c:pt>
                <c:pt idx="1">
                  <c:v>83.379039875000004</c:v>
                </c:pt>
                <c:pt idx="2">
                  <c:v>144.784901875</c:v>
                </c:pt>
                <c:pt idx="3">
                  <c:v>300.53413275000003</c:v>
                </c:pt>
                <c:pt idx="4">
                  <c:v>449.37042649999995</c:v>
                </c:pt>
                <c:pt idx="5">
                  <c:v>569.04612599999996</c:v>
                </c:pt>
                <c:pt idx="6">
                  <c:v>736.03316612499998</c:v>
                </c:pt>
                <c:pt idx="7">
                  <c:v>888.22641499999986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5A-43D7-BD94-751A42ABD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952064"/>
        <c:axId val="154953600"/>
      </c:barChart>
      <c:catAx>
        <c:axId val="154952064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one"/>
        <c:crossAx val="154953600"/>
        <c:crosses val="autoZero"/>
        <c:auto val="1"/>
        <c:lblAlgn val="ctr"/>
        <c:lblOffset val="100"/>
        <c:noMultiLvlLbl val="0"/>
      </c:catAx>
      <c:valAx>
        <c:axId val="154953600"/>
        <c:scaling>
          <c:orientation val="minMax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952064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Mean_SD!$K$36:$K$43</c:f>
                <c:numCache>
                  <c:formatCode>General</c:formatCode>
                  <c:ptCount val="8"/>
                  <c:pt idx="0">
                    <c:v>26.164689045661571</c:v>
                  </c:pt>
                  <c:pt idx="1">
                    <c:v>28.542506984420505</c:v>
                  </c:pt>
                  <c:pt idx="2">
                    <c:v>16.935492608070604</c:v>
                  </c:pt>
                  <c:pt idx="3">
                    <c:v>11.099730772840104</c:v>
                  </c:pt>
                  <c:pt idx="4">
                    <c:v>10.856922237832837</c:v>
                  </c:pt>
                  <c:pt idx="5">
                    <c:v>19.048016341356202</c:v>
                  </c:pt>
                  <c:pt idx="6">
                    <c:v>36.544949595925573</c:v>
                  </c:pt>
                  <c:pt idx="7">
                    <c:v>51.645900420622361</c:v>
                  </c:pt>
                </c:numCache>
              </c:numRef>
            </c:plus>
            <c:minus>
              <c:numRef>
                <c:f>Mean_SD!$K$36:$K$43</c:f>
                <c:numCache>
                  <c:formatCode>General</c:formatCode>
                  <c:ptCount val="8"/>
                  <c:pt idx="0">
                    <c:v>26.164689045661571</c:v>
                  </c:pt>
                  <c:pt idx="1">
                    <c:v>28.542506984420505</c:v>
                  </c:pt>
                  <c:pt idx="2">
                    <c:v>16.935492608070604</c:v>
                  </c:pt>
                  <c:pt idx="3">
                    <c:v>11.099730772840104</c:v>
                  </c:pt>
                  <c:pt idx="4">
                    <c:v>10.856922237832837</c:v>
                  </c:pt>
                  <c:pt idx="5">
                    <c:v>19.048016341356202</c:v>
                  </c:pt>
                  <c:pt idx="6">
                    <c:v>36.544949595925573</c:v>
                  </c:pt>
                  <c:pt idx="7">
                    <c:v>51.645900420622361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Mean_SD!$K$25:$K$32</c:f>
              <c:numCache>
                <c:formatCode>General</c:formatCode>
                <c:ptCount val="8"/>
                <c:pt idx="0">
                  <c:v>133.0722585</c:v>
                </c:pt>
                <c:pt idx="1">
                  <c:v>73.958058749999992</c:v>
                </c:pt>
                <c:pt idx="2">
                  <c:v>46.324985750000003</c:v>
                </c:pt>
                <c:pt idx="3">
                  <c:v>39.814257125000005</c:v>
                </c:pt>
                <c:pt idx="4">
                  <c:v>35.028834375000002</c:v>
                </c:pt>
                <c:pt idx="5">
                  <c:v>43.045817249999992</c:v>
                </c:pt>
                <c:pt idx="6">
                  <c:v>65.671983874999995</c:v>
                </c:pt>
                <c:pt idx="7">
                  <c:v>83.529938125000001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5-46ED-BBE5-2F18C9DEFE1D}"/>
            </c:ext>
          </c:extLst>
        </c:ser>
        <c:ser>
          <c:idx val="0"/>
          <c:order val="1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Mean_SD!$K$14:$K$21</c:f>
                <c:numCache>
                  <c:formatCode>General</c:formatCode>
                  <c:ptCount val="8"/>
                  <c:pt idx="0">
                    <c:v>24.507872758541726</c:v>
                  </c:pt>
                  <c:pt idx="1">
                    <c:v>18.083641076077932</c:v>
                  </c:pt>
                  <c:pt idx="2">
                    <c:v>8.937228146494963</c:v>
                  </c:pt>
                  <c:pt idx="3">
                    <c:v>10.891578618470669</c:v>
                  </c:pt>
                  <c:pt idx="4">
                    <c:v>11.798239266716873</c:v>
                  </c:pt>
                  <c:pt idx="5">
                    <c:v>19.619799300589083</c:v>
                  </c:pt>
                  <c:pt idx="6">
                    <c:v>40.039170244959479</c:v>
                  </c:pt>
                  <c:pt idx="7">
                    <c:v>96.874786400102124</c:v>
                  </c:pt>
                </c:numCache>
              </c:numRef>
            </c:plus>
            <c:minus>
              <c:numRef>
                <c:f>Mean_SD!$K$14:$K$21</c:f>
                <c:numCache>
                  <c:formatCode>General</c:formatCode>
                  <c:ptCount val="8"/>
                  <c:pt idx="0">
                    <c:v>24.507872758541726</c:v>
                  </c:pt>
                  <c:pt idx="1">
                    <c:v>18.083641076077932</c:v>
                  </c:pt>
                  <c:pt idx="2">
                    <c:v>8.937228146494963</c:v>
                  </c:pt>
                  <c:pt idx="3">
                    <c:v>10.891578618470669</c:v>
                  </c:pt>
                  <c:pt idx="4">
                    <c:v>11.798239266716873</c:v>
                  </c:pt>
                  <c:pt idx="5">
                    <c:v>19.619799300589083</c:v>
                  </c:pt>
                  <c:pt idx="6">
                    <c:v>40.039170244959479</c:v>
                  </c:pt>
                  <c:pt idx="7">
                    <c:v>96.874786400102124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Mean_SD!$K$3:$K$10</c:f>
              <c:numCache>
                <c:formatCode>General</c:formatCode>
                <c:ptCount val="8"/>
                <c:pt idx="0">
                  <c:v>115.57687899999999</c:v>
                </c:pt>
                <c:pt idx="1">
                  <c:v>109.98991687500001</c:v>
                </c:pt>
                <c:pt idx="2">
                  <c:v>95.471363875000009</c:v>
                </c:pt>
                <c:pt idx="3">
                  <c:v>100.064846125</c:v>
                </c:pt>
                <c:pt idx="4">
                  <c:v>97.240261624999988</c:v>
                </c:pt>
                <c:pt idx="5">
                  <c:v>98.298440124999999</c:v>
                </c:pt>
                <c:pt idx="6">
                  <c:v>122.25601462500001</c:v>
                </c:pt>
                <c:pt idx="7">
                  <c:v>154.05131962499996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5-46ED-BBE5-2F18C9DEF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874624"/>
        <c:axId val="154876160"/>
      </c:barChart>
      <c:catAx>
        <c:axId val="154874624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one"/>
        <c:crossAx val="154876160"/>
        <c:crosses val="autoZero"/>
        <c:auto val="1"/>
        <c:lblAlgn val="ctr"/>
        <c:lblOffset val="100"/>
        <c:noMultiLvlLbl val="0"/>
      </c:catAx>
      <c:valAx>
        <c:axId val="154876160"/>
        <c:scaling>
          <c:orientation val="minMax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874624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Mean_SD!$L$36:$L$43</c:f>
                <c:numCache>
                  <c:formatCode>General</c:formatCode>
                  <c:ptCount val="8"/>
                  <c:pt idx="0">
                    <c:v>24.7943852453005</c:v>
                  </c:pt>
                  <c:pt idx="1">
                    <c:v>17.430512495024868</c:v>
                  </c:pt>
                  <c:pt idx="2">
                    <c:v>12.08170879545211</c:v>
                  </c:pt>
                  <c:pt idx="3">
                    <c:v>15.520303675131103</c:v>
                  </c:pt>
                  <c:pt idx="4">
                    <c:v>35.804288354642289</c:v>
                  </c:pt>
                  <c:pt idx="5">
                    <c:v>80.975440237664642</c:v>
                  </c:pt>
                  <c:pt idx="6">
                    <c:v>72.518657931602206</c:v>
                  </c:pt>
                  <c:pt idx="7">
                    <c:v>96.715200660491092</c:v>
                  </c:pt>
                </c:numCache>
              </c:numRef>
            </c:plus>
            <c:minus>
              <c:numRef>
                <c:f>Mean_SD!$L$36:$L$43</c:f>
                <c:numCache>
                  <c:formatCode>General</c:formatCode>
                  <c:ptCount val="8"/>
                  <c:pt idx="0">
                    <c:v>24.7943852453005</c:v>
                  </c:pt>
                  <c:pt idx="1">
                    <c:v>17.430512495024868</c:v>
                  </c:pt>
                  <c:pt idx="2">
                    <c:v>12.08170879545211</c:v>
                  </c:pt>
                  <c:pt idx="3">
                    <c:v>15.520303675131103</c:v>
                  </c:pt>
                  <c:pt idx="4">
                    <c:v>35.804288354642289</c:v>
                  </c:pt>
                  <c:pt idx="5">
                    <c:v>80.975440237664642</c:v>
                  </c:pt>
                  <c:pt idx="6">
                    <c:v>72.518657931602206</c:v>
                  </c:pt>
                  <c:pt idx="7">
                    <c:v>96.715200660491092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Mean_SD!$L$25:$L$32</c:f>
              <c:numCache>
                <c:formatCode>General</c:formatCode>
                <c:ptCount val="8"/>
                <c:pt idx="0">
                  <c:v>90.52134550000001</c:v>
                </c:pt>
                <c:pt idx="1">
                  <c:v>56.837871750000005</c:v>
                </c:pt>
                <c:pt idx="2">
                  <c:v>42.131898624999998</c:v>
                </c:pt>
                <c:pt idx="3">
                  <c:v>40.338674000000005</c:v>
                </c:pt>
                <c:pt idx="4">
                  <c:v>59.004313249999996</c:v>
                </c:pt>
                <c:pt idx="5">
                  <c:v>101.271367875</c:v>
                </c:pt>
                <c:pt idx="6">
                  <c:v>130.924794875</c:v>
                </c:pt>
                <c:pt idx="7">
                  <c:v>152.89523812500002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3-4B53-9F0C-F983D41FF847}"/>
            </c:ext>
          </c:extLst>
        </c:ser>
        <c:ser>
          <c:idx val="0"/>
          <c:order val="1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Mean_SD!$L$14:$L$21</c:f>
                <c:numCache>
                  <c:formatCode>General</c:formatCode>
                  <c:ptCount val="8"/>
                  <c:pt idx="0">
                    <c:v>24.541427305969748</c:v>
                  </c:pt>
                  <c:pt idx="1">
                    <c:v>15.892293917102325</c:v>
                  </c:pt>
                  <c:pt idx="2">
                    <c:v>14.749265121506932</c:v>
                  </c:pt>
                  <c:pt idx="3">
                    <c:v>29.897321686051239</c:v>
                  </c:pt>
                  <c:pt idx="4">
                    <c:v>57.802779912888163</c:v>
                  </c:pt>
                  <c:pt idx="5">
                    <c:v>116.88499109779376</c:v>
                  </c:pt>
                  <c:pt idx="6">
                    <c:v>104.15655651157013</c:v>
                  </c:pt>
                  <c:pt idx="7">
                    <c:v>209.02553274515734</c:v>
                  </c:pt>
                </c:numCache>
              </c:numRef>
            </c:plus>
            <c:minus>
              <c:numRef>
                <c:f>Mean_SD!$L$14:$L$21</c:f>
                <c:numCache>
                  <c:formatCode>General</c:formatCode>
                  <c:ptCount val="8"/>
                  <c:pt idx="0">
                    <c:v>24.541427305969748</c:v>
                  </c:pt>
                  <c:pt idx="1">
                    <c:v>15.892293917102325</c:v>
                  </c:pt>
                  <c:pt idx="2">
                    <c:v>14.749265121506932</c:v>
                  </c:pt>
                  <c:pt idx="3">
                    <c:v>29.897321686051239</c:v>
                  </c:pt>
                  <c:pt idx="4">
                    <c:v>57.802779912888163</c:v>
                  </c:pt>
                  <c:pt idx="5">
                    <c:v>116.88499109779376</c:v>
                  </c:pt>
                  <c:pt idx="6">
                    <c:v>104.15655651157013</c:v>
                  </c:pt>
                  <c:pt idx="7">
                    <c:v>209.02553274515734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Mean_SD!$L$3:$L$10</c:f>
              <c:numCache>
                <c:formatCode>General</c:formatCode>
                <c:ptCount val="8"/>
                <c:pt idx="0">
                  <c:v>120.32275424999999</c:v>
                </c:pt>
                <c:pt idx="1">
                  <c:v>93.533911749999987</c:v>
                </c:pt>
                <c:pt idx="2">
                  <c:v>87.516397374999997</c:v>
                </c:pt>
                <c:pt idx="3">
                  <c:v>94.714795499999994</c:v>
                </c:pt>
                <c:pt idx="4">
                  <c:v>121.892807875</c:v>
                </c:pt>
                <c:pt idx="5">
                  <c:v>180.0538335</c:v>
                </c:pt>
                <c:pt idx="6">
                  <c:v>232.64219187499998</c:v>
                </c:pt>
                <c:pt idx="7">
                  <c:v>361.87335999999999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3-4B53-9F0C-F983D41FF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915584"/>
        <c:axId val="154917120"/>
      </c:barChart>
      <c:catAx>
        <c:axId val="154915584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one"/>
        <c:crossAx val="154917120"/>
        <c:crosses val="autoZero"/>
        <c:auto val="1"/>
        <c:lblAlgn val="ctr"/>
        <c:lblOffset val="100"/>
        <c:noMultiLvlLbl val="0"/>
      </c:catAx>
      <c:valAx>
        <c:axId val="154917120"/>
        <c:scaling>
          <c:orientation val="minMax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915584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Mean_SD!$M$36:$M$43</c:f>
                <c:numCache>
                  <c:formatCode>General</c:formatCode>
                  <c:ptCount val="8"/>
                  <c:pt idx="0">
                    <c:v>15.667432582866029</c:v>
                  </c:pt>
                  <c:pt idx="1">
                    <c:v>18.743821726108372</c:v>
                  </c:pt>
                  <c:pt idx="2">
                    <c:v>15.118205506244816</c:v>
                  </c:pt>
                  <c:pt idx="3">
                    <c:v>11.267282593007675</c:v>
                  </c:pt>
                  <c:pt idx="4">
                    <c:v>9.7027692948824438</c:v>
                  </c:pt>
                  <c:pt idx="5">
                    <c:v>13.659158285835064</c:v>
                  </c:pt>
                  <c:pt idx="6">
                    <c:v>28.501269919614842</c:v>
                  </c:pt>
                  <c:pt idx="7">
                    <c:v>46.329122460639937</c:v>
                  </c:pt>
                </c:numCache>
              </c:numRef>
            </c:plus>
            <c:minus>
              <c:numRef>
                <c:f>Mean_SD!$M$36:$M$43</c:f>
                <c:numCache>
                  <c:formatCode>General</c:formatCode>
                  <c:ptCount val="8"/>
                  <c:pt idx="0">
                    <c:v>15.667432582866029</c:v>
                  </c:pt>
                  <c:pt idx="1">
                    <c:v>18.743821726108372</c:v>
                  </c:pt>
                  <c:pt idx="2">
                    <c:v>15.118205506244816</c:v>
                  </c:pt>
                  <c:pt idx="3">
                    <c:v>11.267282593007675</c:v>
                  </c:pt>
                  <c:pt idx="4">
                    <c:v>9.7027692948824438</c:v>
                  </c:pt>
                  <c:pt idx="5">
                    <c:v>13.659158285835064</c:v>
                  </c:pt>
                  <c:pt idx="6">
                    <c:v>28.501269919614842</c:v>
                  </c:pt>
                  <c:pt idx="7">
                    <c:v>46.329122460639937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Mean_SD!$M$25:$M$32</c:f>
              <c:numCache>
                <c:formatCode>General</c:formatCode>
                <c:ptCount val="8"/>
                <c:pt idx="0">
                  <c:v>101.91201712500001</c:v>
                </c:pt>
                <c:pt idx="1">
                  <c:v>63.983318750000009</c:v>
                </c:pt>
                <c:pt idx="2">
                  <c:v>45.177238625000001</c:v>
                </c:pt>
                <c:pt idx="3">
                  <c:v>36.589509749999998</c:v>
                </c:pt>
                <c:pt idx="4">
                  <c:v>29.508041750000004</c:v>
                </c:pt>
                <c:pt idx="5">
                  <c:v>30.801525999999999</c:v>
                </c:pt>
                <c:pt idx="6">
                  <c:v>43.824755749999994</c:v>
                </c:pt>
                <c:pt idx="7">
                  <c:v>80.514619374999995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4-41DA-8E9F-2D81394822FD}"/>
            </c:ext>
          </c:extLst>
        </c:ser>
        <c:ser>
          <c:idx val="0"/>
          <c:order val="1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Mean_SD!$M$14:$M$21</c:f>
                <c:numCache>
                  <c:formatCode>General</c:formatCode>
                  <c:ptCount val="8"/>
                  <c:pt idx="0">
                    <c:v>33.536920241165078</c:v>
                  </c:pt>
                  <c:pt idx="1">
                    <c:v>20.919023119670264</c:v>
                  </c:pt>
                  <c:pt idx="2">
                    <c:v>18.9294555965153</c:v>
                  </c:pt>
                  <c:pt idx="3">
                    <c:v>17.895962205856353</c:v>
                  </c:pt>
                  <c:pt idx="4">
                    <c:v>16.359121248587794</c:v>
                  </c:pt>
                  <c:pt idx="5">
                    <c:v>23.109653645652699</c:v>
                  </c:pt>
                  <c:pt idx="6">
                    <c:v>121.54730875716768</c:v>
                  </c:pt>
                  <c:pt idx="7">
                    <c:v>203.4413942453092</c:v>
                  </c:pt>
                </c:numCache>
              </c:numRef>
            </c:plus>
            <c:minus>
              <c:numRef>
                <c:f>Mean_SD!$M$14:$M$21</c:f>
                <c:numCache>
                  <c:formatCode>General</c:formatCode>
                  <c:ptCount val="8"/>
                  <c:pt idx="0">
                    <c:v>33.536920241165078</c:v>
                  </c:pt>
                  <c:pt idx="1">
                    <c:v>20.919023119670264</c:v>
                  </c:pt>
                  <c:pt idx="2">
                    <c:v>18.9294555965153</c:v>
                  </c:pt>
                  <c:pt idx="3">
                    <c:v>17.895962205856353</c:v>
                  </c:pt>
                  <c:pt idx="4">
                    <c:v>16.359121248587794</c:v>
                  </c:pt>
                  <c:pt idx="5">
                    <c:v>23.109653645652699</c:v>
                  </c:pt>
                  <c:pt idx="6">
                    <c:v>121.54730875716768</c:v>
                  </c:pt>
                  <c:pt idx="7">
                    <c:v>203.4413942453092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Mean_SD!$M$3:$M$10</c:f>
              <c:numCache>
                <c:formatCode>General</c:formatCode>
                <c:ptCount val="8"/>
                <c:pt idx="0">
                  <c:v>137.19201175000001</c:v>
                </c:pt>
                <c:pt idx="1">
                  <c:v>120.63530074999998</c:v>
                </c:pt>
                <c:pt idx="2">
                  <c:v>112.15175999999998</c:v>
                </c:pt>
                <c:pt idx="3">
                  <c:v>85.355745499999998</c:v>
                </c:pt>
                <c:pt idx="4">
                  <c:v>61.034354875000005</c:v>
                </c:pt>
                <c:pt idx="5">
                  <c:v>60.409274375000003</c:v>
                </c:pt>
                <c:pt idx="6">
                  <c:v>128.543139</c:v>
                </c:pt>
                <c:pt idx="7">
                  <c:v>244.05176549999999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4-41DA-8E9F-2D8139482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038080"/>
        <c:axId val="155039616"/>
      </c:barChart>
      <c:catAx>
        <c:axId val="155038080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one"/>
        <c:crossAx val="155039616"/>
        <c:crosses val="autoZero"/>
        <c:auto val="1"/>
        <c:lblAlgn val="ctr"/>
        <c:lblOffset val="100"/>
        <c:noMultiLvlLbl val="0"/>
      </c:catAx>
      <c:valAx>
        <c:axId val="155039616"/>
        <c:scaling>
          <c:orientation val="minMax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5038080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Mean_SD!$N$36:$N$43</c:f>
                <c:numCache>
                  <c:formatCode>General</c:formatCode>
                  <c:ptCount val="8"/>
                  <c:pt idx="0">
                    <c:v>9.2082335679950251</c:v>
                  </c:pt>
                  <c:pt idx="1">
                    <c:v>9.394038821727948</c:v>
                  </c:pt>
                  <c:pt idx="2">
                    <c:v>18.791538147721425</c:v>
                  </c:pt>
                  <c:pt idx="3">
                    <c:v>41.777544767053591</c:v>
                  </c:pt>
                  <c:pt idx="4">
                    <c:v>71.333317899537761</c:v>
                  </c:pt>
                  <c:pt idx="5">
                    <c:v>102.44940784331648</c:v>
                  </c:pt>
                  <c:pt idx="6">
                    <c:v>160.41776087658766</c:v>
                  </c:pt>
                  <c:pt idx="7">
                    <c:v>224.56478559120814</c:v>
                  </c:pt>
                </c:numCache>
              </c:numRef>
            </c:plus>
            <c:minus>
              <c:numRef>
                <c:f>Mean_SD!$N$36:$N$43</c:f>
                <c:numCache>
                  <c:formatCode>General</c:formatCode>
                  <c:ptCount val="8"/>
                  <c:pt idx="0">
                    <c:v>9.2082335679950251</c:v>
                  </c:pt>
                  <c:pt idx="1">
                    <c:v>9.394038821727948</c:v>
                  </c:pt>
                  <c:pt idx="2">
                    <c:v>18.791538147721425</c:v>
                  </c:pt>
                  <c:pt idx="3">
                    <c:v>41.777544767053591</c:v>
                  </c:pt>
                  <c:pt idx="4">
                    <c:v>71.333317899537761</c:v>
                  </c:pt>
                  <c:pt idx="5">
                    <c:v>102.44940784331648</c:v>
                  </c:pt>
                  <c:pt idx="6">
                    <c:v>160.41776087658766</c:v>
                  </c:pt>
                  <c:pt idx="7">
                    <c:v>224.56478559120814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Mean_SD!$N$25:$N$32</c:f>
              <c:numCache>
                <c:formatCode>General</c:formatCode>
                <c:ptCount val="8"/>
                <c:pt idx="0">
                  <c:v>60.282739124999992</c:v>
                </c:pt>
                <c:pt idx="1">
                  <c:v>52.835045749999999</c:v>
                </c:pt>
                <c:pt idx="2">
                  <c:v>65.379600499999995</c:v>
                </c:pt>
                <c:pt idx="3">
                  <c:v>97.288025750000003</c:v>
                </c:pt>
                <c:pt idx="4">
                  <c:v>135.56351199999997</c:v>
                </c:pt>
                <c:pt idx="5">
                  <c:v>163.83435125</c:v>
                </c:pt>
                <c:pt idx="6">
                  <c:v>225.96682762500001</c:v>
                </c:pt>
                <c:pt idx="7">
                  <c:v>280.32517212499999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1-49C7-81B7-3D347D555FCA}"/>
            </c:ext>
          </c:extLst>
        </c:ser>
        <c:ser>
          <c:idx val="0"/>
          <c:order val="1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Mean_SD!$N$14:$N$21</c:f>
                <c:numCache>
                  <c:formatCode>General</c:formatCode>
                  <c:ptCount val="8"/>
                  <c:pt idx="0">
                    <c:v>8.6061098758755072</c:v>
                  </c:pt>
                  <c:pt idx="1">
                    <c:v>26.39518736940467</c:v>
                  </c:pt>
                  <c:pt idx="2">
                    <c:v>107.54270517519944</c:v>
                  </c:pt>
                  <c:pt idx="3">
                    <c:v>249.07023512703816</c:v>
                  </c:pt>
                  <c:pt idx="4">
                    <c:v>339.60420770357678</c:v>
                  </c:pt>
                  <c:pt idx="5">
                    <c:v>405.6410862727048</c:v>
                  </c:pt>
                  <c:pt idx="6">
                    <c:v>466.65592577708111</c:v>
                  </c:pt>
                  <c:pt idx="7">
                    <c:v>678.65164168923661</c:v>
                  </c:pt>
                </c:numCache>
              </c:numRef>
            </c:plus>
            <c:minus>
              <c:numRef>
                <c:f>Mean_SD!$N$14:$N$21</c:f>
                <c:numCache>
                  <c:formatCode>General</c:formatCode>
                  <c:ptCount val="8"/>
                  <c:pt idx="0">
                    <c:v>8.6061098758755072</c:v>
                  </c:pt>
                  <c:pt idx="1">
                    <c:v>26.39518736940467</c:v>
                  </c:pt>
                  <c:pt idx="2">
                    <c:v>107.54270517519944</c:v>
                  </c:pt>
                  <c:pt idx="3">
                    <c:v>249.07023512703816</c:v>
                  </c:pt>
                  <c:pt idx="4">
                    <c:v>339.60420770357678</c:v>
                  </c:pt>
                  <c:pt idx="5">
                    <c:v>405.6410862727048</c:v>
                  </c:pt>
                  <c:pt idx="6">
                    <c:v>466.65592577708111</c:v>
                  </c:pt>
                  <c:pt idx="7">
                    <c:v>678.65164168923661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Mean_SD!$N$3:$N$10</c:f>
              <c:numCache>
                <c:formatCode>General</c:formatCode>
                <c:ptCount val="8"/>
                <c:pt idx="0">
                  <c:v>84.338623999999996</c:v>
                </c:pt>
                <c:pt idx="1">
                  <c:v>83.294335499999988</c:v>
                </c:pt>
                <c:pt idx="2">
                  <c:v>141.29434987500002</c:v>
                </c:pt>
                <c:pt idx="3">
                  <c:v>285.95403062500003</c:v>
                </c:pt>
                <c:pt idx="4">
                  <c:v>426.13920525000003</c:v>
                </c:pt>
                <c:pt idx="5">
                  <c:v>542.77880725</c:v>
                </c:pt>
                <c:pt idx="6">
                  <c:v>705.56617262500004</c:v>
                </c:pt>
                <c:pt idx="7">
                  <c:v>868.74683099999993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1-49C7-81B7-3D347D555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156864"/>
        <c:axId val="155158400"/>
      </c:barChart>
      <c:catAx>
        <c:axId val="155156864"/>
        <c:scaling>
          <c:orientation val="maxMin"/>
        </c:scaling>
        <c:delete val="1"/>
        <c:axPos val="r"/>
        <c:numFmt formatCode="General" sourceLinked="1"/>
        <c:majorTickMark val="none"/>
        <c:minorTickMark val="none"/>
        <c:tickLblPos val="none"/>
        <c:crossAx val="155158400"/>
        <c:crosses val="autoZero"/>
        <c:auto val="1"/>
        <c:lblAlgn val="ctr"/>
        <c:lblOffset val="100"/>
        <c:noMultiLvlLbl val="0"/>
      </c:catAx>
      <c:valAx>
        <c:axId val="155158400"/>
        <c:scaling>
          <c:orientation val="maxMin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5156864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Mean_SD!$O$36:$O$43</c:f>
                <c:numCache>
                  <c:formatCode>General</c:formatCode>
                  <c:ptCount val="8"/>
                  <c:pt idx="0">
                    <c:v>27.145064424635134</c:v>
                  </c:pt>
                  <c:pt idx="1">
                    <c:v>30.203246180382525</c:v>
                  </c:pt>
                  <c:pt idx="2">
                    <c:v>17.017056805388879</c:v>
                  </c:pt>
                  <c:pt idx="3">
                    <c:v>11.250483977004599</c:v>
                  </c:pt>
                  <c:pt idx="4">
                    <c:v>11.879390522263304</c:v>
                  </c:pt>
                  <c:pt idx="5">
                    <c:v>21.701555141686125</c:v>
                  </c:pt>
                  <c:pt idx="6">
                    <c:v>39.789715375113346</c:v>
                  </c:pt>
                  <c:pt idx="7">
                    <c:v>63.842864211512293</c:v>
                  </c:pt>
                </c:numCache>
              </c:numRef>
            </c:plus>
            <c:minus>
              <c:numRef>
                <c:f>Mean_SD!$O$36:$O$43</c:f>
                <c:numCache>
                  <c:formatCode>General</c:formatCode>
                  <c:ptCount val="8"/>
                  <c:pt idx="0">
                    <c:v>27.145064424635134</c:v>
                  </c:pt>
                  <c:pt idx="1">
                    <c:v>30.203246180382525</c:v>
                  </c:pt>
                  <c:pt idx="2">
                    <c:v>17.017056805388879</c:v>
                  </c:pt>
                  <c:pt idx="3">
                    <c:v>11.250483977004599</c:v>
                  </c:pt>
                  <c:pt idx="4">
                    <c:v>11.879390522263304</c:v>
                  </c:pt>
                  <c:pt idx="5">
                    <c:v>21.701555141686125</c:v>
                  </c:pt>
                  <c:pt idx="6">
                    <c:v>39.789715375113346</c:v>
                  </c:pt>
                  <c:pt idx="7">
                    <c:v>63.842864211512293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Mean_SD!$O$25:$O$32</c:f>
              <c:numCache>
                <c:formatCode>General</c:formatCode>
                <c:ptCount val="8"/>
                <c:pt idx="0">
                  <c:v>135.01666312500001</c:v>
                </c:pt>
                <c:pt idx="1">
                  <c:v>75.124856875000006</c:v>
                </c:pt>
                <c:pt idx="2">
                  <c:v>47.365362624999996</c:v>
                </c:pt>
                <c:pt idx="3">
                  <c:v>41.985655874999992</c:v>
                </c:pt>
                <c:pt idx="4">
                  <c:v>38.232260624999995</c:v>
                </c:pt>
                <c:pt idx="5">
                  <c:v>47.750199500000001</c:v>
                </c:pt>
                <c:pt idx="6">
                  <c:v>71.827716999999993</c:v>
                </c:pt>
                <c:pt idx="7">
                  <c:v>93.440490874999995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B-4A5C-870B-E429A896D682}"/>
            </c:ext>
          </c:extLst>
        </c:ser>
        <c:ser>
          <c:idx val="0"/>
          <c:order val="1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Mean_SD!$O$14:$O$21</c:f>
                <c:numCache>
                  <c:formatCode>General</c:formatCode>
                  <c:ptCount val="8"/>
                  <c:pt idx="0">
                    <c:v>27.247692900740191</c:v>
                  </c:pt>
                  <c:pt idx="1">
                    <c:v>19.713488661296061</c:v>
                  </c:pt>
                  <c:pt idx="2">
                    <c:v>9.0297118280656061</c:v>
                  </c:pt>
                  <c:pt idx="3">
                    <c:v>11.009422055327709</c:v>
                  </c:pt>
                  <c:pt idx="4">
                    <c:v>10.345933367588673</c:v>
                  </c:pt>
                  <c:pt idx="5">
                    <c:v>19.267331425563473</c:v>
                  </c:pt>
                  <c:pt idx="6">
                    <c:v>41.626592024144934</c:v>
                  </c:pt>
                  <c:pt idx="7">
                    <c:v>101.65703430242105</c:v>
                  </c:pt>
                </c:numCache>
              </c:numRef>
            </c:plus>
            <c:minus>
              <c:numRef>
                <c:f>Mean_SD!$O$14:$O$21</c:f>
                <c:numCache>
                  <c:formatCode>General</c:formatCode>
                  <c:ptCount val="8"/>
                  <c:pt idx="0">
                    <c:v>27.247692900740191</c:v>
                  </c:pt>
                  <c:pt idx="1">
                    <c:v>19.713488661296061</c:v>
                  </c:pt>
                  <c:pt idx="2">
                    <c:v>9.0297118280656061</c:v>
                  </c:pt>
                  <c:pt idx="3">
                    <c:v>11.009422055327709</c:v>
                  </c:pt>
                  <c:pt idx="4">
                    <c:v>10.345933367588673</c:v>
                  </c:pt>
                  <c:pt idx="5">
                    <c:v>19.267331425563473</c:v>
                  </c:pt>
                  <c:pt idx="6">
                    <c:v>41.626592024144934</c:v>
                  </c:pt>
                  <c:pt idx="7">
                    <c:v>101.65703430242105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Mean_SD!$O$3:$O$10</c:f>
              <c:numCache>
                <c:formatCode>General</c:formatCode>
                <c:ptCount val="8"/>
                <c:pt idx="0">
                  <c:v>117.42351075000001</c:v>
                </c:pt>
                <c:pt idx="1">
                  <c:v>111.76638800000001</c:v>
                </c:pt>
                <c:pt idx="2">
                  <c:v>95.62516325</c:v>
                </c:pt>
                <c:pt idx="3">
                  <c:v>99.948778250000004</c:v>
                </c:pt>
                <c:pt idx="4">
                  <c:v>98.418858125000014</c:v>
                </c:pt>
                <c:pt idx="5">
                  <c:v>101.525121875</c:v>
                </c:pt>
                <c:pt idx="6">
                  <c:v>124.70828725</c:v>
                </c:pt>
                <c:pt idx="7">
                  <c:v>154.29107074999999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B-4A5C-870B-E429A89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076096"/>
        <c:axId val="155077632"/>
      </c:barChart>
      <c:catAx>
        <c:axId val="155076096"/>
        <c:scaling>
          <c:orientation val="maxMin"/>
        </c:scaling>
        <c:delete val="1"/>
        <c:axPos val="r"/>
        <c:numFmt formatCode="General" sourceLinked="1"/>
        <c:majorTickMark val="none"/>
        <c:minorTickMark val="none"/>
        <c:tickLblPos val="none"/>
        <c:crossAx val="155077632"/>
        <c:crosses val="autoZero"/>
        <c:auto val="1"/>
        <c:lblAlgn val="ctr"/>
        <c:lblOffset val="100"/>
        <c:noMultiLvlLbl val="0"/>
      </c:catAx>
      <c:valAx>
        <c:axId val="155077632"/>
        <c:scaling>
          <c:orientation val="maxMin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5076096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Mean_SD!$P$36:$P$43</c:f>
                <c:numCache>
                  <c:formatCode>General</c:formatCode>
                  <c:ptCount val="8"/>
                  <c:pt idx="0">
                    <c:v>25.406000830673523</c:v>
                  </c:pt>
                  <c:pt idx="1">
                    <c:v>18.1543236549144</c:v>
                  </c:pt>
                  <c:pt idx="2">
                    <c:v>11.869380704231292</c:v>
                  </c:pt>
                  <c:pt idx="3">
                    <c:v>15.435129217511584</c:v>
                  </c:pt>
                  <c:pt idx="4">
                    <c:v>37.578541036261633</c:v>
                  </c:pt>
                  <c:pt idx="5">
                    <c:v>85.405048622858814</c:v>
                  </c:pt>
                  <c:pt idx="6">
                    <c:v>76.533132755489646</c:v>
                  </c:pt>
                  <c:pt idx="7">
                    <c:v>103.9801600305714</c:v>
                  </c:pt>
                </c:numCache>
              </c:numRef>
            </c:plus>
            <c:minus>
              <c:numRef>
                <c:f>Mean_SD!$P$36:$P$43</c:f>
                <c:numCache>
                  <c:formatCode>General</c:formatCode>
                  <c:ptCount val="8"/>
                  <c:pt idx="0">
                    <c:v>25.406000830673523</c:v>
                  </c:pt>
                  <c:pt idx="1">
                    <c:v>18.1543236549144</c:v>
                  </c:pt>
                  <c:pt idx="2">
                    <c:v>11.869380704231292</c:v>
                  </c:pt>
                  <c:pt idx="3">
                    <c:v>15.435129217511584</c:v>
                  </c:pt>
                  <c:pt idx="4">
                    <c:v>37.578541036261633</c:v>
                  </c:pt>
                  <c:pt idx="5">
                    <c:v>85.405048622858814</c:v>
                  </c:pt>
                  <c:pt idx="6">
                    <c:v>76.533132755489646</c:v>
                  </c:pt>
                  <c:pt idx="7">
                    <c:v>103.9801600305714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Mean_SD!$P$25:$P$32</c:f>
              <c:numCache>
                <c:formatCode>General</c:formatCode>
                <c:ptCount val="8"/>
                <c:pt idx="0">
                  <c:v>90.049171375</c:v>
                </c:pt>
                <c:pt idx="1">
                  <c:v>56.070703000000009</c:v>
                </c:pt>
                <c:pt idx="2">
                  <c:v>41.878305374999997</c:v>
                </c:pt>
                <c:pt idx="3">
                  <c:v>41.070521374999998</c:v>
                </c:pt>
                <c:pt idx="4">
                  <c:v>60.287348000000001</c:v>
                </c:pt>
                <c:pt idx="5">
                  <c:v>102.84670899999999</c:v>
                </c:pt>
                <c:pt idx="6">
                  <c:v>131.180111375</c:v>
                </c:pt>
                <c:pt idx="7">
                  <c:v>153.62703675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6-461E-B831-684DFD4C4E12}"/>
            </c:ext>
          </c:extLst>
        </c:ser>
        <c:ser>
          <c:idx val="0"/>
          <c:order val="1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Mean_SD!$P$14:$P$21</c:f>
                <c:numCache>
                  <c:formatCode>General</c:formatCode>
                  <c:ptCount val="8"/>
                  <c:pt idx="0">
                    <c:v>24.602435416902644</c:v>
                  </c:pt>
                  <c:pt idx="1">
                    <c:v>17.956028297035274</c:v>
                  </c:pt>
                  <c:pt idx="2">
                    <c:v>17.397623719377883</c:v>
                  </c:pt>
                  <c:pt idx="3">
                    <c:v>31.593030032681867</c:v>
                  </c:pt>
                  <c:pt idx="4">
                    <c:v>59.834323418805674</c:v>
                  </c:pt>
                  <c:pt idx="5">
                    <c:v>120.85604710057719</c:v>
                  </c:pt>
                  <c:pt idx="6">
                    <c:v>104.68498803707624</c:v>
                  </c:pt>
                  <c:pt idx="7">
                    <c:v>220.36814970865223</c:v>
                  </c:pt>
                </c:numCache>
              </c:numRef>
            </c:plus>
            <c:minus>
              <c:numRef>
                <c:f>Mean_SD!$P$14:$P$21</c:f>
                <c:numCache>
                  <c:formatCode>General</c:formatCode>
                  <c:ptCount val="8"/>
                  <c:pt idx="0">
                    <c:v>24.602435416902644</c:v>
                  </c:pt>
                  <c:pt idx="1">
                    <c:v>17.956028297035274</c:v>
                  </c:pt>
                  <c:pt idx="2">
                    <c:v>17.397623719377883</c:v>
                  </c:pt>
                  <c:pt idx="3">
                    <c:v>31.593030032681867</c:v>
                  </c:pt>
                  <c:pt idx="4">
                    <c:v>59.834323418805674</c:v>
                  </c:pt>
                  <c:pt idx="5">
                    <c:v>120.85604710057719</c:v>
                  </c:pt>
                  <c:pt idx="6">
                    <c:v>104.68498803707624</c:v>
                  </c:pt>
                  <c:pt idx="7">
                    <c:v>220.36814970865223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Mean_SD!$P$3:$P$10</c:f>
              <c:numCache>
                <c:formatCode>General</c:formatCode>
                <c:ptCount val="8"/>
                <c:pt idx="0">
                  <c:v>122.54796974999999</c:v>
                </c:pt>
                <c:pt idx="1">
                  <c:v>93.552784375000002</c:v>
                </c:pt>
                <c:pt idx="2">
                  <c:v>87.520590249999998</c:v>
                </c:pt>
                <c:pt idx="3">
                  <c:v>95.009125000000012</c:v>
                </c:pt>
                <c:pt idx="4">
                  <c:v>120.48852199999999</c:v>
                </c:pt>
                <c:pt idx="5">
                  <c:v>176.75506750000002</c:v>
                </c:pt>
                <c:pt idx="6">
                  <c:v>225.625085625</c:v>
                </c:pt>
                <c:pt idx="7">
                  <c:v>350.63257337499999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26-461E-B831-684DFD4C4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120768"/>
        <c:axId val="155122304"/>
      </c:barChart>
      <c:catAx>
        <c:axId val="155120768"/>
        <c:scaling>
          <c:orientation val="maxMin"/>
        </c:scaling>
        <c:delete val="1"/>
        <c:axPos val="r"/>
        <c:numFmt formatCode="General" sourceLinked="1"/>
        <c:majorTickMark val="none"/>
        <c:minorTickMark val="none"/>
        <c:tickLblPos val="none"/>
        <c:crossAx val="155122304"/>
        <c:crosses val="autoZero"/>
        <c:auto val="1"/>
        <c:lblAlgn val="ctr"/>
        <c:lblOffset val="100"/>
        <c:noMultiLvlLbl val="0"/>
      </c:catAx>
      <c:valAx>
        <c:axId val="155122304"/>
        <c:scaling>
          <c:orientation val="maxMin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5120768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Mean_SD!$Q$36:$Q$43</c:f>
                <c:numCache>
                  <c:formatCode>General</c:formatCode>
                  <c:ptCount val="8"/>
                  <c:pt idx="0">
                    <c:v>16.186255989734729</c:v>
                  </c:pt>
                  <c:pt idx="1">
                    <c:v>17.259429720067672</c:v>
                  </c:pt>
                  <c:pt idx="2">
                    <c:v>13.889360076349831</c:v>
                  </c:pt>
                  <c:pt idx="3">
                    <c:v>11.141847982622064</c:v>
                  </c:pt>
                  <c:pt idx="4">
                    <c:v>10.754341755591486</c:v>
                  </c:pt>
                  <c:pt idx="5">
                    <c:v>15.059978728813215</c:v>
                  </c:pt>
                  <c:pt idx="6">
                    <c:v>24.61857536411647</c:v>
                  </c:pt>
                  <c:pt idx="7">
                    <c:v>42.106187063710507</c:v>
                  </c:pt>
                </c:numCache>
              </c:numRef>
            </c:plus>
            <c:minus>
              <c:numRef>
                <c:f>Mean_SD!$Q$36:$Q$43</c:f>
                <c:numCache>
                  <c:formatCode>General</c:formatCode>
                  <c:ptCount val="8"/>
                  <c:pt idx="0">
                    <c:v>16.186255989734729</c:v>
                  </c:pt>
                  <c:pt idx="1">
                    <c:v>17.259429720067672</c:v>
                  </c:pt>
                  <c:pt idx="2">
                    <c:v>13.889360076349831</c:v>
                  </c:pt>
                  <c:pt idx="3">
                    <c:v>11.141847982622064</c:v>
                  </c:pt>
                  <c:pt idx="4">
                    <c:v>10.754341755591486</c:v>
                  </c:pt>
                  <c:pt idx="5">
                    <c:v>15.059978728813215</c:v>
                  </c:pt>
                  <c:pt idx="6">
                    <c:v>24.61857536411647</c:v>
                  </c:pt>
                  <c:pt idx="7">
                    <c:v>42.106187063710507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Mean_SD!$Q$25:$Q$32</c:f>
              <c:numCache>
                <c:formatCode>General</c:formatCode>
                <c:ptCount val="8"/>
                <c:pt idx="0">
                  <c:v>103.11967037500001</c:v>
                </c:pt>
                <c:pt idx="1">
                  <c:v>64.353403749999998</c:v>
                </c:pt>
                <c:pt idx="2">
                  <c:v>44.972022375000009</c:v>
                </c:pt>
                <c:pt idx="3">
                  <c:v>36.155114124999997</c:v>
                </c:pt>
                <c:pt idx="4">
                  <c:v>29.425554374999997</c:v>
                </c:pt>
                <c:pt idx="5">
                  <c:v>31.795980749999998</c:v>
                </c:pt>
                <c:pt idx="6">
                  <c:v>42.637266125000004</c:v>
                </c:pt>
                <c:pt idx="7">
                  <c:v>70.294719249999986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B-42C2-BC3C-1FFC90403FA4}"/>
            </c:ext>
          </c:extLst>
        </c:ser>
        <c:ser>
          <c:idx val="0"/>
          <c:order val="1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Mean_SD!$Q$14:$Q$21</c:f>
                <c:numCache>
                  <c:formatCode>General</c:formatCode>
                  <c:ptCount val="8"/>
                  <c:pt idx="0">
                    <c:v>36.888402321160633</c:v>
                  </c:pt>
                  <c:pt idx="1">
                    <c:v>20.060247567780806</c:v>
                  </c:pt>
                  <c:pt idx="2">
                    <c:v>18.076191131104483</c:v>
                  </c:pt>
                  <c:pt idx="3">
                    <c:v>17.125842932475638</c:v>
                  </c:pt>
                  <c:pt idx="4">
                    <c:v>15.363846449172888</c:v>
                  </c:pt>
                  <c:pt idx="5">
                    <c:v>22.466813697271526</c:v>
                  </c:pt>
                  <c:pt idx="6">
                    <c:v>129.26024422704401</c:v>
                  </c:pt>
                  <c:pt idx="7">
                    <c:v>211.98885639861189</c:v>
                  </c:pt>
                </c:numCache>
              </c:numRef>
            </c:plus>
            <c:minus>
              <c:numRef>
                <c:f>Mean_SD!$Q$14:$Q$21</c:f>
                <c:numCache>
                  <c:formatCode>General</c:formatCode>
                  <c:ptCount val="8"/>
                  <c:pt idx="0">
                    <c:v>36.888402321160633</c:v>
                  </c:pt>
                  <c:pt idx="1">
                    <c:v>20.060247567780806</c:v>
                  </c:pt>
                  <c:pt idx="2">
                    <c:v>18.076191131104483</c:v>
                  </c:pt>
                  <c:pt idx="3">
                    <c:v>17.125842932475638</c:v>
                  </c:pt>
                  <c:pt idx="4">
                    <c:v>15.363846449172888</c:v>
                  </c:pt>
                  <c:pt idx="5">
                    <c:v>22.466813697271526</c:v>
                  </c:pt>
                  <c:pt idx="6">
                    <c:v>129.26024422704401</c:v>
                  </c:pt>
                  <c:pt idx="7">
                    <c:v>211.98885639861189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Mean_SD!$Q$3:$Q$10</c:f>
              <c:numCache>
                <c:formatCode>General</c:formatCode>
                <c:ptCount val="8"/>
                <c:pt idx="0">
                  <c:v>136.532199375</c:v>
                </c:pt>
                <c:pt idx="1">
                  <c:v>118.730073</c:v>
                </c:pt>
                <c:pt idx="2">
                  <c:v>111.41723412500001</c:v>
                </c:pt>
                <c:pt idx="3">
                  <c:v>85.098238250000009</c:v>
                </c:pt>
                <c:pt idx="4">
                  <c:v>60.385265624999995</c:v>
                </c:pt>
                <c:pt idx="5">
                  <c:v>58.911649875000002</c:v>
                </c:pt>
                <c:pt idx="6">
                  <c:v>124.32932125000001</c:v>
                </c:pt>
                <c:pt idx="7">
                  <c:v>234.79691525000001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B-42C2-BC3C-1FFC90403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243648"/>
        <c:axId val="155245184"/>
      </c:barChart>
      <c:catAx>
        <c:axId val="155243648"/>
        <c:scaling>
          <c:orientation val="maxMin"/>
        </c:scaling>
        <c:delete val="1"/>
        <c:axPos val="r"/>
        <c:numFmt formatCode="General" sourceLinked="1"/>
        <c:majorTickMark val="none"/>
        <c:minorTickMark val="none"/>
        <c:tickLblPos val="none"/>
        <c:crossAx val="155245184"/>
        <c:crosses val="autoZero"/>
        <c:auto val="1"/>
        <c:lblAlgn val="ctr"/>
        <c:lblOffset val="100"/>
        <c:noMultiLvlLbl val="0"/>
      </c:catAx>
      <c:valAx>
        <c:axId val="155245184"/>
        <c:scaling>
          <c:orientation val="maxMin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5243648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Cortical Bone 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E1B-451E-A5D1-321562201947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B-451E-A5D1-321562201947}"/>
              </c:ext>
            </c:extLst>
          </c:dPt>
          <c:errBars>
            <c:errBarType val="both"/>
            <c:errValType val="cust"/>
            <c:noEndCap val="0"/>
            <c:plus>
              <c:numRef>
                <c:f>'4-WayRMANOVA - Cortical '!$S$269:$S$271</c:f>
                <c:numCache>
                  <c:formatCode>General</c:formatCode>
                  <c:ptCount val="3"/>
                  <c:pt idx="0">
                    <c:v>3.9195000000000029</c:v>
                  </c:pt>
                  <c:pt idx="1">
                    <c:v>5.4480000000000022</c:v>
                  </c:pt>
                  <c:pt idx="2">
                    <c:v>3.9009999999999998</c:v>
                  </c:pt>
                </c:numCache>
              </c:numRef>
            </c:plus>
            <c:minus>
              <c:numRef>
                <c:f>'4-WayRMANOVA - Cortical '!$S$269:$S$271</c:f>
                <c:numCache>
                  <c:formatCode>General</c:formatCode>
                  <c:ptCount val="3"/>
                  <c:pt idx="0">
                    <c:v>3.9195000000000029</c:v>
                  </c:pt>
                  <c:pt idx="1">
                    <c:v>5.4480000000000022</c:v>
                  </c:pt>
                  <c:pt idx="2">
                    <c:v>3.9009999999999998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'4-WayRMANOVA - Cortical '!$L$269:$L$271</c:f>
              <c:strCache>
                <c:ptCount val="3"/>
                <c:pt idx="0">
                  <c:v>SUP</c:v>
                </c:pt>
                <c:pt idx="1">
                  <c:v>FULL</c:v>
                </c:pt>
                <c:pt idx="2">
                  <c:v>INF</c:v>
                </c:pt>
              </c:strCache>
            </c:strRef>
          </c:cat>
          <c:val>
            <c:numRef>
              <c:f>'4-WayRMANOVA - Cortical '!$N$269:$N$271</c:f>
              <c:numCache>
                <c:formatCode>General</c:formatCode>
                <c:ptCount val="3"/>
                <c:pt idx="0">
                  <c:v>36.957000000000001</c:v>
                </c:pt>
                <c:pt idx="1">
                  <c:v>28.940999999999999</c:v>
                </c:pt>
                <c:pt idx="2">
                  <c:v>53.356999999999999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B-451E-A5D1-321562201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185712"/>
        <c:axId val="723189320"/>
      </c:barChart>
      <c:catAx>
        <c:axId val="7231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Humeral Head Backside Contact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3189320"/>
        <c:crosses val="autoZero"/>
        <c:auto val="1"/>
        <c:lblAlgn val="ctr"/>
        <c:lblOffset val="100"/>
        <c:noMultiLvlLbl val="0"/>
      </c:catAx>
      <c:valAx>
        <c:axId val="72318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von Mises of the Change in Stress (%)</a:t>
                </a:r>
                <a:endParaRPr lang="en-CA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4988740965311187E-2"/>
              <c:y val="0.12354004196832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318571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Mean_SD!$F$58:$F$65</c:f>
                <c:numCache>
                  <c:formatCode>General</c:formatCode>
                  <c:ptCount val="8"/>
                  <c:pt idx="0">
                    <c:v>9.1697588607596465</c:v>
                  </c:pt>
                  <c:pt idx="1">
                    <c:v>4.8724919843967474</c:v>
                  </c:pt>
                  <c:pt idx="2">
                    <c:v>4.9769345193740859</c:v>
                  </c:pt>
                  <c:pt idx="3">
                    <c:v>6.6379402712433704</c:v>
                  </c:pt>
                  <c:pt idx="4">
                    <c:v>7.2201551122658971</c:v>
                  </c:pt>
                  <c:pt idx="5">
                    <c:v>5.4198617086527827</c:v>
                  </c:pt>
                  <c:pt idx="6">
                    <c:v>3.3277541609180554</c:v>
                  </c:pt>
                  <c:pt idx="7">
                    <c:v>2.1178696070495637</c:v>
                  </c:pt>
                </c:numCache>
              </c:numRef>
            </c:plus>
            <c:minus>
              <c:numRef>
                <c:f>Mean_SD!$F$58:$F$65</c:f>
                <c:numCache>
                  <c:formatCode>General</c:formatCode>
                  <c:ptCount val="8"/>
                  <c:pt idx="0">
                    <c:v>9.1697588607596465</c:v>
                  </c:pt>
                  <c:pt idx="1">
                    <c:v>4.8724919843967474</c:v>
                  </c:pt>
                  <c:pt idx="2">
                    <c:v>4.9769345193740859</c:v>
                  </c:pt>
                  <c:pt idx="3">
                    <c:v>6.6379402712433704</c:v>
                  </c:pt>
                  <c:pt idx="4">
                    <c:v>7.2201551122658971</c:v>
                  </c:pt>
                  <c:pt idx="5">
                    <c:v>5.4198617086527827</c:v>
                  </c:pt>
                  <c:pt idx="6">
                    <c:v>3.3277541609180554</c:v>
                  </c:pt>
                  <c:pt idx="7">
                    <c:v>2.1178696070495637</c:v>
                  </c:pt>
                </c:numCache>
              </c:numRef>
            </c:minus>
          </c:errBars>
          <c:val>
            <c:numRef>
              <c:f>Mean_SD!$F$47:$F$54</c:f>
              <c:numCache>
                <c:formatCode>General</c:formatCode>
                <c:ptCount val="8"/>
                <c:pt idx="0">
                  <c:v>65.361983250000009</c:v>
                </c:pt>
                <c:pt idx="1">
                  <c:v>64.749019624999988</c:v>
                </c:pt>
                <c:pt idx="2">
                  <c:v>50.185820749999998</c:v>
                </c:pt>
                <c:pt idx="3">
                  <c:v>35.16583275</c:v>
                </c:pt>
                <c:pt idx="4">
                  <c:v>22.773177124999997</c:v>
                </c:pt>
                <c:pt idx="5">
                  <c:v>13.863448125000001</c:v>
                </c:pt>
                <c:pt idx="6">
                  <c:v>8.534247624999999</c:v>
                </c:pt>
                <c:pt idx="7">
                  <c:v>5.7715695000000009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3-45B4-BECA-B54316BEC357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Mean_SD!$F$36:$F$43</c:f>
                <c:numCache>
                  <c:formatCode>General</c:formatCode>
                  <c:ptCount val="8"/>
                  <c:pt idx="0">
                    <c:v>8.0935902646367026</c:v>
                  </c:pt>
                  <c:pt idx="1">
                    <c:v>9.0278822669419174</c:v>
                  </c:pt>
                  <c:pt idx="2">
                    <c:v>9.0915852160813451</c:v>
                  </c:pt>
                  <c:pt idx="3">
                    <c:v>8.6492956609404033</c:v>
                  </c:pt>
                  <c:pt idx="4">
                    <c:v>5.2568934149160835</c:v>
                  </c:pt>
                  <c:pt idx="5">
                    <c:v>2.3616627618036343</c:v>
                  </c:pt>
                  <c:pt idx="6">
                    <c:v>1.291959184389895</c:v>
                  </c:pt>
                  <c:pt idx="7">
                    <c:v>1.3317152434573072</c:v>
                  </c:pt>
                </c:numCache>
              </c:numRef>
            </c:plus>
            <c:minus>
              <c:numRef>
                <c:f>Mean_SD!$F$36:$F$43</c:f>
                <c:numCache>
                  <c:formatCode>General</c:formatCode>
                  <c:ptCount val="8"/>
                  <c:pt idx="0">
                    <c:v>8.0935902646367026</c:v>
                  </c:pt>
                  <c:pt idx="1">
                    <c:v>9.0278822669419174</c:v>
                  </c:pt>
                  <c:pt idx="2">
                    <c:v>9.0915852160813451</c:v>
                  </c:pt>
                  <c:pt idx="3">
                    <c:v>8.6492956609404033</c:v>
                  </c:pt>
                  <c:pt idx="4">
                    <c:v>5.2568934149160835</c:v>
                  </c:pt>
                  <c:pt idx="5">
                    <c:v>2.3616627618036343</c:v>
                  </c:pt>
                  <c:pt idx="6">
                    <c:v>1.291959184389895</c:v>
                  </c:pt>
                  <c:pt idx="7">
                    <c:v>1.3317152434573072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Mean_SD!$F$25:$F$32</c:f>
              <c:numCache>
                <c:formatCode>General</c:formatCode>
                <c:ptCount val="8"/>
                <c:pt idx="0">
                  <c:v>43.988258000000002</c:v>
                </c:pt>
                <c:pt idx="1">
                  <c:v>41.368563124999994</c:v>
                </c:pt>
                <c:pt idx="2">
                  <c:v>35.889515250000002</c:v>
                </c:pt>
                <c:pt idx="3">
                  <c:v>30.210219500000001</c:v>
                </c:pt>
                <c:pt idx="4">
                  <c:v>19.768210749999998</c:v>
                </c:pt>
                <c:pt idx="5">
                  <c:v>11.962111375000001</c:v>
                </c:pt>
                <c:pt idx="6">
                  <c:v>8.1981373749999999</c:v>
                </c:pt>
                <c:pt idx="7">
                  <c:v>5.9619603750000003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B-40C6-8416-4B196CE502A3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Mean_SD!$F$14:$F$21</c:f>
                <c:numCache>
                  <c:formatCode>General</c:formatCode>
                  <c:ptCount val="8"/>
                  <c:pt idx="0">
                    <c:v>6.0141944987536435</c:v>
                  </c:pt>
                  <c:pt idx="1">
                    <c:v>10.69501115018414</c:v>
                  </c:pt>
                  <c:pt idx="2">
                    <c:v>17.306568970842012</c:v>
                  </c:pt>
                  <c:pt idx="3">
                    <c:v>15.310122189583272</c:v>
                  </c:pt>
                  <c:pt idx="4">
                    <c:v>9.7635427796358591</c:v>
                  </c:pt>
                  <c:pt idx="5">
                    <c:v>4.8973634446476355</c:v>
                  </c:pt>
                  <c:pt idx="6">
                    <c:v>1.8061069321657033</c:v>
                  </c:pt>
                  <c:pt idx="7">
                    <c:v>1.2494551674314192</c:v>
                  </c:pt>
                </c:numCache>
              </c:numRef>
            </c:plus>
            <c:minus>
              <c:numRef>
                <c:f>Mean_SD!$F$14:$F$21</c:f>
                <c:numCache>
                  <c:formatCode>General</c:formatCode>
                  <c:ptCount val="8"/>
                  <c:pt idx="0">
                    <c:v>6.0141944987536435</c:v>
                  </c:pt>
                  <c:pt idx="1">
                    <c:v>10.69501115018414</c:v>
                  </c:pt>
                  <c:pt idx="2">
                    <c:v>17.306568970842012</c:v>
                  </c:pt>
                  <c:pt idx="3">
                    <c:v>15.310122189583272</c:v>
                  </c:pt>
                  <c:pt idx="4">
                    <c:v>9.7635427796358591</c:v>
                  </c:pt>
                  <c:pt idx="5">
                    <c:v>4.8973634446476355</c:v>
                  </c:pt>
                  <c:pt idx="6">
                    <c:v>1.8061069321657033</c:v>
                  </c:pt>
                  <c:pt idx="7">
                    <c:v>1.2494551674314192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Mean_SD!$F$3:$F$10</c:f>
              <c:numCache>
                <c:formatCode>General</c:formatCode>
                <c:ptCount val="8"/>
                <c:pt idx="0">
                  <c:v>71.521656000000007</c:v>
                </c:pt>
                <c:pt idx="1">
                  <c:v>68.042490125</c:v>
                </c:pt>
                <c:pt idx="2">
                  <c:v>63.679557500000001</c:v>
                </c:pt>
                <c:pt idx="3">
                  <c:v>55.857240625000003</c:v>
                </c:pt>
                <c:pt idx="4">
                  <c:v>37.284159750000001</c:v>
                </c:pt>
                <c:pt idx="5">
                  <c:v>20.015195249999998</c:v>
                </c:pt>
                <c:pt idx="6">
                  <c:v>11.995947125000001</c:v>
                </c:pt>
                <c:pt idx="7">
                  <c:v>7.2771162499999997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B-40C6-8416-4B196CE50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550656"/>
        <c:axId val="154552192"/>
      </c:barChart>
      <c:catAx>
        <c:axId val="154550656"/>
        <c:scaling>
          <c:orientation val="maxMin"/>
        </c:scaling>
        <c:delete val="1"/>
        <c:axPos val="r"/>
        <c:numFmt formatCode="General" sourceLinked="1"/>
        <c:majorTickMark val="none"/>
        <c:minorTickMark val="none"/>
        <c:tickLblPos val="none"/>
        <c:crossAx val="154552192"/>
        <c:crosses val="autoZero"/>
        <c:auto val="1"/>
        <c:lblAlgn val="ctr"/>
        <c:lblOffset val="100"/>
        <c:noMultiLvlLbl val="0"/>
      </c:catAx>
      <c:valAx>
        <c:axId val="154552192"/>
        <c:scaling>
          <c:orientation val="maxMin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550656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Trabecular Bone 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92-420D-ABED-528A2099B60E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92-420D-ABED-528A2099B60E}"/>
              </c:ext>
            </c:extLst>
          </c:dPt>
          <c:errBars>
            <c:errBarType val="both"/>
            <c:errValType val="cust"/>
            <c:noEndCap val="0"/>
            <c:plus>
              <c:numRef>
                <c:f>'4-WayRMANOVA - Trabecular'!$S$202:$S$204</c:f>
                <c:numCache>
                  <c:formatCode>General</c:formatCode>
                  <c:ptCount val="3"/>
                  <c:pt idx="0">
                    <c:v>44.920999999999999</c:v>
                  </c:pt>
                  <c:pt idx="1">
                    <c:v>27.884499999999999</c:v>
                  </c:pt>
                  <c:pt idx="2">
                    <c:v>80.155500000000004</c:v>
                  </c:pt>
                </c:numCache>
              </c:numRef>
            </c:plus>
            <c:minus>
              <c:numRef>
                <c:f>'4-WayRMANOVA - Trabecular'!$S$202:$S$204</c:f>
                <c:numCache>
                  <c:formatCode>General</c:formatCode>
                  <c:ptCount val="3"/>
                  <c:pt idx="0">
                    <c:v>44.920999999999999</c:v>
                  </c:pt>
                  <c:pt idx="1">
                    <c:v>27.884499999999999</c:v>
                  </c:pt>
                  <c:pt idx="2">
                    <c:v>80.155500000000004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'4-WayRMANOVA - Trabecular'!$L$202:$L$204</c:f>
              <c:strCache>
                <c:ptCount val="3"/>
                <c:pt idx="0">
                  <c:v>SUP</c:v>
                </c:pt>
                <c:pt idx="1">
                  <c:v>FULL</c:v>
                </c:pt>
                <c:pt idx="2">
                  <c:v>INF</c:v>
                </c:pt>
              </c:strCache>
            </c:strRef>
          </c:cat>
          <c:val>
            <c:numRef>
              <c:f>'4-WayRMANOVA - Trabecular'!$N$202:$N$204</c:f>
              <c:numCache>
                <c:formatCode>General</c:formatCode>
                <c:ptCount val="3"/>
                <c:pt idx="0">
                  <c:v>115.203</c:v>
                </c:pt>
                <c:pt idx="1">
                  <c:v>86.25</c:v>
                </c:pt>
                <c:pt idx="2">
                  <c:v>197.405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92-420D-ABED-528A2099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185712"/>
        <c:axId val="723189320"/>
      </c:barChart>
      <c:catAx>
        <c:axId val="7231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Humeral Head Backside Contact</a:t>
                </a:r>
                <a:endParaRPr lang="en-CA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3189320"/>
        <c:crosses val="autoZero"/>
        <c:auto val="1"/>
        <c:lblAlgn val="ctr"/>
        <c:lblOffset val="100"/>
        <c:noMultiLvlLbl val="0"/>
      </c:catAx>
      <c:valAx>
        <c:axId val="723189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von Mise</a:t>
                </a:r>
                <a:r>
                  <a:rPr lang="en-US" baseline="0"/>
                  <a:t>s of the Change in Stress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988801927613012E-2"/>
              <c:y val="7.38896001814604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318571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Mean_SD!$G$58:$G$65</c:f>
                <c:numCache>
                  <c:formatCode>General</c:formatCode>
                  <c:ptCount val="8"/>
                  <c:pt idx="0">
                    <c:v>8.5059660989099033</c:v>
                  </c:pt>
                  <c:pt idx="1">
                    <c:v>4.5504705302066668</c:v>
                  </c:pt>
                  <c:pt idx="2">
                    <c:v>5.6434822188297495</c:v>
                  </c:pt>
                  <c:pt idx="3">
                    <c:v>5.4376046205407897</c:v>
                  </c:pt>
                  <c:pt idx="4">
                    <c:v>5.6037168720647452</c:v>
                  </c:pt>
                  <c:pt idx="5">
                    <c:v>4.7086686267632301</c:v>
                  </c:pt>
                  <c:pt idx="6">
                    <c:v>5.4622973934352785</c:v>
                  </c:pt>
                  <c:pt idx="7">
                    <c:v>4.059802642284815</c:v>
                  </c:pt>
                </c:numCache>
              </c:numRef>
            </c:plus>
            <c:minus>
              <c:numRef>
                <c:f>Mean_SD!$G$58:$G$65</c:f>
                <c:numCache>
                  <c:formatCode>General</c:formatCode>
                  <c:ptCount val="8"/>
                  <c:pt idx="0">
                    <c:v>8.5059660989099033</c:v>
                  </c:pt>
                  <c:pt idx="1">
                    <c:v>4.5504705302066668</c:v>
                  </c:pt>
                  <c:pt idx="2">
                    <c:v>5.6434822188297495</c:v>
                  </c:pt>
                  <c:pt idx="3">
                    <c:v>5.4376046205407897</c:v>
                  </c:pt>
                  <c:pt idx="4">
                    <c:v>5.6037168720647452</c:v>
                  </c:pt>
                  <c:pt idx="5">
                    <c:v>4.7086686267632301</c:v>
                  </c:pt>
                  <c:pt idx="6">
                    <c:v>5.4622973934352785</c:v>
                  </c:pt>
                  <c:pt idx="7">
                    <c:v>4.059802642284815</c:v>
                  </c:pt>
                </c:numCache>
              </c:numRef>
            </c:minus>
          </c:errBars>
          <c:val>
            <c:numRef>
              <c:f>Mean_SD!$G$47:$G$54</c:f>
              <c:numCache>
                <c:formatCode>General</c:formatCode>
                <c:ptCount val="8"/>
                <c:pt idx="0">
                  <c:v>86.661846750000009</c:v>
                </c:pt>
                <c:pt idx="1">
                  <c:v>71.109975250000005</c:v>
                </c:pt>
                <c:pt idx="2">
                  <c:v>57.818633125000005</c:v>
                </c:pt>
                <c:pt idx="3">
                  <c:v>49.211922250000001</c:v>
                </c:pt>
                <c:pt idx="4">
                  <c:v>40.546743249999992</c:v>
                </c:pt>
                <c:pt idx="5">
                  <c:v>28.966088874999997</c:v>
                </c:pt>
                <c:pt idx="6">
                  <c:v>18.821082125</c:v>
                </c:pt>
                <c:pt idx="7">
                  <c:v>13.032606375000002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D-4799-80A5-503697AC9785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Mean_SD!$G$36:$G$43</c:f>
                <c:numCache>
                  <c:formatCode>General</c:formatCode>
                  <c:ptCount val="8"/>
                  <c:pt idx="0">
                    <c:v>24.079595791146861</c:v>
                  </c:pt>
                  <c:pt idx="1">
                    <c:v>11.582037798144066</c:v>
                  </c:pt>
                  <c:pt idx="2">
                    <c:v>11.98923885225812</c:v>
                  </c:pt>
                  <c:pt idx="3">
                    <c:v>12.839348480969445</c:v>
                  </c:pt>
                  <c:pt idx="4">
                    <c:v>11.863710653822851</c:v>
                  </c:pt>
                  <c:pt idx="5">
                    <c:v>8.5169623448009233</c:v>
                  </c:pt>
                  <c:pt idx="6">
                    <c:v>6.0524899646164547</c:v>
                  </c:pt>
                  <c:pt idx="7">
                    <c:v>3.8925281212554146</c:v>
                  </c:pt>
                </c:numCache>
              </c:numRef>
            </c:plus>
            <c:minus>
              <c:numRef>
                <c:f>Mean_SD!$G$36:$G$43</c:f>
                <c:numCache>
                  <c:formatCode>General</c:formatCode>
                  <c:ptCount val="8"/>
                  <c:pt idx="0">
                    <c:v>24.079595791146861</c:v>
                  </c:pt>
                  <c:pt idx="1">
                    <c:v>11.582037798144066</c:v>
                  </c:pt>
                  <c:pt idx="2">
                    <c:v>11.98923885225812</c:v>
                  </c:pt>
                  <c:pt idx="3">
                    <c:v>12.839348480969445</c:v>
                  </c:pt>
                  <c:pt idx="4">
                    <c:v>11.863710653822851</c:v>
                  </c:pt>
                  <c:pt idx="5">
                    <c:v>8.5169623448009233</c:v>
                  </c:pt>
                  <c:pt idx="6">
                    <c:v>6.0524899646164547</c:v>
                  </c:pt>
                  <c:pt idx="7">
                    <c:v>3.8925281212554146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Mean_SD!$G$25:$G$32</c:f>
              <c:numCache>
                <c:formatCode>General</c:formatCode>
                <c:ptCount val="8"/>
                <c:pt idx="0">
                  <c:v>75.190643749999992</c:v>
                </c:pt>
                <c:pt idx="1">
                  <c:v>57.805225749999991</c:v>
                </c:pt>
                <c:pt idx="2">
                  <c:v>46.821212500000001</c:v>
                </c:pt>
                <c:pt idx="3">
                  <c:v>41.439168999999993</c:v>
                </c:pt>
                <c:pt idx="4">
                  <c:v>33.898640624999999</c:v>
                </c:pt>
                <c:pt idx="5">
                  <c:v>23.066691875</c:v>
                </c:pt>
                <c:pt idx="6">
                  <c:v>15.306678</c:v>
                </c:pt>
                <c:pt idx="7">
                  <c:v>9.9633182500000004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E-4F18-907C-9CEE55D7935E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Mean_SD!$G$14:$G$21</c:f>
                <c:numCache>
                  <c:formatCode>General</c:formatCode>
                  <c:ptCount val="8"/>
                  <c:pt idx="0">
                    <c:v>3.4453468330077044</c:v>
                  </c:pt>
                  <c:pt idx="1">
                    <c:v>5.3126689428440885</c:v>
                  </c:pt>
                  <c:pt idx="2">
                    <c:v>7.4045831160803637</c:v>
                  </c:pt>
                  <c:pt idx="3">
                    <c:v>6.823611757260144</c:v>
                  </c:pt>
                  <c:pt idx="4">
                    <c:v>5.4503581011361266</c:v>
                  </c:pt>
                  <c:pt idx="5">
                    <c:v>6.0847813348559283</c:v>
                  </c:pt>
                  <c:pt idx="6">
                    <c:v>5.3672863407942346</c:v>
                  </c:pt>
                  <c:pt idx="7">
                    <c:v>2.6870428226933947</c:v>
                  </c:pt>
                </c:numCache>
              </c:numRef>
            </c:plus>
            <c:minus>
              <c:numRef>
                <c:f>Mean_SD!$G$14:$G$21</c:f>
                <c:numCache>
                  <c:formatCode>General</c:formatCode>
                  <c:ptCount val="8"/>
                  <c:pt idx="0">
                    <c:v>3.4453468330077044</c:v>
                  </c:pt>
                  <c:pt idx="1">
                    <c:v>5.3126689428440885</c:v>
                  </c:pt>
                  <c:pt idx="2">
                    <c:v>7.4045831160803637</c:v>
                  </c:pt>
                  <c:pt idx="3">
                    <c:v>6.823611757260144</c:v>
                  </c:pt>
                  <c:pt idx="4">
                    <c:v>5.4503581011361266</c:v>
                  </c:pt>
                  <c:pt idx="5">
                    <c:v>6.0847813348559283</c:v>
                  </c:pt>
                  <c:pt idx="6">
                    <c:v>5.3672863407942346</c:v>
                  </c:pt>
                  <c:pt idx="7">
                    <c:v>2.6870428226933947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Mean_SD!$G$3:$G$10</c:f>
              <c:numCache>
                <c:formatCode>General</c:formatCode>
                <c:ptCount val="8"/>
                <c:pt idx="0">
                  <c:v>100.37410675</c:v>
                </c:pt>
                <c:pt idx="1">
                  <c:v>86.150143125</c:v>
                </c:pt>
                <c:pt idx="2">
                  <c:v>77.960698124999993</c:v>
                </c:pt>
                <c:pt idx="3">
                  <c:v>70.822039500000002</c:v>
                </c:pt>
                <c:pt idx="4">
                  <c:v>61.39523475</c:v>
                </c:pt>
                <c:pt idx="5">
                  <c:v>45.340193874999997</c:v>
                </c:pt>
                <c:pt idx="6">
                  <c:v>29.224332374999999</c:v>
                </c:pt>
                <c:pt idx="7">
                  <c:v>18.197083499999998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E-4F18-907C-9CEE55D79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591616"/>
        <c:axId val="154593152"/>
      </c:barChart>
      <c:catAx>
        <c:axId val="154591616"/>
        <c:scaling>
          <c:orientation val="maxMin"/>
        </c:scaling>
        <c:delete val="1"/>
        <c:axPos val="r"/>
        <c:numFmt formatCode="General" sourceLinked="1"/>
        <c:majorTickMark val="none"/>
        <c:minorTickMark val="none"/>
        <c:tickLblPos val="none"/>
        <c:crossAx val="154593152"/>
        <c:crosses val="autoZero"/>
        <c:auto val="1"/>
        <c:lblAlgn val="ctr"/>
        <c:lblOffset val="100"/>
        <c:noMultiLvlLbl val="0"/>
      </c:catAx>
      <c:valAx>
        <c:axId val="154593152"/>
        <c:scaling>
          <c:orientation val="maxMin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591616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Mean_SD!$H$58:$H$65</c:f>
                <c:numCache>
                  <c:formatCode>General</c:formatCode>
                  <c:ptCount val="8"/>
                  <c:pt idx="0">
                    <c:v>8.619830599186292</c:v>
                  </c:pt>
                  <c:pt idx="1">
                    <c:v>15.318554011213973</c:v>
                  </c:pt>
                  <c:pt idx="2">
                    <c:v>12.933009792056703</c:v>
                  </c:pt>
                  <c:pt idx="3">
                    <c:v>12.222910685658052</c:v>
                  </c:pt>
                  <c:pt idx="4">
                    <c:v>9.0964726758500802</c:v>
                  </c:pt>
                  <c:pt idx="5">
                    <c:v>9.0496300649298558</c:v>
                  </c:pt>
                  <c:pt idx="6">
                    <c:v>8.3027744696030847</c:v>
                  </c:pt>
                  <c:pt idx="7">
                    <c:v>8.41720899681874</c:v>
                  </c:pt>
                </c:numCache>
              </c:numRef>
            </c:plus>
            <c:minus>
              <c:numRef>
                <c:f>Mean_SD!$H$58:$H$65</c:f>
                <c:numCache>
                  <c:formatCode>General</c:formatCode>
                  <c:ptCount val="8"/>
                  <c:pt idx="0">
                    <c:v>8.619830599186292</c:v>
                  </c:pt>
                  <c:pt idx="1">
                    <c:v>15.318554011213973</c:v>
                  </c:pt>
                  <c:pt idx="2">
                    <c:v>12.933009792056703</c:v>
                  </c:pt>
                  <c:pt idx="3">
                    <c:v>12.222910685658052</c:v>
                  </c:pt>
                  <c:pt idx="4">
                    <c:v>9.0964726758500802</c:v>
                  </c:pt>
                  <c:pt idx="5">
                    <c:v>9.0496300649298558</c:v>
                  </c:pt>
                  <c:pt idx="6">
                    <c:v>8.3027744696030847</c:v>
                  </c:pt>
                  <c:pt idx="7">
                    <c:v>8.41720899681874</c:v>
                  </c:pt>
                </c:numCache>
              </c:numRef>
            </c:minus>
          </c:errBars>
          <c:val>
            <c:numRef>
              <c:f>Mean_SD!$H$47:$H$54</c:f>
              <c:numCache>
                <c:formatCode>General</c:formatCode>
                <c:ptCount val="8"/>
                <c:pt idx="0">
                  <c:v>56.370578375000001</c:v>
                </c:pt>
                <c:pt idx="1">
                  <c:v>61.07593649999999</c:v>
                </c:pt>
                <c:pt idx="2">
                  <c:v>55.133359625000004</c:v>
                </c:pt>
                <c:pt idx="3">
                  <c:v>43.283234999999998</c:v>
                </c:pt>
                <c:pt idx="4">
                  <c:v>33.492039750000004</c:v>
                </c:pt>
                <c:pt idx="5">
                  <c:v>24.067240874999996</c:v>
                </c:pt>
                <c:pt idx="6">
                  <c:v>16.509716999999998</c:v>
                </c:pt>
                <c:pt idx="7">
                  <c:v>11.680611499999999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9-4643-A5E6-A0C3E446AE91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Mean_SD!$H$36:$H$43</c:f>
                <c:numCache>
                  <c:formatCode>General</c:formatCode>
                  <c:ptCount val="8"/>
                  <c:pt idx="0">
                    <c:v>15.476270776870244</c:v>
                  </c:pt>
                  <c:pt idx="1">
                    <c:v>13.154314209579109</c:v>
                  </c:pt>
                  <c:pt idx="2">
                    <c:v>11.503196925478722</c:v>
                  </c:pt>
                  <c:pt idx="3">
                    <c:v>15.546923442763919</c:v>
                  </c:pt>
                  <c:pt idx="4">
                    <c:v>14.537785825478245</c:v>
                  </c:pt>
                  <c:pt idx="5">
                    <c:v>9.1994430058912524</c:v>
                  </c:pt>
                  <c:pt idx="6">
                    <c:v>5.4668860386802773</c:v>
                  </c:pt>
                  <c:pt idx="7">
                    <c:v>4.2257976396803718</c:v>
                  </c:pt>
                </c:numCache>
              </c:numRef>
            </c:plus>
            <c:minus>
              <c:numRef>
                <c:f>Mean_SD!$H$36:$H$43</c:f>
                <c:numCache>
                  <c:formatCode>General</c:formatCode>
                  <c:ptCount val="8"/>
                  <c:pt idx="0">
                    <c:v>15.476270776870244</c:v>
                  </c:pt>
                  <c:pt idx="1">
                    <c:v>13.154314209579109</c:v>
                  </c:pt>
                  <c:pt idx="2">
                    <c:v>11.503196925478722</c:v>
                  </c:pt>
                  <c:pt idx="3">
                    <c:v>15.546923442763919</c:v>
                  </c:pt>
                  <c:pt idx="4">
                    <c:v>14.537785825478245</c:v>
                  </c:pt>
                  <c:pt idx="5">
                    <c:v>9.1994430058912524</c:v>
                  </c:pt>
                  <c:pt idx="6">
                    <c:v>5.4668860386802773</c:v>
                  </c:pt>
                  <c:pt idx="7">
                    <c:v>4.2257976396803718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Mean_SD!$H$25:$H$32</c:f>
              <c:numCache>
                <c:formatCode>General</c:formatCode>
                <c:ptCount val="8"/>
                <c:pt idx="0">
                  <c:v>38.923578624999998</c:v>
                </c:pt>
                <c:pt idx="1">
                  <c:v>37.709054625</c:v>
                </c:pt>
                <c:pt idx="2">
                  <c:v>34.479999999999997</c:v>
                </c:pt>
                <c:pt idx="3">
                  <c:v>32.339167375000002</c:v>
                </c:pt>
                <c:pt idx="4">
                  <c:v>26.184727124999995</c:v>
                </c:pt>
                <c:pt idx="5">
                  <c:v>17.961076125000002</c:v>
                </c:pt>
                <c:pt idx="6">
                  <c:v>11.156814750000001</c:v>
                </c:pt>
                <c:pt idx="7">
                  <c:v>7.8426947499999997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F-4A51-B0EB-6424603A3FC5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Mean_SD!$H$14:$H$21</c:f>
                <c:numCache>
                  <c:formatCode>General</c:formatCode>
                  <c:ptCount val="8"/>
                  <c:pt idx="0">
                    <c:v>13.821652354595091</c:v>
                  </c:pt>
                  <c:pt idx="1">
                    <c:v>13.457689936702923</c:v>
                  </c:pt>
                  <c:pt idx="2">
                    <c:v>9.4195298599998551</c:v>
                  </c:pt>
                  <c:pt idx="3">
                    <c:v>13.177481793179068</c:v>
                  </c:pt>
                  <c:pt idx="4">
                    <c:v>12.898861204438916</c:v>
                  </c:pt>
                  <c:pt idx="5">
                    <c:v>8.8865854139822265</c:v>
                  </c:pt>
                  <c:pt idx="6">
                    <c:v>4.951396144197413</c:v>
                  </c:pt>
                  <c:pt idx="7">
                    <c:v>4.4699159258842283</c:v>
                  </c:pt>
                </c:numCache>
              </c:numRef>
            </c:plus>
            <c:minus>
              <c:numRef>
                <c:f>Mean_SD!$H$14:$H$21</c:f>
                <c:numCache>
                  <c:formatCode>General</c:formatCode>
                  <c:ptCount val="8"/>
                  <c:pt idx="0">
                    <c:v>13.821652354595091</c:v>
                  </c:pt>
                  <c:pt idx="1">
                    <c:v>13.457689936702923</c:v>
                  </c:pt>
                  <c:pt idx="2">
                    <c:v>9.4195298599998551</c:v>
                  </c:pt>
                  <c:pt idx="3">
                    <c:v>13.177481793179068</c:v>
                  </c:pt>
                  <c:pt idx="4">
                    <c:v>12.898861204438916</c:v>
                  </c:pt>
                  <c:pt idx="5">
                    <c:v>8.8865854139822265</c:v>
                  </c:pt>
                  <c:pt idx="6">
                    <c:v>4.951396144197413</c:v>
                  </c:pt>
                  <c:pt idx="7">
                    <c:v>4.4699159258842283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Mean_SD!$H$3:$H$10</c:f>
              <c:numCache>
                <c:formatCode>General</c:formatCode>
                <c:ptCount val="8"/>
                <c:pt idx="0">
                  <c:v>77.710659875000005</c:v>
                </c:pt>
                <c:pt idx="1">
                  <c:v>81.609048749999999</c:v>
                </c:pt>
                <c:pt idx="2">
                  <c:v>71.282921125000001</c:v>
                </c:pt>
                <c:pt idx="3">
                  <c:v>65.366443124999989</c:v>
                </c:pt>
                <c:pt idx="4">
                  <c:v>51.828312500000003</c:v>
                </c:pt>
                <c:pt idx="5">
                  <c:v>29.313598124999999</c:v>
                </c:pt>
                <c:pt idx="6">
                  <c:v>17.204714625000001</c:v>
                </c:pt>
                <c:pt idx="7">
                  <c:v>10.490843499999999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F-4A51-B0EB-6424603A3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710784"/>
        <c:axId val="154712320"/>
      </c:barChart>
      <c:catAx>
        <c:axId val="154710784"/>
        <c:scaling>
          <c:orientation val="maxMin"/>
        </c:scaling>
        <c:delete val="1"/>
        <c:axPos val="r"/>
        <c:numFmt formatCode="General" sourceLinked="1"/>
        <c:majorTickMark val="none"/>
        <c:minorTickMark val="none"/>
        <c:tickLblPos val="none"/>
        <c:crossAx val="154712320"/>
        <c:crosses val="autoZero"/>
        <c:auto val="1"/>
        <c:lblAlgn val="ctr"/>
        <c:lblOffset val="100"/>
        <c:noMultiLvlLbl val="0"/>
      </c:catAx>
      <c:valAx>
        <c:axId val="154712320"/>
        <c:scaling>
          <c:orientation val="maxMin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710784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Mean_SD!$I$58:$I$65</c:f>
                <c:numCache>
                  <c:formatCode>General</c:formatCode>
                  <c:ptCount val="8"/>
                  <c:pt idx="0">
                    <c:v>12.37906577564851</c:v>
                  </c:pt>
                  <c:pt idx="1">
                    <c:v>15.313530848768403</c:v>
                  </c:pt>
                  <c:pt idx="2">
                    <c:v>9.8890166620209108</c:v>
                  </c:pt>
                  <c:pt idx="3">
                    <c:v>6.8181892557460611</c:v>
                  </c:pt>
                  <c:pt idx="4">
                    <c:v>4.5492312100614978</c:v>
                  </c:pt>
                  <c:pt idx="5">
                    <c:v>2.8074499324596935</c:v>
                  </c:pt>
                  <c:pt idx="6">
                    <c:v>1.1740682052081017</c:v>
                  </c:pt>
                  <c:pt idx="7">
                    <c:v>0.5216185304368236</c:v>
                  </c:pt>
                </c:numCache>
              </c:numRef>
            </c:plus>
            <c:minus>
              <c:numRef>
                <c:f>Mean_SD!$I$58:$I$65</c:f>
                <c:numCache>
                  <c:formatCode>General</c:formatCode>
                  <c:ptCount val="8"/>
                  <c:pt idx="0">
                    <c:v>12.37906577564851</c:v>
                  </c:pt>
                  <c:pt idx="1">
                    <c:v>15.313530848768403</c:v>
                  </c:pt>
                  <c:pt idx="2">
                    <c:v>9.8890166620209108</c:v>
                  </c:pt>
                  <c:pt idx="3">
                    <c:v>6.8181892557460611</c:v>
                  </c:pt>
                  <c:pt idx="4">
                    <c:v>4.5492312100614978</c:v>
                  </c:pt>
                  <c:pt idx="5">
                    <c:v>2.8074499324596935</c:v>
                  </c:pt>
                  <c:pt idx="6">
                    <c:v>1.1740682052081017</c:v>
                  </c:pt>
                  <c:pt idx="7">
                    <c:v>0.5216185304368236</c:v>
                  </c:pt>
                </c:numCache>
              </c:numRef>
            </c:minus>
          </c:errBars>
          <c:val>
            <c:numRef>
              <c:f>Mean_SD!$I$47:$I$54</c:f>
              <c:numCache>
                <c:formatCode>General</c:formatCode>
                <c:ptCount val="8"/>
                <c:pt idx="0">
                  <c:v>76.692155624999998</c:v>
                </c:pt>
                <c:pt idx="1">
                  <c:v>57.631713374999997</c:v>
                </c:pt>
                <c:pt idx="2">
                  <c:v>37.374813875000001</c:v>
                </c:pt>
                <c:pt idx="3">
                  <c:v>24.997879874999999</c:v>
                </c:pt>
                <c:pt idx="4">
                  <c:v>17.746851875000001</c:v>
                </c:pt>
                <c:pt idx="5">
                  <c:v>12.174698749999999</c:v>
                </c:pt>
                <c:pt idx="6">
                  <c:v>8.6893256250000004</c:v>
                </c:pt>
                <c:pt idx="7">
                  <c:v>5.9626917500000003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D-4E40-889B-662EE9D23674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Mean_SD!$I$36:$I$43</c:f>
                <c:numCache>
                  <c:formatCode>General</c:formatCode>
                  <c:ptCount val="8"/>
                  <c:pt idx="0">
                    <c:v>13.896277130427512</c:v>
                  </c:pt>
                  <c:pt idx="1">
                    <c:v>14.792949760431533</c:v>
                  </c:pt>
                  <c:pt idx="2">
                    <c:v>11.176604805095405</c:v>
                  </c:pt>
                  <c:pt idx="3">
                    <c:v>8.3022773982353986</c:v>
                  </c:pt>
                  <c:pt idx="4">
                    <c:v>5.242590677676473</c:v>
                  </c:pt>
                  <c:pt idx="5">
                    <c:v>2.8645479305167645</c:v>
                  </c:pt>
                  <c:pt idx="6">
                    <c:v>1.9526487333165439</c:v>
                  </c:pt>
                  <c:pt idx="7">
                    <c:v>1.5855468159809751</c:v>
                  </c:pt>
                </c:numCache>
              </c:numRef>
            </c:plus>
            <c:minus>
              <c:numRef>
                <c:f>Mean_SD!$I$36:$I$43</c:f>
                <c:numCache>
                  <c:formatCode>General</c:formatCode>
                  <c:ptCount val="8"/>
                  <c:pt idx="0">
                    <c:v>13.896277130427512</c:v>
                  </c:pt>
                  <c:pt idx="1">
                    <c:v>14.792949760431533</c:v>
                  </c:pt>
                  <c:pt idx="2">
                    <c:v>11.176604805095405</c:v>
                  </c:pt>
                  <c:pt idx="3">
                    <c:v>8.3022773982353986</c:v>
                  </c:pt>
                  <c:pt idx="4">
                    <c:v>5.242590677676473</c:v>
                  </c:pt>
                  <c:pt idx="5">
                    <c:v>2.8645479305167645</c:v>
                  </c:pt>
                  <c:pt idx="6">
                    <c:v>1.9526487333165439</c:v>
                  </c:pt>
                  <c:pt idx="7">
                    <c:v>1.5855468159809751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Mean_SD!$I$25:$I$32</c:f>
              <c:numCache>
                <c:formatCode>General</c:formatCode>
                <c:ptCount val="8"/>
                <c:pt idx="0">
                  <c:v>63.527446999999995</c:v>
                </c:pt>
                <c:pt idx="1">
                  <c:v>51.882143000000006</c:v>
                </c:pt>
                <c:pt idx="2">
                  <c:v>36.556906875000003</c:v>
                </c:pt>
                <c:pt idx="3">
                  <c:v>25.334595624999999</c:v>
                </c:pt>
                <c:pt idx="4">
                  <c:v>16.578553249999999</c:v>
                </c:pt>
                <c:pt idx="5">
                  <c:v>10.757139124999998</c:v>
                </c:pt>
                <c:pt idx="6">
                  <c:v>8.0693811249999996</c:v>
                </c:pt>
                <c:pt idx="7">
                  <c:v>6.5145170000000014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7-4B75-B3C9-406F4DCE6363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Mean_SD!$I$14:$I$21</c:f>
                <c:numCache>
                  <c:formatCode>General</c:formatCode>
                  <c:ptCount val="8"/>
                  <c:pt idx="0">
                    <c:v>9.8695042980929468</c:v>
                  </c:pt>
                  <c:pt idx="1">
                    <c:v>7.7572148391402962</c:v>
                  </c:pt>
                  <c:pt idx="2">
                    <c:v>11.326404980424343</c:v>
                  </c:pt>
                  <c:pt idx="3">
                    <c:v>11.784303839956463</c:v>
                  </c:pt>
                  <c:pt idx="4">
                    <c:v>9.1095288173126079</c:v>
                  </c:pt>
                  <c:pt idx="5">
                    <c:v>7.1097846968436773</c:v>
                  </c:pt>
                  <c:pt idx="6">
                    <c:v>4.4549872027454818</c:v>
                  </c:pt>
                  <c:pt idx="7">
                    <c:v>2.6639850741833628</c:v>
                  </c:pt>
                </c:numCache>
              </c:numRef>
            </c:plus>
            <c:minus>
              <c:numRef>
                <c:f>Mean_SD!$I$14:$I$21</c:f>
                <c:numCache>
                  <c:formatCode>General</c:formatCode>
                  <c:ptCount val="8"/>
                  <c:pt idx="0">
                    <c:v>9.8695042980929468</c:v>
                  </c:pt>
                  <c:pt idx="1">
                    <c:v>7.7572148391402962</c:v>
                  </c:pt>
                  <c:pt idx="2">
                    <c:v>11.326404980424343</c:v>
                  </c:pt>
                  <c:pt idx="3">
                    <c:v>11.784303839956463</c:v>
                  </c:pt>
                  <c:pt idx="4">
                    <c:v>9.1095288173126079</c:v>
                  </c:pt>
                  <c:pt idx="5">
                    <c:v>7.1097846968436773</c:v>
                  </c:pt>
                  <c:pt idx="6">
                    <c:v>4.4549872027454818</c:v>
                  </c:pt>
                  <c:pt idx="7">
                    <c:v>2.6639850741833628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Mean_SD!$I$3:$I$10</c:f>
              <c:numCache>
                <c:formatCode>General</c:formatCode>
                <c:ptCount val="8"/>
                <c:pt idx="0">
                  <c:v>98.806502624999993</c:v>
                </c:pt>
                <c:pt idx="1">
                  <c:v>99.526222125000004</c:v>
                </c:pt>
                <c:pt idx="2">
                  <c:v>85.526144125000002</c:v>
                </c:pt>
                <c:pt idx="3">
                  <c:v>62.232617125000012</c:v>
                </c:pt>
                <c:pt idx="4">
                  <c:v>41.542792749999997</c:v>
                </c:pt>
                <c:pt idx="5">
                  <c:v>29.087040125000001</c:v>
                </c:pt>
                <c:pt idx="6">
                  <c:v>19.220093125000002</c:v>
                </c:pt>
                <c:pt idx="7">
                  <c:v>11.802450374999999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7-4B75-B3C9-406F4DCE6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764032"/>
        <c:axId val="154765568"/>
      </c:barChart>
      <c:catAx>
        <c:axId val="154764032"/>
        <c:scaling>
          <c:orientation val="maxMin"/>
        </c:scaling>
        <c:delete val="1"/>
        <c:axPos val="r"/>
        <c:numFmt formatCode="General" sourceLinked="1"/>
        <c:majorTickMark val="none"/>
        <c:minorTickMark val="none"/>
        <c:tickLblPos val="none"/>
        <c:crossAx val="154765568"/>
        <c:crosses val="autoZero"/>
        <c:auto val="1"/>
        <c:lblAlgn val="ctr"/>
        <c:lblOffset val="100"/>
        <c:noMultiLvlLbl val="0"/>
      </c:catAx>
      <c:valAx>
        <c:axId val="154765568"/>
        <c:scaling>
          <c:orientation val="maxMin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764032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Mean_SD!$A$45</c:f>
              <c:strCache>
                <c:ptCount val="1"/>
                <c:pt idx="0">
                  <c:v>SUP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Mean_SD!$J$58:$J$65</c:f>
                <c:numCache>
                  <c:formatCode>General</c:formatCode>
                  <c:ptCount val="8"/>
                  <c:pt idx="0">
                    <c:v>23.775627653686243</c:v>
                  </c:pt>
                  <c:pt idx="1">
                    <c:v>29.339219501339294</c:v>
                  </c:pt>
                  <c:pt idx="2">
                    <c:v>35.28918173898132</c:v>
                  </c:pt>
                  <c:pt idx="3">
                    <c:v>57.435875379584942</c:v>
                  </c:pt>
                  <c:pt idx="4">
                    <c:v>54.651988921628757</c:v>
                  </c:pt>
                  <c:pt idx="5">
                    <c:v>41.28714934119094</c:v>
                  </c:pt>
                  <c:pt idx="6">
                    <c:v>75.108898563236778</c:v>
                  </c:pt>
                  <c:pt idx="7">
                    <c:v>135.70318695853123</c:v>
                  </c:pt>
                </c:numCache>
              </c:numRef>
            </c:plus>
            <c:minus>
              <c:numRef>
                <c:f>Mean_SD!$J$58:$J$65</c:f>
                <c:numCache>
                  <c:formatCode>General</c:formatCode>
                  <c:ptCount val="8"/>
                  <c:pt idx="0">
                    <c:v>23.775627653686243</c:v>
                  </c:pt>
                  <c:pt idx="1">
                    <c:v>29.339219501339294</c:v>
                  </c:pt>
                  <c:pt idx="2">
                    <c:v>35.28918173898132</c:v>
                  </c:pt>
                  <c:pt idx="3">
                    <c:v>57.435875379584942</c:v>
                  </c:pt>
                  <c:pt idx="4">
                    <c:v>54.651988921628757</c:v>
                  </c:pt>
                  <c:pt idx="5">
                    <c:v>41.28714934119094</c:v>
                  </c:pt>
                  <c:pt idx="6">
                    <c:v>75.108898563236778</c:v>
                  </c:pt>
                  <c:pt idx="7">
                    <c:v>135.70318695853123</c:v>
                  </c:pt>
                </c:numCache>
              </c:numRef>
            </c:minus>
          </c:errBars>
          <c:val>
            <c:numRef>
              <c:f>Mean_SD!$J$47:$J$54</c:f>
              <c:numCache>
                <c:formatCode>General</c:formatCode>
                <c:ptCount val="8"/>
                <c:pt idx="0">
                  <c:v>111.15474299999998</c:v>
                </c:pt>
                <c:pt idx="1">
                  <c:v>80.066088500000006</c:v>
                </c:pt>
                <c:pt idx="2">
                  <c:v>91.371373999999989</c:v>
                </c:pt>
                <c:pt idx="3">
                  <c:v>120.148802875</c:v>
                </c:pt>
                <c:pt idx="4">
                  <c:v>130.43446874999998</c:v>
                </c:pt>
                <c:pt idx="5">
                  <c:v>114.85527512499999</c:v>
                </c:pt>
                <c:pt idx="6">
                  <c:v>143.70703062499999</c:v>
                </c:pt>
                <c:pt idx="7">
                  <c:v>182.94831012500001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1-4357-941F-83AE9D3F2D81}"/>
            </c:ext>
          </c:extLst>
        </c:ser>
        <c:ser>
          <c:idx val="1"/>
          <c:order val="1"/>
          <c:tx>
            <c:strRef>
              <c:f>Mean_SD!$A$23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Mean_SD!$J$36:$J$43</c:f>
                <c:numCache>
                  <c:formatCode>General</c:formatCode>
                  <c:ptCount val="8"/>
                  <c:pt idx="0">
                    <c:v>7.8998561133622021</c:v>
                  </c:pt>
                  <c:pt idx="1">
                    <c:v>8.7771031049097434</c:v>
                  </c:pt>
                  <c:pt idx="2">
                    <c:v>16.690886985741795</c:v>
                  </c:pt>
                  <c:pt idx="3">
                    <c:v>41.857456424528621</c:v>
                  </c:pt>
                  <c:pt idx="4">
                    <c:v>75.366098414227181</c:v>
                  </c:pt>
                  <c:pt idx="5">
                    <c:v>112.97407583379128</c:v>
                  </c:pt>
                  <c:pt idx="6">
                    <c:v>170.75597076571549</c:v>
                  </c:pt>
                  <c:pt idx="7">
                    <c:v>233.66145139972849</c:v>
                  </c:pt>
                </c:numCache>
              </c:numRef>
            </c:plus>
            <c:minus>
              <c:numRef>
                <c:f>Mean_SD!$J$36:$J$43</c:f>
                <c:numCache>
                  <c:formatCode>General</c:formatCode>
                  <c:ptCount val="8"/>
                  <c:pt idx="0">
                    <c:v>7.8998561133622021</c:v>
                  </c:pt>
                  <c:pt idx="1">
                    <c:v>8.7771031049097434</c:v>
                  </c:pt>
                  <c:pt idx="2">
                    <c:v>16.690886985741795</c:v>
                  </c:pt>
                  <c:pt idx="3">
                    <c:v>41.857456424528621</c:v>
                  </c:pt>
                  <c:pt idx="4">
                    <c:v>75.366098414227181</c:v>
                  </c:pt>
                  <c:pt idx="5">
                    <c:v>112.97407583379128</c:v>
                  </c:pt>
                  <c:pt idx="6">
                    <c:v>170.75597076571549</c:v>
                  </c:pt>
                  <c:pt idx="7">
                    <c:v>233.66145139972849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Mean_SD!$J$25:$J$32</c:f>
              <c:numCache>
                <c:formatCode>General</c:formatCode>
                <c:ptCount val="8"/>
                <c:pt idx="0">
                  <c:v>58.519982374999998</c:v>
                </c:pt>
                <c:pt idx="1">
                  <c:v>50.645371999999995</c:v>
                </c:pt>
                <c:pt idx="2">
                  <c:v>63.887074625000004</c:v>
                </c:pt>
                <c:pt idx="3">
                  <c:v>101.024707875</c:v>
                </c:pt>
                <c:pt idx="4">
                  <c:v>147.53647412500004</c:v>
                </c:pt>
                <c:pt idx="5">
                  <c:v>183.88728162499999</c:v>
                </c:pt>
                <c:pt idx="6">
                  <c:v>251.12463487500003</c:v>
                </c:pt>
                <c:pt idx="7">
                  <c:v>304.67811462500003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0-4976-B202-83A4C6DC3AF3}"/>
            </c:ext>
          </c:extLst>
        </c:ser>
        <c:ser>
          <c:idx val="0"/>
          <c:order val="2"/>
          <c:tx>
            <c:strRef>
              <c:f>Mean_SD!$A$1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Mean_SD!$J$14:$J$21</c:f>
                <c:numCache>
                  <c:formatCode>General</c:formatCode>
                  <c:ptCount val="8"/>
                  <c:pt idx="0">
                    <c:v>10.080747012545441</c:v>
                  </c:pt>
                  <c:pt idx="1">
                    <c:v>25.224674783132059</c:v>
                  </c:pt>
                  <c:pt idx="2">
                    <c:v>100.35951015302167</c:v>
                  </c:pt>
                  <c:pt idx="3">
                    <c:v>246.1287840384073</c:v>
                  </c:pt>
                  <c:pt idx="4">
                    <c:v>328.6504291857259</c:v>
                  </c:pt>
                  <c:pt idx="5">
                    <c:v>371.45574863281468</c:v>
                  </c:pt>
                  <c:pt idx="6">
                    <c:v>433.90305372662073</c:v>
                  </c:pt>
                  <c:pt idx="7">
                    <c:v>618.9571801320335</c:v>
                  </c:pt>
                </c:numCache>
              </c:numRef>
            </c:plus>
            <c:minus>
              <c:numRef>
                <c:f>Mean_SD!$J$14:$J$21</c:f>
                <c:numCache>
                  <c:formatCode>General</c:formatCode>
                  <c:ptCount val="8"/>
                  <c:pt idx="0">
                    <c:v>10.080747012545441</c:v>
                  </c:pt>
                  <c:pt idx="1">
                    <c:v>25.224674783132059</c:v>
                  </c:pt>
                  <c:pt idx="2">
                    <c:v>100.35951015302167</c:v>
                  </c:pt>
                  <c:pt idx="3">
                    <c:v>246.1287840384073</c:v>
                  </c:pt>
                  <c:pt idx="4">
                    <c:v>328.6504291857259</c:v>
                  </c:pt>
                  <c:pt idx="5">
                    <c:v>371.45574863281468</c:v>
                  </c:pt>
                  <c:pt idx="6">
                    <c:v>433.90305372662073</c:v>
                  </c:pt>
                  <c:pt idx="7">
                    <c:v>618.9571801320335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Mean_SD!$A$3:$A$10</c:f>
              <c:strCache>
                <c:ptCount val="8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</c:strCache>
            </c:strRef>
          </c:cat>
          <c:val>
            <c:numRef>
              <c:f>Mean_SD!$J$3:$J$10</c:f>
              <c:numCache>
                <c:formatCode>General</c:formatCode>
                <c:ptCount val="8"/>
                <c:pt idx="0">
                  <c:v>83.489392250000009</c:v>
                </c:pt>
                <c:pt idx="1">
                  <c:v>83.379039875000004</c:v>
                </c:pt>
                <c:pt idx="2">
                  <c:v>144.784901875</c:v>
                </c:pt>
                <c:pt idx="3">
                  <c:v>300.53413275000003</c:v>
                </c:pt>
                <c:pt idx="4">
                  <c:v>449.37042649999995</c:v>
                </c:pt>
                <c:pt idx="5">
                  <c:v>569.04612599999996</c:v>
                </c:pt>
                <c:pt idx="6">
                  <c:v>736.03316612499998</c:v>
                </c:pt>
                <c:pt idx="7">
                  <c:v>888.22641499999986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0-4976-B202-83A4C6DC3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952064"/>
        <c:axId val="154953600"/>
      </c:barChart>
      <c:catAx>
        <c:axId val="154952064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one"/>
        <c:crossAx val="154953600"/>
        <c:crosses val="autoZero"/>
        <c:auto val="1"/>
        <c:lblAlgn val="ctr"/>
        <c:lblOffset val="100"/>
        <c:noMultiLvlLbl val="0"/>
      </c:catAx>
      <c:valAx>
        <c:axId val="154953600"/>
        <c:scaling>
          <c:orientation val="minMax"/>
          <c:max val="16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952064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69</xdr:row>
      <xdr:rowOff>23131</xdr:rowOff>
    </xdr:from>
    <xdr:to>
      <xdr:col>1</xdr:col>
      <xdr:colOff>1512445</xdr:colOff>
      <xdr:row>94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1133476</xdr:colOff>
      <xdr:row>69</xdr:row>
      <xdr:rowOff>13606</xdr:rowOff>
    </xdr:from>
    <xdr:to>
      <xdr:col>3</xdr:col>
      <xdr:colOff>796658</xdr:colOff>
      <xdr:row>94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333376</xdr:colOff>
      <xdr:row>69</xdr:row>
      <xdr:rowOff>13606</xdr:rowOff>
    </xdr:from>
    <xdr:to>
      <xdr:col>4</xdr:col>
      <xdr:colOff>1832827</xdr:colOff>
      <xdr:row>94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1314452</xdr:colOff>
      <xdr:row>69</xdr:row>
      <xdr:rowOff>13606</xdr:rowOff>
    </xdr:from>
    <xdr:to>
      <xdr:col>6</xdr:col>
      <xdr:colOff>966108</xdr:colOff>
      <xdr:row>94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98</xdr:row>
      <xdr:rowOff>13606</xdr:rowOff>
    </xdr:from>
    <xdr:to>
      <xdr:col>1</xdr:col>
      <xdr:colOff>1502920</xdr:colOff>
      <xdr:row>123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1133476</xdr:colOff>
      <xdr:row>98</xdr:row>
      <xdr:rowOff>13606</xdr:rowOff>
    </xdr:from>
    <xdr:to>
      <xdr:col>3</xdr:col>
      <xdr:colOff>796658</xdr:colOff>
      <xdr:row>123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333376</xdr:colOff>
      <xdr:row>98</xdr:row>
      <xdr:rowOff>13606</xdr:rowOff>
    </xdr:from>
    <xdr:to>
      <xdr:col>4</xdr:col>
      <xdr:colOff>1832827</xdr:colOff>
      <xdr:row>123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1314452</xdr:colOff>
      <xdr:row>98</xdr:row>
      <xdr:rowOff>13606</xdr:rowOff>
    </xdr:from>
    <xdr:to>
      <xdr:col>6</xdr:col>
      <xdr:colOff>966108</xdr:colOff>
      <xdr:row>123</xdr:row>
      <xdr:rowOff>152399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</xdr:colOff>
      <xdr:row>69</xdr:row>
      <xdr:rowOff>13606</xdr:rowOff>
    </xdr:from>
    <xdr:to>
      <xdr:col>8</xdr:col>
      <xdr:colOff>1499452</xdr:colOff>
      <xdr:row>94</xdr:row>
      <xdr:rowOff>152399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981076</xdr:colOff>
      <xdr:row>69</xdr:row>
      <xdr:rowOff>13606</xdr:rowOff>
    </xdr:from>
    <xdr:to>
      <xdr:col>10</xdr:col>
      <xdr:colOff>454451</xdr:colOff>
      <xdr:row>94</xdr:row>
      <xdr:rowOff>152399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1924051</xdr:colOff>
      <xdr:row>69</xdr:row>
      <xdr:rowOff>13606</xdr:rowOff>
    </xdr:from>
    <xdr:to>
      <xdr:col>11</xdr:col>
      <xdr:colOff>1406176</xdr:colOff>
      <xdr:row>94</xdr:row>
      <xdr:rowOff>152399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762002</xdr:colOff>
      <xdr:row>69</xdr:row>
      <xdr:rowOff>13606</xdr:rowOff>
    </xdr:from>
    <xdr:to>
      <xdr:col>13</xdr:col>
      <xdr:colOff>100693</xdr:colOff>
      <xdr:row>94</xdr:row>
      <xdr:rowOff>152399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</xdr:colOff>
      <xdr:row>98</xdr:row>
      <xdr:rowOff>13606</xdr:rowOff>
    </xdr:from>
    <xdr:to>
      <xdr:col>8</xdr:col>
      <xdr:colOff>1499452</xdr:colOff>
      <xdr:row>123</xdr:row>
      <xdr:rowOff>152399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981076</xdr:colOff>
      <xdr:row>98</xdr:row>
      <xdr:rowOff>13606</xdr:rowOff>
    </xdr:from>
    <xdr:to>
      <xdr:col>10</xdr:col>
      <xdr:colOff>454451</xdr:colOff>
      <xdr:row>123</xdr:row>
      <xdr:rowOff>152399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1924051</xdr:colOff>
      <xdr:row>98</xdr:row>
      <xdr:rowOff>13606</xdr:rowOff>
    </xdr:from>
    <xdr:to>
      <xdr:col>11</xdr:col>
      <xdr:colOff>1406176</xdr:colOff>
      <xdr:row>123</xdr:row>
      <xdr:rowOff>152399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762002</xdr:colOff>
      <xdr:row>98</xdr:row>
      <xdr:rowOff>13606</xdr:rowOff>
    </xdr:from>
    <xdr:to>
      <xdr:col>13</xdr:col>
      <xdr:colOff>100693</xdr:colOff>
      <xdr:row>123</xdr:row>
      <xdr:rowOff>152399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9525</xdr:colOff>
      <xdr:row>129</xdr:row>
      <xdr:rowOff>9525</xdr:rowOff>
    </xdr:from>
    <xdr:to>
      <xdr:col>1</xdr:col>
      <xdr:colOff>1509141</xdr:colOff>
      <xdr:row>154</xdr:row>
      <xdr:rowOff>148209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1133475</xdr:colOff>
      <xdr:row>129</xdr:row>
      <xdr:rowOff>0</xdr:rowOff>
    </xdr:from>
    <xdr:to>
      <xdr:col>3</xdr:col>
      <xdr:colOff>796127</xdr:colOff>
      <xdr:row>154</xdr:row>
      <xdr:rowOff>138684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333375</xdr:colOff>
      <xdr:row>129</xdr:row>
      <xdr:rowOff>0</xdr:rowOff>
    </xdr:from>
    <xdr:to>
      <xdr:col>4</xdr:col>
      <xdr:colOff>1832991</xdr:colOff>
      <xdr:row>154</xdr:row>
      <xdr:rowOff>138684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1314450</xdr:colOff>
      <xdr:row>129</xdr:row>
      <xdr:rowOff>0</xdr:rowOff>
    </xdr:from>
    <xdr:to>
      <xdr:col>6</xdr:col>
      <xdr:colOff>963495</xdr:colOff>
      <xdr:row>154</xdr:row>
      <xdr:rowOff>138684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158</xdr:row>
      <xdr:rowOff>0</xdr:rowOff>
    </xdr:from>
    <xdr:to>
      <xdr:col>1</xdr:col>
      <xdr:colOff>1499616</xdr:colOff>
      <xdr:row>183</xdr:row>
      <xdr:rowOff>138684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1133475</xdr:colOff>
      <xdr:row>158</xdr:row>
      <xdr:rowOff>0</xdr:rowOff>
    </xdr:from>
    <xdr:to>
      <xdr:col>3</xdr:col>
      <xdr:colOff>796127</xdr:colOff>
      <xdr:row>183</xdr:row>
      <xdr:rowOff>138684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333375</xdr:colOff>
      <xdr:row>158</xdr:row>
      <xdr:rowOff>0</xdr:rowOff>
    </xdr:from>
    <xdr:to>
      <xdr:col>4</xdr:col>
      <xdr:colOff>1832991</xdr:colOff>
      <xdr:row>183</xdr:row>
      <xdr:rowOff>138684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1269627</xdr:colOff>
      <xdr:row>158</xdr:row>
      <xdr:rowOff>22412</xdr:rowOff>
    </xdr:from>
    <xdr:to>
      <xdr:col>6</xdr:col>
      <xdr:colOff>918672</xdr:colOff>
      <xdr:row>183</xdr:row>
      <xdr:rowOff>161096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129</xdr:row>
      <xdr:rowOff>0</xdr:rowOff>
    </xdr:from>
    <xdr:to>
      <xdr:col>8</xdr:col>
      <xdr:colOff>1503426</xdr:colOff>
      <xdr:row>154</xdr:row>
      <xdr:rowOff>134874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1824718</xdr:colOff>
      <xdr:row>129</xdr:row>
      <xdr:rowOff>27215</xdr:rowOff>
    </xdr:from>
    <xdr:to>
      <xdr:col>10</xdr:col>
      <xdr:colOff>1296870</xdr:colOff>
      <xdr:row>154</xdr:row>
      <xdr:rowOff>165899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19049</xdr:colOff>
      <xdr:row>129</xdr:row>
      <xdr:rowOff>0</xdr:rowOff>
    </xdr:from>
    <xdr:to>
      <xdr:col>11</xdr:col>
      <xdr:colOff>1548657</xdr:colOff>
      <xdr:row>154</xdr:row>
      <xdr:rowOff>138684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2000250</xdr:colOff>
      <xdr:row>128</xdr:row>
      <xdr:rowOff>81643</xdr:rowOff>
    </xdr:from>
    <xdr:to>
      <xdr:col>13</xdr:col>
      <xdr:colOff>1336330</xdr:colOff>
      <xdr:row>154</xdr:row>
      <xdr:rowOff>29827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158</xdr:row>
      <xdr:rowOff>0</xdr:rowOff>
    </xdr:from>
    <xdr:to>
      <xdr:col>8</xdr:col>
      <xdr:colOff>1499616</xdr:colOff>
      <xdr:row>183</xdr:row>
      <xdr:rowOff>138684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149678</xdr:colOff>
      <xdr:row>158</xdr:row>
      <xdr:rowOff>190498</xdr:rowOff>
    </xdr:from>
    <xdr:to>
      <xdr:col>10</xdr:col>
      <xdr:colOff>1610977</xdr:colOff>
      <xdr:row>185</xdr:row>
      <xdr:rowOff>40821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19050</xdr:colOff>
      <xdr:row>158</xdr:row>
      <xdr:rowOff>0</xdr:rowOff>
    </xdr:from>
    <xdr:to>
      <xdr:col>11</xdr:col>
      <xdr:colOff>1518666</xdr:colOff>
      <xdr:row>183</xdr:row>
      <xdr:rowOff>138684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1455963</xdr:colOff>
      <xdr:row>158</xdr:row>
      <xdr:rowOff>136071</xdr:rowOff>
    </xdr:from>
    <xdr:to>
      <xdr:col>13</xdr:col>
      <xdr:colOff>792043</xdr:colOff>
      <xdr:row>184</xdr:row>
      <xdr:rowOff>84255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314325</xdr:colOff>
      <xdr:row>191</xdr:row>
      <xdr:rowOff>47625</xdr:rowOff>
    </xdr:from>
    <xdr:to>
      <xdr:col>1</xdr:col>
      <xdr:colOff>1817245</xdr:colOff>
      <xdr:row>216</xdr:row>
      <xdr:rowOff>186418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A66E5D6-2CD1-46F4-AC3D-CA4B7FB8C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1438276</xdr:colOff>
      <xdr:row>191</xdr:row>
      <xdr:rowOff>38100</xdr:rowOff>
    </xdr:from>
    <xdr:to>
      <xdr:col>3</xdr:col>
      <xdr:colOff>1101458</xdr:colOff>
      <xdr:row>216</xdr:row>
      <xdr:rowOff>176893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A97FA45D-C6B7-4113-AB00-A9D472B91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</xdr:col>
      <xdr:colOff>638176</xdr:colOff>
      <xdr:row>191</xdr:row>
      <xdr:rowOff>38100</xdr:rowOff>
    </xdr:from>
    <xdr:to>
      <xdr:col>5</xdr:col>
      <xdr:colOff>156427</xdr:colOff>
      <xdr:row>216</xdr:row>
      <xdr:rowOff>176893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2714A89-12AA-4BBC-AFA7-7C3FF1ECC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1619252</xdr:colOff>
      <xdr:row>191</xdr:row>
      <xdr:rowOff>38100</xdr:rowOff>
    </xdr:from>
    <xdr:to>
      <xdr:col>6</xdr:col>
      <xdr:colOff>1270908</xdr:colOff>
      <xdr:row>216</xdr:row>
      <xdr:rowOff>176893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1F46A04-319B-4044-9A7B-12C52A3BE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304800</xdr:colOff>
      <xdr:row>220</xdr:row>
      <xdr:rowOff>38100</xdr:rowOff>
    </xdr:from>
    <xdr:to>
      <xdr:col>1</xdr:col>
      <xdr:colOff>1807720</xdr:colOff>
      <xdr:row>245</xdr:row>
      <xdr:rowOff>176893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8EFDEE4-9280-4863-9788-87F7EBD11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1438276</xdr:colOff>
      <xdr:row>220</xdr:row>
      <xdr:rowOff>38100</xdr:rowOff>
    </xdr:from>
    <xdr:to>
      <xdr:col>3</xdr:col>
      <xdr:colOff>1101458</xdr:colOff>
      <xdr:row>245</xdr:row>
      <xdr:rowOff>176893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4B5BB2B6-834A-4F2E-9168-48E776EF6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</xdr:col>
      <xdr:colOff>638176</xdr:colOff>
      <xdr:row>220</xdr:row>
      <xdr:rowOff>38100</xdr:rowOff>
    </xdr:from>
    <xdr:to>
      <xdr:col>5</xdr:col>
      <xdr:colOff>156427</xdr:colOff>
      <xdr:row>245</xdr:row>
      <xdr:rowOff>176893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B26B1E70-E203-4F2C-BA96-6B4258ECA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1619252</xdr:colOff>
      <xdr:row>220</xdr:row>
      <xdr:rowOff>38100</xdr:rowOff>
    </xdr:from>
    <xdr:to>
      <xdr:col>6</xdr:col>
      <xdr:colOff>1270908</xdr:colOff>
      <xdr:row>245</xdr:row>
      <xdr:rowOff>176893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FF5A915B-1CC0-4394-910B-9D024C266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304801</xdr:colOff>
      <xdr:row>191</xdr:row>
      <xdr:rowOff>38100</xdr:rowOff>
    </xdr:from>
    <xdr:to>
      <xdr:col>8</xdr:col>
      <xdr:colOff>1804252</xdr:colOff>
      <xdr:row>216</xdr:row>
      <xdr:rowOff>176893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8085772A-5DCD-44B2-AC01-C62FABD57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1285876</xdr:colOff>
      <xdr:row>191</xdr:row>
      <xdr:rowOff>38100</xdr:rowOff>
    </xdr:from>
    <xdr:to>
      <xdr:col>10</xdr:col>
      <xdr:colOff>759251</xdr:colOff>
      <xdr:row>216</xdr:row>
      <xdr:rowOff>176893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E3876C8A-B477-4A45-A651-9A72890BF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11</xdr:col>
      <xdr:colOff>209551</xdr:colOff>
      <xdr:row>191</xdr:row>
      <xdr:rowOff>38100</xdr:rowOff>
    </xdr:from>
    <xdr:to>
      <xdr:col>11</xdr:col>
      <xdr:colOff>1710976</xdr:colOff>
      <xdr:row>216</xdr:row>
      <xdr:rowOff>176893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5F496E63-A7FC-47DD-809A-C6E523633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12</xdr:col>
      <xdr:colOff>1066802</xdr:colOff>
      <xdr:row>191</xdr:row>
      <xdr:rowOff>38100</xdr:rowOff>
    </xdr:from>
    <xdr:to>
      <xdr:col>13</xdr:col>
      <xdr:colOff>405493</xdr:colOff>
      <xdr:row>216</xdr:row>
      <xdr:rowOff>176893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6CA0809-A00F-4384-A435-1622BCD99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304801</xdr:colOff>
      <xdr:row>220</xdr:row>
      <xdr:rowOff>38100</xdr:rowOff>
    </xdr:from>
    <xdr:to>
      <xdr:col>8</xdr:col>
      <xdr:colOff>1804252</xdr:colOff>
      <xdr:row>245</xdr:row>
      <xdr:rowOff>176893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3CA113B9-C380-4EAF-989E-CE48E436D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1285876</xdr:colOff>
      <xdr:row>220</xdr:row>
      <xdr:rowOff>38100</xdr:rowOff>
    </xdr:from>
    <xdr:to>
      <xdr:col>10</xdr:col>
      <xdr:colOff>759251</xdr:colOff>
      <xdr:row>245</xdr:row>
      <xdr:rowOff>176893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0B59EB9-86B1-4483-A7C2-A79EBACDB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11</xdr:col>
      <xdr:colOff>209551</xdr:colOff>
      <xdr:row>220</xdr:row>
      <xdr:rowOff>38100</xdr:rowOff>
    </xdr:from>
    <xdr:to>
      <xdr:col>11</xdr:col>
      <xdr:colOff>1710976</xdr:colOff>
      <xdr:row>245</xdr:row>
      <xdr:rowOff>176893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123AD87D-5B5D-408D-903B-069E699AE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</xdr:col>
      <xdr:colOff>1066802</xdr:colOff>
      <xdr:row>220</xdr:row>
      <xdr:rowOff>38100</xdr:rowOff>
    </xdr:from>
    <xdr:to>
      <xdr:col>13</xdr:col>
      <xdr:colOff>405493</xdr:colOff>
      <xdr:row>245</xdr:row>
      <xdr:rowOff>176893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AC61D4C7-BA5B-47E9-8DC8-C4E070A0C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508074</xdr:colOff>
      <xdr:row>262</xdr:row>
      <xdr:rowOff>107408</xdr:rowOff>
    </xdr:from>
    <xdr:to>
      <xdr:col>25</xdr:col>
      <xdr:colOff>577775</xdr:colOff>
      <xdr:row>281</xdr:row>
      <xdr:rowOff>29808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86A598-CDC8-4623-913B-E6DB06C38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559798</xdr:colOff>
      <xdr:row>197</xdr:row>
      <xdr:rowOff>116749</xdr:rowOff>
    </xdr:from>
    <xdr:to>
      <xdr:col>25</xdr:col>
      <xdr:colOff>591231</xdr:colOff>
      <xdr:row>215</xdr:row>
      <xdr:rowOff>83548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45FA12-71FC-4EB8-832D-49E2DF0BF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5"/>
  <sheetViews>
    <sheetView topLeftCell="C115" zoomScale="55" zoomScaleNormal="55" workbookViewId="0">
      <selection activeCell="O164" sqref="O164"/>
    </sheetView>
  </sheetViews>
  <sheetFormatPr defaultColWidth="8.85546875" defaultRowHeight="15" x14ac:dyDescent="0.25"/>
  <cols>
    <col min="1" max="1" width="7.42578125" bestFit="1" customWidth="1"/>
    <col min="2" max="2" width="27.7109375" bestFit="1" customWidth="1"/>
    <col min="3" max="3" width="27.5703125" bestFit="1" customWidth="1"/>
    <col min="4" max="4" width="29" bestFit="1" customWidth="1"/>
    <col min="5" max="5" width="29.85546875" bestFit="1" customWidth="1"/>
    <col min="6" max="6" width="27.7109375" bestFit="1" customWidth="1"/>
    <col min="7" max="7" width="27.5703125" bestFit="1" customWidth="1"/>
    <col min="8" max="8" width="29" bestFit="1" customWidth="1"/>
    <col min="9" max="9" width="29.85546875" bestFit="1" customWidth="1"/>
    <col min="10" max="10" width="30.42578125" bestFit="1" customWidth="1"/>
    <col min="11" max="11" width="30.28515625" bestFit="1" customWidth="1"/>
    <col min="12" max="12" width="31.7109375" bestFit="1" customWidth="1"/>
    <col min="13" max="13" width="32.42578125" bestFit="1" customWidth="1"/>
    <col min="14" max="14" width="30.42578125" bestFit="1" customWidth="1"/>
    <col min="15" max="15" width="30.28515625" bestFit="1" customWidth="1"/>
    <col min="16" max="16" width="31.7109375" bestFit="1" customWidth="1"/>
    <col min="17" max="17" width="32.42578125" bestFit="1" customWidth="1"/>
  </cols>
  <sheetData>
    <row r="1" spans="1:17" x14ac:dyDescent="0.25">
      <c r="A1" s="4" t="s">
        <v>739</v>
      </c>
    </row>
    <row r="2" spans="1:17" x14ac:dyDescent="0.25">
      <c r="A2" t="s">
        <v>0</v>
      </c>
      <c r="B2" t="str">
        <f>'16-03079L'!A1</f>
        <v>Medial_Cortical_INF_75</v>
      </c>
      <c r="C2" s="5" t="str">
        <f>'16-03079L'!B1</f>
        <v>Lateral_Cortical_INF_75</v>
      </c>
      <c r="D2" s="5" t="str">
        <f>'16-03079L'!C1</f>
        <v>Anterior_Cortical_INF_75</v>
      </c>
      <c r="E2" s="5" t="str">
        <f>'16-03079L'!D1</f>
        <v>Posterior_Cortical_INF_75</v>
      </c>
      <c r="F2" s="5" t="str">
        <f>'16-03079L'!E1</f>
        <v>Medial_Cortical_INF_45</v>
      </c>
      <c r="G2" s="5" t="str">
        <f>'16-03079L'!F1</f>
        <v>Lateral_Cortical_INF_45</v>
      </c>
      <c r="H2" s="5" t="str">
        <f>'16-03079L'!G1</f>
        <v>Anterior_Cortical_INF_45</v>
      </c>
      <c r="I2" s="5" t="str">
        <f>'16-03079L'!H1</f>
        <v>Posterior_Cortical_INF_45</v>
      </c>
      <c r="J2" s="5" t="str">
        <f>'16-03079L'!I1</f>
        <v>Medial_Trabecular_INF_75</v>
      </c>
      <c r="K2" s="5" t="str">
        <f>'16-03079L'!J1</f>
        <v>Lateral_Trabecular_INF_75</v>
      </c>
      <c r="L2" s="5" t="str">
        <f>'16-03079L'!K1</f>
        <v>Anterior_Trabecular_INF_75</v>
      </c>
      <c r="M2" s="5" t="str">
        <f>'16-03079L'!L1</f>
        <v>Posterior_Trabecular_INF_75</v>
      </c>
      <c r="N2" s="5" t="str">
        <f>'16-03079L'!M1</f>
        <v>Medial_Trabecular_INF_45</v>
      </c>
      <c r="O2" s="5" t="str">
        <f>'16-03079L'!N1</f>
        <v>Lateral_Trabecular_INF_45</v>
      </c>
      <c r="P2" s="5" t="str">
        <f>'16-03079L'!O1</f>
        <v>Anterior_Trabecular_INF_45</v>
      </c>
      <c r="Q2" s="5" t="str">
        <f>'16-03079L'!P1</f>
        <v>Posterior_Trabecular_INF_45</v>
      </c>
    </row>
    <row r="3" spans="1:17" x14ac:dyDescent="0.25">
      <c r="A3" t="s">
        <v>1</v>
      </c>
      <c r="B3">
        <f>AVERAGE('16-03079L'!A2,'16-05049L'!A2,'16-06011L'!A2,'16-06018L'!A2,'16-06030L'!A2,'16-06057L'!A2,'16-07002L'!A2,'16-07005L'!A2)</f>
        <v>73.025608750000004</v>
      </c>
      <c r="C3">
        <f>AVERAGE('16-03079L'!B2,'16-05049L'!B2,'16-06011L'!B2,'16-06018L'!B2,'16-06030L'!B2,'16-06057L'!B2,'16-07002L'!B2,'16-07005L'!B2)</f>
        <v>101.120464</v>
      </c>
      <c r="D3">
        <f>AVERAGE('16-03079L'!C2,'16-05049L'!C2,'16-06011L'!C2,'16-06018L'!C2,'16-06030L'!C2,'16-06057L'!C2,'16-07002L'!C2,'16-07005L'!C2)</f>
        <v>81.173923624999986</v>
      </c>
      <c r="E3">
        <f>AVERAGE('16-03079L'!D2,'16-05049L'!D2,'16-06011L'!D2,'16-06018L'!D2,'16-06030L'!D2,'16-06057L'!D2,'16-07002L'!D2,'16-07005L'!D2)</f>
        <v>100.660124</v>
      </c>
      <c r="F3">
        <f>AVERAGE('16-03079L'!E2,'16-05049L'!E2,'16-06011L'!E2,'16-06018L'!E2,'16-06030L'!E2,'16-06057L'!E2,'16-07002L'!E2,'16-07005L'!E2)</f>
        <v>71.521656000000007</v>
      </c>
      <c r="G3">
        <f>AVERAGE('16-03079L'!F2,'16-05049L'!F2,'16-06011L'!F2,'16-06018L'!F2,'16-06030L'!F2,'16-06057L'!F2,'16-07002L'!F2,'16-07005L'!F2)</f>
        <v>100.37410675</v>
      </c>
      <c r="H3">
        <f>AVERAGE('16-03079L'!G2,'16-05049L'!G2,'16-06011L'!G2,'16-06018L'!G2,'16-06030L'!G2,'16-06057L'!G2,'16-07002L'!G2,'16-07005L'!G2)</f>
        <v>77.710659875000005</v>
      </c>
      <c r="I3">
        <f>AVERAGE('16-03079L'!H2,'16-05049L'!H2,'16-06011L'!H2,'16-06018L'!H2,'16-06030L'!H2,'16-06057L'!H2,'16-07002L'!H2,'16-07005L'!H2)</f>
        <v>98.806502624999993</v>
      </c>
      <c r="J3">
        <f>AVERAGE('16-03079L'!I2,'16-05049L'!I2,'16-06011L'!I2,'16-06018L'!I2,'16-06030L'!I2,'16-06057L'!I2,'16-07002L'!I2,'16-07005L'!I2)</f>
        <v>83.489392250000009</v>
      </c>
      <c r="K3">
        <f>AVERAGE('16-03079L'!J2,'16-05049L'!J2,'16-06011L'!J2,'16-06018L'!J2,'16-06030L'!J2,'16-06057L'!J2,'16-07002L'!J2,'16-07005L'!J2)</f>
        <v>115.57687899999999</v>
      </c>
      <c r="L3">
        <f>AVERAGE('16-03079L'!K2,'16-05049L'!K2,'16-06011L'!K2,'16-06018L'!K2,'16-06030L'!K2,'16-06057L'!K2,'16-07002L'!K2,'16-07005L'!K2)</f>
        <v>120.32275424999999</v>
      </c>
      <c r="M3">
        <f>AVERAGE('16-03079L'!L2,'16-05049L'!L2,'16-06011L'!L2,'16-06018L'!L2,'16-06030L'!L2,'16-06057L'!L2,'16-07002L'!L2,'16-07005L'!L2)</f>
        <v>137.19201175000001</v>
      </c>
      <c r="N3">
        <f>AVERAGE('16-03079L'!M2,'16-05049L'!M2,'16-06011L'!M2,'16-06018L'!M2,'16-06030L'!M2,'16-06057L'!M2,'16-07002L'!M2,'16-07005L'!M2)</f>
        <v>84.338623999999996</v>
      </c>
      <c r="O3">
        <f>AVERAGE('16-03079L'!N2,'16-05049L'!N2,'16-06011L'!N2,'16-06018L'!N2,'16-06030L'!N2,'16-06057L'!N2,'16-07002L'!N2,'16-07005L'!N2)</f>
        <v>117.42351075000001</v>
      </c>
      <c r="P3">
        <f>AVERAGE('16-03079L'!O2,'16-05049L'!O2,'16-06011L'!O2,'16-06018L'!O2,'16-06030L'!O2,'16-06057L'!O2,'16-07002L'!O2,'16-07005L'!O2)</f>
        <v>122.54796974999999</v>
      </c>
      <c r="Q3">
        <f>AVERAGE('16-03079L'!P2,'16-05049L'!P2,'16-06011L'!P2,'16-06018L'!P2,'16-06030L'!P2,'16-06057L'!P2,'16-07002L'!P2,'16-07005L'!P2)</f>
        <v>136.532199375</v>
      </c>
    </row>
    <row r="4" spans="1:17" x14ac:dyDescent="0.25">
      <c r="A4" s="1" t="s">
        <v>2</v>
      </c>
      <c r="B4">
        <f>AVERAGE('16-03079L'!A3,'16-05049L'!A3,'16-06011L'!A3,'16-06018L'!A3,'16-06030L'!A3,'16-06057L'!A3,'16-07002L'!A3,'16-07005L'!A3)</f>
        <v>68.129632999999998</v>
      </c>
      <c r="C4">
        <f>AVERAGE('16-03079L'!B3,'16-05049L'!B3,'16-06011L'!B3,'16-06018L'!B3,'16-06030L'!B3,'16-06057L'!B3,'16-07002L'!B3,'16-07005L'!B3)</f>
        <v>87.215915374999994</v>
      </c>
      <c r="D4">
        <f>AVERAGE('16-03079L'!C3,'16-05049L'!C3,'16-06011L'!C3,'16-06018L'!C3,'16-06030L'!C3,'16-06057L'!C3,'16-07002L'!C3,'16-07005L'!C3)</f>
        <v>83.729809125000003</v>
      </c>
      <c r="E4">
        <f>AVERAGE('16-03079L'!D3,'16-05049L'!D3,'16-06011L'!D3,'16-06018L'!D3,'16-06030L'!D3,'16-06057L'!D3,'16-07002L'!D3,'16-07005L'!D3)</f>
        <v>101.58082149999998</v>
      </c>
      <c r="F4">
        <f>AVERAGE('16-03079L'!E3,'16-05049L'!E3,'16-06011L'!E3,'16-06018L'!E3,'16-06030L'!E3,'16-06057L'!E3,'16-07002L'!E3,'16-07005L'!E3)</f>
        <v>68.042490125</v>
      </c>
      <c r="G4">
        <f>AVERAGE('16-03079L'!F3,'16-05049L'!F3,'16-06011L'!F3,'16-06018L'!F3,'16-06030L'!F3,'16-06057L'!F3,'16-07002L'!F3,'16-07005L'!F3)</f>
        <v>86.150143125</v>
      </c>
      <c r="H4">
        <f>AVERAGE('16-03079L'!G3,'16-05049L'!G3,'16-06011L'!G3,'16-06018L'!G3,'16-06030L'!G3,'16-06057L'!G3,'16-07002L'!G3,'16-07005L'!G3)</f>
        <v>81.609048749999999</v>
      </c>
      <c r="I4">
        <f>AVERAGE('16-03079L'!H3,'16-05049L'!H3,'16-06011L'!H3,'16-06018L'!H3,'16-06030L'!H3,'16-06057L'!H3,'16-07002L'!H3,'16-07005L'!H3)</f>
        <v>99.526222125000004</v>
      </c>
      <c r="J4">
        <f>AVERAGE('16-03079L'!I3,'16-05049L'!I3,'16-06011L'!I3,'16-06018L'!I3,'16-06030L'!I3,'16-06057L'!I3,'16-07002L'!I3,'16-07005L'!I3)</f>
        <v>83.379039875000004</v>
      </c>
      <c r="K4">
        <f>AVERAGE('16-03079L'!J3,'16-05049L'!J3,'16-06011L'!J3,'16-06018L'!J3,'16-06030L'!J3,'16-06057L'!J3,'16-07002L'!J3,'16-07005L'!J3)</f>
        <v>109.98991687500001</v>
      </c>
      <c r="L4">
        <f>AVERAGE('16-03079L'!K3,'16-05049L'!K3,'16-06011L'!K3,'16-06018L'!K3,'16-06030L'!K3,'16-06057L'!K3,'16-07002L'!K3,'16-07005L'!K3)</f>
        <v>93.533911749999987</v>
      </c>
      <c r="M4">
        <f>AVERAGE('16-03079L'!L3,'16-05049L'!L3,'16-06011L'!L3,'16-06018L'!L3,'16-06030L'!L3,'16-06057L'!L3,'16-07002L'!L3,'16-07005L'!L3)</f>
        <v>120.63530074999998</v>
      </c>
      <c r="N4">
        <f>AVERAGE('16-03079L'!M3,'16-05049L'!M3,'16-06011L'!M3,'16-06018L'!M3,'16-06030L'!M3,'16-06057L'!M3,'16-07002L'!M3,'16-07005L'!M3)</f>
        <v>83.294335499999988</v>
      </c>
      <c r="O4">
        <f>AVERAGE('16-03079L'!N3,'16-05049L'!N3,'16-06011L'!N3,'16-06018L'!N3,'16-06030L'!N3,'16-06057L'!N3,'16-07002L'!N3,'16-07005L'!N3)</f>
        <v>111.76638800000001</v>
      </c>
      <c r="P4">
        <f>AVERAGE('16-03079L'!O3,'16-05049L'!O3,'16-06011L'!O3,'16-06018L'!O3,'16-06030L'!O3,'16-06057L'!O3,'16-07002L'!O3,'16-07005L'!O3)</f>
        <v>93.552784375000002</v>
      </c>
      <c r="Q4">
        <f>AVERAGE('16-03079L'!P3,'16-05049L'!P3,'16-06011L'!P3,'16-06018L'!P3,'16-06030L'!P3,'16-06057L'!P3,'16-07002L'!P3,'16-07005L'!P3)</f>
        <v>118.730073</v>
      </c>
    </row>
    <row r="5" spans="1:17" x14ac:dyDescent="0.25">
      <c r="A5" s="1" t="s">
        <v>3</v>
      </c>
      <c r="B5">
        <f>AVERAGE('16-03079L'!A4,'16-05049L'!A4,'16-06011L'!A4,'16-06018L'!A4,'16-06030L'!A4,'16-06057L'!A4,'16-07002L'!A4,'16-07005L'!A4)</f>
        <v>64.547945374999998</v>
      </c>
      <c r="C5">
        <f>AVERAGE('16-03079L'!B4,'16-05049L'!B4,'16-06011L'!B4,'16-06018L'!B4,'16-06030L'!B4,'16-06057L'!B4,'16-07002L'!B4,'16-07005L'!B4)</f>
        <v>79.2025845</v>
      </c>
      <c r="D5">
        <f>AVERAGE('16-03079L'!C4,'16-05049L'!C4,'16-06011L'!C4,'16-06018L'!C4,'16-06030L'!C4,'16-06057L'!C4,'16-07002L'!C4,'16-07005L'!C4)</f>
        <v>73.241759500000001</v>
      </c>
      <c r="E5">
        <f>AVERAGE('16-03079L'!D4,'16-05049L'!D4,'16-06011L'!D4,'16-06018L'!D4,'16-06030L'!D4,'16-06057L'!D4,'16-07002L'!D4,'16-07005L'!D4)</f>
        <v>88.296166374999999</v>
      </c>
      <c r="F5">
        <f>AVERAGE('16-03079L'!E4,'16-05049L'!E4,'16-06011L'!E4,'16-06018L'!E4,'16-06030L'!E4,'16-06057L'!E4,'16-07002L'!E4,'16-07005L'!E4)</f>
        <v>63.679557500000001</v>
      </c>
      <c r="G5">
        <f>AVERAGE('16-03079L'!F4,'16-05049L'!F4,'16-06011L'!F4,'16-06018L'!F4,'16-06030L'!F4,'16-06057L'!F4,'16-07002L'!F4,'16-07005L'!F4)</f>
        <v>77.960698124999993</v>
      </c>
      <c r="H5">
        <f>AVERAGE('16-03079L'!G4,'16-05049L'!G4,'16-06011L'!G4,'16-06018L'!G4,'16-06030L'!G4,'16-06057L'!G4,'16-07002L'!G4,'16-07005L'!G4)</f>
        <v>71.282921125000001</v>
      </c>
      <c r="I5">
        <f>AVERAGE('16-03079L'!H4,'16-05049L'!H4,'16-06011L'!H4,'16-06018L'!H4,'16-06030L'!H4,'16-06057L'!H4,'16-07002L'!H4,'16-07005L'!H4)</f>
        <v>85.526144125000002</v>
      </c>
      <c r="J5">
        <f>AVERAGE('16-03079L'!I4,'16-05049L'!I4,'16-06011L'!I4,'16-06018L'!I4,'16-06030L'!I4,'16-06057L'!I4,'16-07002L'!I4,'16-07005L'!I4)</f>
        <v>144.784901875</v>
      </c>
      <c r="K5">
        <f>AVERAGE('16-03079L'!J4,'16-05049L'!J4,'16-06011L'!J4,'16-06018L'!J4,'16-06030L'!J4,'16-06057L'!J4,'16-07002L'!J4,'16-07005L'!J4)</f>
        <v>95.471363875000009</v>
      </c>
      <c r="L5">
        <f>AVERAGE('16-03079L'!K4,'16-05049L'!K4,'16-06011L'!K4,'16-06018L'!K4,'16-06030L'!K4,'16-06057L'!K4,'16-07002L'!K4,'16-07005L'!K4)</f>
        <v>87.516397374999997</v>
      </c>
      <c r="M5">
        <f>AVERAGE('16-03079L'!L4,'16-05049L'!L4,'16-06011L'!L4,'16-06018L'!L4,'16-06030L'!L4,'16-06057L'!L4,'16-07002L'!L4,'16-07005L'!L4)</f>
        <v>112.15175999999998</v>
      </c>
      <c r="N5">
        <f>AVERAGE('16-03079L'!M4,'16-05049L'!M4,'16-06011L'!M4,'16-06018L'!M4,'16-06030L'!M4,'16-06057L'!M4,'16-07002L'!M4,'16-07005L'!M4)</f>
        <v>141.29434987500002</v>
      </c>
      <c r="O5">
        <f>AVERAGE('16-03079L'!N4,'16-05049L'!N4,'16-06011L'!N4,'16-06018L'!N4,'16-06030L'!N4,'16-06057L'!N4,'16-07002L'!N4,'16-07005L'!N4)</f>
        <v>95.62516325</v>
      </c>
      <c r="P5">
        <f>AVERAGE('16-03079L'!O4,'16-05049L'!O4,'16-06011L'!O4,'16-06018L'!O4,'16-06030L'!O4,'16-06057L'!O4,'16-07002L'!O4,'16-07005L'!O4)</f>
        <v>87.520590249999998</v>
      </c>
      <c r="Q5">
        <f>AVERAGE('16-03079L'!P4,'16-05049L'!P4,'16-06011L'!P4,'16-06018L'!P4,'16-06030L'!P4,'16-06057L'!P4,'16-07002L'!P4,'16-07005L'!P4)</f>
        <v>111.41723412500001</v>
      </c>
    </row>
    <row r="6" spans="1:17" x14ac:dyDescent="0.25">
      <c r="A6" s="1" t="s">
        <v>4</v>
      </c>
      <c r="B6">
        <f>AVERAGE('16-03079L'!A5,'16-05049L'!A5,'16-06011L'!A5,'16-06018L'!A5,'16-06030L'!A5,'16-06057L'!A5,'16-07002L'!A5,'16-07005L'!A5)</f>
        <v>57.130719375000005</v>
      </c>
      <c r="C6">
        <f>AVERAGE('16-03079L'!B5,'16-05049L'!B5,'16-06011L'!B5,'16-06018L'!B5,'16-06030L'!B5,'16-06057L'!B5,'16-07002L'!B5,'16-07005L'!B5)</f>
        <v>72.220136875000009</v>
      </c>
      <c r="D6">
        <f>AVERAGE('16-03079L'!C5,'16-05049L'!C5,'16-06011L'!C5,'16-06018L'!C5,'16-06030L'!C5,'16-06057L'!C5,'16-07002L'!C5,'16-07005L'!C5)</f>
        <v>67.875558124999998</v>
      </c>
      <c r="E6">
        <f>AVERAGE('16-03079L'!D5,'16-05049L'!D5,'16-06011L'!D5,'16-06018L'!D5,'16-06030L'!D5,'16-06057L'!D5,'16-07002L'!D5,'16-07005L'!D5)</f>
        <v>67.066581875000011</v>
      </c>
      <c r="F6">
        <f>AVERAGE('16-03079L'!E5,'16-05049L'!E5,'16-06011L'!E5,'16-06018L'!E5,'16-06030L'!E5,'16-06057L'!E5,'16-07002L'!E5,'16-07005L'!E5)</f>
        <v>55.857240625000003</v>
      </c>
      <c r="G6">
        <f>AVERAGE('16-03079L'!F5,'16-05049L'!F5,'16-06011L'!F5,'16-06018L'!F5,'16-06030L'!F5,'16-06057L'!F5,'16-07002L'!F5,'16-07005L'!F5)</f>
        <v>70.822039500000002</v>
      </c>
      <c r="H6">
        <f>AVERAGE('16-03079L'!G5,'16-05049L'!G5,'16-06011L'!G5,'16-06018L'!G5,'16-06030L'!G5,'16-06057L'!G5,'16-07002L'!G5,'16-07005L'!G5)</f>
        <v>65.366443124999989</v>
      </c>
      <c r="I6">
        <f>AVERAGE('16-03079L'!H5,'16-05049L'!H5,'16-06011L'!H5,'16-06018L'!H5,'16-06030L'!H5,'16-06057L'!H5,'16-07002L'!H5,'16-07005L'!H5)</f>
        <v>62.232617125000012</v>
      </c>
      <c r="J6">
        <f>AVERAGE('16-03079L'!I5,'16-05049L'!I5,'16-06011L'!I5,'16-06018L'!I5,'16-06030L'!I5,'16-06057L'!I5,'16-07002L'!I5,'16-07005L'!I5)</f>
        <v>300.53413275000003</v>
      </c>
      <c r="K6">
        <f>AVERAGE('16-03079L'!J5,'16-05049L'!J5,'16-06011L'!J5,'16-06018L'!J5,'16-06030L'!J5,'16-06057L'!J5,'16-07002L'!J5,'16-07005L'!J5)</f>
        <v>100.064846125</v>
      </c>
      <c r="L6">
        <f>AVERAGE('16-03079L'!K5,'16-05049L'!K5,'16-06011L'!K5,'16-06018L'!K5,'16-06030L'!K5,'16-06057L'!K5,'16-07002L'!K5,'16-07005L'!K5)</f>
        <v>94.714795499999994</v>
      </c>
      <c r="M6">
        <f>AVERAGE('16-03079L'!L5,'16-05049L'!L5,'16-06011L'!L5,'16-06018L'!L5,'16-06030L'!L5,'16-06057L'!L5,'16-07002L'!L5,'16-07005L'!L5)</f>
        <v>85.355745499999998</v>
      </c>
      <c r="N6">
        <f>AVERAGE('16-03079L'!M5,'16-05049L'!M5,'16-06011L'!M5,'16-06018L'!M5,'16-06030L'!M5,'16-06057L'!M5,'16-07002L'!M5,'16-07005L'!M5)</f>
        <v>285.95403062500003</v>
      </c>
      <c r="O6">
        <f>AVERAGE('16-03079L'!N5,'16-05049L'!N5,'16-06011L'!N5,'16-06018L'!N5,'16-06030L'!N5,'16-06057L'!N5,'16-07002L'!N5,'16-07005L'!N5)</f>
        <v>99.948778250000004</v>
      </c>
      <c r="P6">
        <f>AVERAGE('16-03079L'!O5,'16-05049L'!O5,'16-06011L'!O5,'16-06018L'!O5,'16-06030L'!O5,'16-06057L'!O5,'16-07002L'!O5,'16-07005L'!O5)</f>
        <v>95.009125000000012</v>
      </c>
      <c r="Q6">
        <f>AVERAGE('16-03079L'!P5,'16-05049L'!P5,'16-06011L'!P5,'16-06018L'!P5,'16-06030L'!P5,'16-06057L'!P5,'16-07002L'!P5,'16-07005L'!P5)</f>
        <v>85.098238250000009</v>
      </c>
    </row>
    <row r="7" spans="1:17" x14ac:dyDescent="0.25">
      <c r="A7" s="1" t="s">
        <v>5</v>
      </c>
      <c r="B7">
        <f>AVERAGE('16-03079L'!A6,'16-05049L'!A6,'16-06011L'!A6,'16-06018L'!A6,'16-06030L'!A6,'16-06057L'!A6,'16-07002L'!A6,'16-07005L'!A6)</f>
        <v>40.461457250000002</v>
      </c>
      <c r="C7">
        <f>AVERAGE('16-03079L'!B6,'16-05049L'!B6,'16-06011L'!B6,'16-06018L'!B6,'16-06030L'!B6,'16-06057L'!B6,'16-07002L'!B6,'16-07005L'!B6)</f>
        <v>62.936230749999993</v>
      </c>
      <c r="D7">
        <f>AVERAGE('16-03079L'!C6,'16-05049L'!C6,'16-06011L'!C6,'16-06018L'!C6,'16-06030L'!C6,'16-06057L'!C6,'16-07002L'!C6,'16-07005L'!C6)</f>
        <v>53.723691625000001</v>
      </c>
      <c r="E7">
        <f>AVERAGE('16-03079L'!D6,'16-05049L'!D6,'16-06011L'!D6,'16-06018L'!D6,'16-06030L'!D6,'16-06057L'!D6,'16-07002L'!D6,'16-07005L'!D6)</f>
        <v>46.575324250000001</v>
      </c>
      <c r="F7">
        <f>AVERAGE('16-03079L'!E6,'16-05049L'!E6,'16-06011L'!E6,'16-06018L'!E6,'16-06030L'!E6,'16-06057L'!E6,'16-07002L'!E6,'16-07005L'!E6)</f>
        <v>37.284159750000001</v>
      </c>
      <c r="G7">
        <f>AVERAGE('16-03079L'!F6,'16-05049L'!F6,'16-06011L'!F6,'16-06018L'!F6,'16-06030L'!F6,'16-06057L'!F6,'16-07002L'!F6,'16-07005L'!F6)</f>
        <v>61.39523475</v>
      </c>
      <c r="H7">
        <f>AVERAGE('16-03079L'!G6,'16-05049L'!G6,'16-06011L'!G6,'16-06018L'!G6,'16-06030L'!G6,'16-06057L'!G6,'16-07002L'!G6,'16-07005L'!G6)</f>
        <v>51.828312500000003</v>
      </c>
      <c r="I7">
        <f>AVERAGE('16-03079L'!H6,'16-05049L'!H6,'16-06011L'!H6,'16-06018L'!H6,'16-06030L'!H6,'16-06057L'!H6,'16-07002L'!H6,'16-07005L'!H6)</f>
        <v>41.542792749999997</v>
      </c>
      <c r="J7">
        <f>AVERAGE('16-03079L'!I6,'16-05049L'!I6,'16-06011L'!I6,'16-06018L'!I6,'16-06030L'!I6,'16-06057L'!I6,'16-07002L'!I6,'16-07005L'!I6)</f>
        <v>449.37042649999995</v>
      </c>
      <c r="K7">
        <f>AVERAGE('16-03079L'!J6,'16-05049L'!J6,'16-06011L'!J6,'16-06018L'!J6,'16-06030L'!J6,'16-06057L'!J6,'16-07002L'!J6,'16-07005L'!J6)</f>
        <v>97.240261624999988</v>
      </c>
      <c r="L7">
        <f>AVERAGE('16-03079L'!K6,'16-05049L'!K6,'16-06011L'!K6,'16-06018L'!K6,'16-06030L'!K6,'16-06057L'!K6,'16-07002L'!K6,'16-07005L'!K6)</f>
        <v>121.892807875</v>
      </c>
      <c r="M7">
        <f>AVERAGE('16-03079L'!L6,'16-05049L'!L6,'16-06011L'!L6,'16-06018L'!L6,'16-06030L'!L6,'16-06057L'!L6,'16-07002L'!L6,'16-07005L'!L6)</f>
        <v>61.034354875000005</v>
      </c>
      <c r="N7">
        <f>AVERAGE('16-03079L'!M6,'16-05049L'!M6,'16-06011L'!M6,'16-06018L'!M6,'16-06030L'!M6,'16-06057L'!M6,'16-07002L'!M6,'16-07005L'!M6)</f>
        <v>426.13920525000003</v>
      </c>
      <c r="O7">
        <f>AVERAGE('16-03079L'!N6,'16-05049L'!N6,'16-06011L'!N6,'16-06018L'!N6,'16-06030L'!N6,'16-06057L'!N6,'16-07002L'!N6,'16-07005L'!N6)</f>
        <v>98.418858125000014</v>
      </c>
      <c r="P7">
        <f>AVERAGE('16-03079L'!O6,'16-05049L'!O6,'16-06011L'!O6,'16-06018L'!O6,'16-06030L'!O6,'16-06057L'!O6,'16-07002L'!O6,'16-07005L'!O6)</f>
        <v>120.48852199999999</v>
      </c>
      <c r="Q7">
        <f>AVERAGE('16-03079L'!P6,'16-05049L'!P6,'16-06011L'!P6,'16-06018L'!P6,'16-06030L'!P6,'16-06057L'!P6,'16-07002L'!P6,'16-07005L'!P6)</f>
        <v>60.385265624999995</v>
      </c>
    </row>
    <row r="8" spans="1:17" x14ac:dyDescent="0.25">
      <c r="A8" s="1" t="s">
        <v>6</v>
      </c>
      <c r="B8">
        <f>AVERAGE('16-03079L'!A7,'16-05049L'!A7,'16-06011L'!A7,'16-06018L'!A7,'16-06030L'!A7,'16-06057L'!A7,'16-07002L'!A7,'16-07005L'!A7)</f>
        <v>21.982047999999999</v>
      </c>
      <c r="C8">
        <f>AVERAGE('16-03079L'!B7,'16-05049L'!B7,'16-06011L'!B7,'16-06018L'!B7,'16-06030L'!B7,'16-06057L'!B7,'16-07002L'!B7,'16-07005L'!B7)</f>
        <v>46.060752750000006</v>
      </c>
      <c r="D8">
        <f>AVERAGE('16-03079L'!C7,'16-05049L'!C7,'16-06011L'!C7,'16-06018L'!C7,'16-06030L'!C7,'16-06057L'!C7,'16-07002L'!C7,'16-07005L'!C7)</f>
        <v>29.786089249999996</v>
      </c>
      <c r="E8">
        <f>AVERAGE('16-03079L'!D7,'16-05049L'!D7,'16-06011L'!D7,'16-06018L'!D7,'16-06030L'!D7,'16-06057L'!D7,'16-07002L'!D7,'16-07005L'!D7)</f>
        <v>33.68533575</v>
      </c>
      <c r="F8">
        <f>AVERAGE('16-03079L'!E7,'16-05049L'!E7,'16-06011L'!E7,'16-06018L'!E7,'16-06030L'!E7,'16-06057L'!E7,'16-07002L'!E7,'16-07005L'!E7)</f>
        <v>20.015195249999998</v>
      </c>
      <c r="G8">
        <f>AVERAGE('16-03079L'!F7,'16-05049L'!F7,'16-06011L'!F7,'16-06018L'!F7,'16-06030L'!F7,'16-06057L'!F7,'16-07002L'!F7,'16-07005L'!F7)</f>
        <v>45.340193874999997</v>
      </c>
      <c r="H8">
        <f>AVERAGE('16-03079L'!G7,'16-05049L'!G7,'16-06011L'!G7,'16-06018L'!G7,'16-06030L'!G7,'16-06057L'!G7,'16-07002L'!G7,'16-07005L'!G7)</f>
        <v>29.313598124999999</v>
      </c>
      <c r="I8">
        <f>AVERAGE('16-03079L'!H7,'16-05049L'!H7,'16-06011L'!H7,'16-06018L'!H7,'16-06030L'!H7,'16-06057L'!H7,'16-07002L'!H7,'16-07005L'!H7)</f>
        <v>29.087040125000001</v>
      </c>
      <c r="J8">
        <f>AVERAGE('16-03079L'!I7,'16-05049L'!I7,'16-06011L'!I7,'16-06018L'!I7,'16-06030L'!I7,'16-06057L'!I7,'16-07002L'!I7,'16-07005L'!I7)</f>
        <v>569.04612599999996</v>
      </c>
      <c r="K8">
        <f>AVERAGE('16-03079L'!J7,'16-05049L'!J7,'16-06011L'!J7,'16-06018L'!J7,'16-06030L'!J7,'16-06057L'!J7,'16-07002L'!J7,'16-07005L'!J7)</f>
        <v>98.298440124999999</v>
      </c>
      <c r="L8">
        <f>AVERAGE('16-03079L'!K7,'16-05049L'!K7,'16-06011L'!K7,'16-06018L'!K7,'16-06030L'!K7,'16-06057L'!K7,'16-07002L'!K7,'16-07005L'!K7)</f>
        <v>180.0538335</v>
      </c>
      <c r="M8">
        <f>AVERAGE('16-03079L'!L7,'16-05049L'!L7,'16-06011L'!L7,'16-06018L'!L7,'16-06030L'!L7,'16-06057L'!L7,'16-07002L'!L7,'16-07005L'!L7)</f>
        <v>60.409274375000003</v>
      </c>
      <c r="N8">
        <f>AVERAGE('16-03079L'!M7,'16-05049L'!M7,'16-06011L'!M7,'16-06018L'!M7,'16-06030L'!M7,'16-06057L'!M7,'16-07002L'!M7,'16-07005L'!M7)</f>
        <v>542.77880725</v>
      </c>
      <c r="O8">
        <f>AVERAGE('16-03079L'!N7,'16-05049L'!N7,'16-06011L'!N7,'16-06018L'!N7,'16-06030L'!N7,'16-06057L'!N7,'16-07002L'!N7,'16-07005L'!N7)</f>
        <v>101.525121875</v>
      </c>
      <c r="P8">
        <f>AVERAGE('16-03079L'!O7,'16-05049L'!O7,'16-06011L'!O7,'16-06018L'!O7,'16-06030L'!O7,'16-06057L'!O7,'16-07002L'!O7,'16-07005L'!O7)</f>
        <v>176.75506750000002</v>
      </c>
      <c r="Q8">
        <f>AVERAGE('16-03079L'!P7,'16-05049L'!P7,'16-06011L'!P7,'16-06018L'!P7,'16-06030L'!P7,'16-06057L'!P7,'16-07002L'!P7,'16-07005L'!P7)</f>
        <v>58.911649875000002</v>
      </c>
    </row>
    <row r="9" spans="1:17" x14ac:dyDescent="0.25">
      <c r="A9" s="1" t="s">
        <v>7</v>
      </c>
      <c r="B9">
        <f>AVERAGE('16-03079L'!A8,'16-05049L'!A8,'16-06011L'!A8,'16-06018L'!A8,'16-06030L'!A8,'16-06057L'!A8,'16-07002L'!A8,'16-07005L'!A8)</f>
        <v>13.143634999999998</v>
      </c>
      <c r="C9">
        <f>AVERAGE('16-03079L'!B8,'16-05049L'!B8,'16-06011L'!B8,'16-06018L'!B8,'16-06030L'!B8,'16-06057L'!B8,'16-07002L'!B8,'16-07005L'!B8)</f>
        <v>29.422952625000001</v>
      </c>
      <c r="D9">
        <f>AVERAGE('16-03079L'!C8,'16-05049L'!C8,'16-06011L'!C8,'16-06018L'!C8,'16-06030L'!C8,'16-06057L'!C8,'16-07002L'!C8,'16-07005L'!C8)</f>
        <v>17.632014875000003</v>
      </c>
      <c r="E9">
        <f>AVERAGE('16-03079L'!D8,'16-05049L'!D8,'16-06011L'!D8,'16-06018L'!D8,'16-06030L'!D8,'16-06057L'!D8,'16-07002L'!D8,'16-07005L'!D8)</f>
        <v>23.117621749999998</v>
      </c>
      <c r="F9">
        <f>AVERAGE('16-03079L'!E8,'16-05049L'!E8,'16-06011L'!E8,'16-06018L'!E8,'16-06030L'!E8,'16-06057L'!E8,'16-07002L'!E8,'16-07005L'!E8)</f>
        <v>11.995947125000001</v>
      </c>
      <c r="G9">
        <f>AVERAGE('16-03079L'!F8,'16-05049L'!F8,'16-06011L'!F8,'16-06018L'!F8,'16-06030L'!F8,'16-06057L'!F8,'16-07002L'!F8,'16-07005L'!F8)</f>
        <v>29.224332374999999</v>
      </c>
      <c r="H9">
        <f>AVERAGE('16-03079L'!G8,'16-05049L'!G8,'16-06011L'!G8,'16-06018L'!G8,'16-06030L'!G8,'16-06057L'!G8,'16-07002L'!G8,'16-07005L'!G8)</f>
        <v>17.204714625000001</v>
      </c>
      <c r="I9">
        <f>AVERAGE('16-03079L'!H8,'16-05049L'!H8,'16-06011L'!H8,'16-06018L'!H8,'16-06030L'!H8,'16-06057L'!H8,'16-07002L'!H8,'16-07005L'!H8)</f>
        <v>19.220093125000002</v>
      </c>
      <c r="J9">
        <f>AVERAGE('16-03079L'!I8,'16-05049L'!I8,'16-06011L'!I8,'16-06018L'!I8,'16-06030L'!I8,'16-06057L'!I8,'16-07002L'!I8,'16-07005L'!I8)</f>
        <v>736.03316612499998</v>
      </c>
      <c r="K9">
        <f>AVERAGE('16-03079L'!J8,'16-05049L'!J8,'16-06011L'!J8,'16-06018L'!J8,'16-06030L'!J8,'16-06057L'!J8,'16-07002L'!J8,'16-07005L'!J8)</f>
        <v>122.25601462500001</v>
      </c>
      <c r="L9">
        <f>AVERAGE('16-03079L'!K8,'16-05049L'!K8,'16-06011L'!K8,'16-06018L'!K8,'16-06030L'!K8,'16-06057L'!K8,'16-07002L'!K8,'16-07005L'!K8)</f>
        <v>232.64219187499998</v>
      </c>
      <c r="M9">
        <f>AVERAGE('16-03079L'!L8,'16-05049L'!L8,'16-06011L'!L8,'16-06018L'!L8,'16-06030L'!L8,'16-06057L'!L8,'16-07002L'!L8,'16-07005L'!L8)</f>
        <v>128.543139</v>
      </c>
      <c r="N9">
        <f>AVERAGE('16-03079L'!M8,'16-05049L'!M8,'16-06011L'!M8,'16-06018L'!M8,'16-06030L'!M8,'16-06057L'!M8,'16-07002L'!M8,'16-07005L'!M8)</f>
        <v>705.56617262500004</v>
      </c>
      <c r="O9">
        <f>AVERAGE('16-03079L'!N8,'16-05049L'!N8,'16-06011L'!N8,'16-06018L'!N8,'16-06030L'!N8,'16-06057L'!N8,'16-07002L'!N8,'16-07005L'!N8)</f>
        <v>124.70828725</v>
      </c>
      <c r="P9">
        <f>AVERAGE('16-03079L'!O8,'16-05049L'!O8,'16-06011L'!O8,'16-06018L'!O8,'16-06030L'!O8,'16-06057L'!O8,'16-07002L'!O8,'16-07005L'!O8)</f>
        <v>225.625085625</v>
      </c>
      <c r="Q9">
        <f>AVERAGE('16-03079L'!P8,'16-05049L'!P8,'16-06011L'!P8,'16-06018L'!P8,'16-06030L'!P8,'16-06057L'!P8,'16-07002L'!P8,'16-07005L'!P8)</f>
        <v>124.32932125000001</v>
      </c>
    </row>
    <row r="10" spans="1:17" x14ac:dyDescent="0.25">
      <c r="A10" s="1" t="s">
        <v>8</v>
      </c>
      <c r="B10">
        <f>AVERAGE('16-03079L'!A9,'16-05049L'!A9,'16-06011L'!A9,'16-06018L'!A9,'16-06030L'!A9,'16-06057L'!A9,'16-07002L'!A9,'16-07005L'!A9)</f>
        <v>8.195851124999999</v>
      </c>
      <c r="C10">
        <f>AVERAGE('16-03079L'!B9,'16-05049L'!B9,'16-06011L'!B9,'16-06018L'!B9,'16-06030L'!B9,'16-06057L'!B9,'16-07002L'!B9,'16-07005L'!B9)</f>
        <v>18.112346375000001</v>
      </c>
      <c r="D10">
        <f>AVERAGE('16-03079L'!C9,'16-05049L'!C9,'16-06011L'!C9,'16-06018L'!C9,'16-06030L'!C9,'16-06057L'!C9,'16-07002L'!C9,'16-07005L'!C9)</f>
        <v>11.107485375</v>
      </c>
      <c r="E10">
        <f>AVERAGE('16-03079L'!D9,'16-05049L'!D9,'16-06011L'!D9,'16-06018L'!D9,'16-06030L'!D9,'16-06057L'!D9,'16-07002L'!D9,'16-07005L'!D9)</f>
        <v>14.990959999999998</v>
      </c>
      <c r="F10">
        <f>AVERAGE('16-03079L'!E9,'16-05049L'!E9,'16-06011L'!E9,'16-06018L'!E9,'16-06030L'!E9,'16-06057L'!E9,'16-07002L'!E9,'16-07005L'!E9)</f>
        <v>7.2771162499999997</v>
      </c>
      <c r="G10">
        <f>AVERAGE('16-03079L'!F9,'16-05049L'!F9,'16-06011L'!F9,'16-06018L'!F9,'16-06030L'!F9,'16-06057L'!F9,'16-07002L'!F9,'16-07005L'!F9)</f>
        <v>18.197083499999998</v>
      </c>
      <c r="H10">
        <f>AVERAGE('16-03079L'!G9,'16-05049L'!G9,'16-06011L'!G9,'16-06018L'!G9,'16-06030L'!G9,'16-06057L'!G9,'16-07002L'!G9,'16-07005L'!G9)</f>
        <v>10.490843499999999</v>
      </c>
      <c r="I10">
        <f>AVERAGE('16-03079L'!H9,'16-05049L'!H9,'16-06011L'!H9,'16-06018L'!H9,'16-06030L'!H9,'16-06057L'!H9,'16-07002L'!H9,'16-07005L'!H9)</f>
        <v>11.802450374999999</v>
      </c>
      <c r="J10">
        <f>AVERAGE('16-03079L'!I9,'16-05049L'!I9,'16-06011L'!I9,'16-06018L'!I9,'16-06030L'!I9,'16-06057L'!I9,'16-07002L'!I9,'16-07005L'!I9)</f>
        <v>888.22641499999986</v>
      </c>
      <c r="K10">
        <f>AVERAGE('16-03079L'!J9,'16-05049L'!J9,'16-06011L'!J9,'16-06018L'!J9,'16-06030L'!J9,'16-06057L'!J9,'16-07002L'!J9,'16-07005L'!J9)</f>
        <v>154.05131962499996</v>
      </c>
      <c r="L10">
        <f>AVERAGE('16-03079L'!K9,'16-05049L'!K9,'16-06011L'!K9,'16-06018L'!K9,'16-06030L'!K9,'16-06057L'!K9,'16-07002L'!K9,'16-07005L'!K9)</f>
        <v>361.87335999999999</v>
      </c>
      <c r="M10">
        <f>AVERAGE('16-03079L'!L9,'16-05049L'!L9,'16-06011L'!L9,'16-06018L'!L9,'16-06030L'!L9,'16-06057L'!L9,'16-07002L'!L9,'16-07005L'!L9)</f>
        <v>244.05176549999999</v>
      </c>
      <c r="N10">
        <f>AVERAGE('16-03079L'!M9,'16-05049L'!M9,'16-06011L'!M9,'16-06018L'!M9,'16-06030L'!M9,'16-06057L'!M9,'16-07002L'!M9,'16-07005L'!M9)</f>
        <v>868.74683099999993</v>
      </c>
      <c r="O10">
        <f>AVERAGE('16-03079L'!N9,'16-05049L'!N9,'16-06011L'!N9,'16-06018L'!N9,'16-06030L'!N9,'16-06057L'!N9,'16-07002L'!N9,'16-07005L'!N9)</f>
        <v>154.29107074999999</v>
      </c>
      <c r="P10">
        <f>AVERAGE('16-03079L'!O9,'16-05049L'!O9,'16-06011L'!O9,'16-06018L'!O9,'16-06030L'!O9,'16-06057L'!O9,'16-07002L'!O9,'16-07005L'!O9)</f>
        <v>350.63257337499999</v>
      </c>
      <c r="Q10">
        <f>AVERAGE('16-03079L'!P9,'16-05049L'!P9,'16-06011L'!P9,'16-06018L'!P9,'16-06030L'!P9,'16-06057L'!P9,'16-07002L'!P9,'16-07005L'!P9)</f>
        <v>234.79691525000001</v>
      </c>
    </row>
    <row r="12" spans="1:17" x14ac:dyDescent="0.25">
      <c r="A12" s="4" t="s">
        <v>542</v>
      </c>
    </row>
    <row r="13" spans="1:17" x14ac:dyDescent="0.25">
      <c r="A13" t="s">
        <v>0</v>
      </c>
      <c r="B13" t="str">
        <f>B2</f>
        <v>Medial_Cortical_INF_75</v>
      </c>
      <c r="C13" t="str">
        <f t="shared" ref="C13:Q13" si="0">C2</f>
        <v>Lateral_Cortical_INF_75</v>
      </c>
      <c r="D13" t="str">
        <f t="shared" si="0"/>
        <v>Anterior_Cortical_INF_75</v>
      </c>
      <c r="E13" t="str">
        <f t="shared" si="0"/>
        <v>Posterior_Cortical_INF_75</v>
      </c>
      <c r="F13" t="str">
        <f t="shared" si="0"/>
        <v>Medial_Cortical_INF_45</v>
      </c>
      <c r="G13" t="str">
        <f t="shared" si="0"/>
        <v>Lateral_Cortical_INF_45</v>
      </c>
      <c r="H13" t="str">
        <f t="shared" si="0"/>
        <v>Anterior_Cortical_INF_45</v>
      </c>
      <c r="I13" t="str">
        <f t="shared" si="0"/>
        <v>Posterior_Cortical_INF_45</v>
      </c>
      <c r="J13" t="str">
        <f t="shared" si="0"/>
        <v>Medial_Trabecular_INF_75</v>
      </c>
      <c r="K13" t="str">
        <f t="shared" si="0"/>
        <v>Lateral_Trabecular_INF_75</v>
      </c>
      <c r="L13" t="str">
        <f t="shared" si="0"/>
        <v>Anterior_Trabecular_INF_75</v>
      </c>
      <c r="M13" t="str">
        <f t="shared" si="0"/>
        <v>Posterior_Trabecular_INF_75</v>
      </c>
      <c r="N13" t="str">
        <f t="shared" si="0"/>
        <v>Medial_Trabecular_INF_45</v>
      </c>
      <c r="O13" t="str">
        <f t="shared" si="0"/>
        <v>Lateral_Trabecular_INF_45</v>
      </c>
      <c r="P13" t="str">
        <f t="shared" si="0"/>
        <v>Anterior_Trabecular_INF_45</v>
      </c>
      <c r="Q13" t="str">
        <f t="shared" si="0"/>
        <v>Posterior_Trabecular_INF_45</v>
      </c>
    </row>
    <row r="14" spans="1:17" x14ac:dyDescent="0.25">
      <c r="A14" t="s">
        <v>1</v>
      </c>
      <c r="B14">
        <f>STDEV('16-03079L'!A2,'16-05049L'!A2,'16-06011L'!A2,'16-06018L'!A2,'16-06030L'!A2,'16-06057L'!A2,'16-07002L'!A2,'16-07005L'!A2)</f>
        <v>7.9324264172526533</v>
      </c>
      <c r="C14">
        <f>STDEV('16-03079L'!B2,'16-05049L'!B2,'16-06011L'!B2,'16-06018L'!B2,'16-06030L'!B2,'16-06057L'!B2,'16-07002L'!B2,'16-07005L'!B2)</f>
        <v>3.313114931352712</v>
      </c>
      <c r="D14">
        <f>STDEV('16-03079L'!C2,'16-05049L'!C2,'16-06011L'!C2,'16-06018L'!C2,'16-06030L'!C2,'16-06057L'!C2,'16-07002L'!C2,'16-07005L'!C2)</f>
        <v>11.681490232453456</v>
      </c>
      <c r="E14">
        <f>STDEV('16-03079L'!D2,'16-05049L'!D2,'16-06011L'!D2,'16-06018L'!D2,'16-06030L'!D2,'16-06057L'!D2,'16-07002L'!D2,'16-07005L'!D2)</f>
        <v>8.4138383060282642</v>
      </c>
      <c r="F14">
        <f>STDEV('16-03079L'!E2,'16-05049L'!E2,'16-06011L'!E2,'16-06018L'!E2,'16-06030L'!E2,'16-06057L'!E2,'16-07002L'!E2,'16-07005L'!E2)</f>
        <v>6.0141944987536435</v>
      </c>
      <c r="G14">
        <f>STDEV('16-03079L'!F2,'16-05049L'!F2,'16-06011L'!F2,'16-06018L'!F2,'16-06030L'!F2,'16-06057L'!F2,'16-07002L'!F2,'16-07005L'!F2)</f>
        <v>3.4453468330077044</v>
      </c>
      <c r="H14">
        <f>STDEV('16-03079L'!G2,'16-05049L'!G2,'16-06011L'!G2,'16-06018L'!G2,'16-06030L'!G2,'16-06057L'!G2,'16-07002L'!G2,'16-07005L'!G2)</f>
        <v>13.821652354595091</v>
      </c>
      <c r="I14">
        <f>STDEV('16-03079L'!H2,'16-05049L'!H2,'16-06011L'!H2,'16-06018L'!H2,'16-06030L'!H2,'16-06057L'!H2,'16-07002L'!H2,'16-07005L'!H2)</f>
        <v>9.8695042980929468</v>
      </c>
      <c r="J14">
        <f>STDEV('16-03079L'!I2,'16-05049L'!I2,'16-06011L'!I2,'16-06018L'!I2,'16-06030L'!I2,'16-06057L'!I2,'16-07002L'!I2,'16-07005L'!I2)</f>
        <v>10.080747012545441</v>
      </c>
      <c r="K14">
        <f>STDEV('16-03079L'!J2,'16-05049L'!J2,'16-06011L'!J2,'16-06018L'!J2,'16-06030L'!J2,'16-06057L'!J2,'16-07002L'!J2,'16-07005L'!J2)</f>
        <v>24.507872758541726</v>
      </c>
      <c r="L14">
        <f>STDEV('16-03079L'!K2,'16-05049L'!K2,'16-06011L'!K2,'16-06018L'!K2,'16-06030L'!K2,'16-06057L'!K2,'16-07002L'!K2,'16-07005L'!K2)</f>
        <v>24.541427305969748</v>
      </c>
      <c r="M14">
        <f>STDEV('16-03079L'!L2,'16-05049L'!L2,'16-06011L'!L2,'16-06018L'!L2,'16-06030L'!L2,'16-06057L'!L2,'16-07002L'!L2,'16-07005L'!L2)</f>
        <v>33.536920241165078</v>
      </c>
      <c r="N14">
        <f>STDEV('16-03079L'!M2,'16-05049L'!M2,'16-06011L'!M2,'16-06018L'!M2,'16-06030L'!M2,'16-06057L'!M2,'16-07002L'!M2,'16-07005L'!M2)</f>
        <v>8.6061098758755072</v>
      </c>
      <c r="O14">
        <f>STDEV('16-03079L'!N2,'16-05049L'!N2,'16-06011L'!N2,'16-06018L'!N2,'16-06030L'!N2,'16-06057L'!N2,'16-07002L'!N2,'16-07005L'!N2)</f>
        <v>27.247692900740191</v>
      </c>
      <c r="P14">
        <f>STDEV('16-03079L'!O2,'16-05049L'!O2,'16-06011L'!O2,'16-06018L'!O2,'16-06030L'!O2,'16-06057L'!O2,'16-07002L'!O2,'16-07005L'!O2)</f>
        <v>24.602435416902644</v>
      </c>
      <c r="Q14">
        <f>STDEV('16-03079L'!P2,'16-05049L'!P2,'16-06011L'!P2,'16-06018L'!P2,'16-06030L'!P2,'16-06057L'!P2,'16-07002L'!P2,'16-07005L'!P2)</f>
        <v>36.888402321160633</v>
      </c>
    </row>
    <row r="15" spans="1:17" x14ac:dyDescent="0.25">
      <c r="A15" s="1" t="s">
        <v>2</v>
      </c>
      <c r="B15">
        <f>STDEV('16-03079L'!A3,'16-05049L'!A3,'16-06011L'!A3,'16-06018L'!A3,'16-06030L'!A3,'16-06057L'!A3,'16-07002L'!A3,'16-07005L'!A3)</f>
        <v>9.0454045950629975</v>
      </c>
      <c r="C15">
        <f>STDEV('16-03079L'!B3,'16-05049L'!B3,'16-06011L'!B3,'16-06018L'!B3,'16-06030L'!B3,'16-06057L'!B3,'16-07002L'!B3,'16-07005L'!B3)</f>
        <v>5.517623124867935</v>
      </c>
      <c r="D15">
        <f>STDEV('16-03079L'!C3,'16-05049L'!C3,'16-06011L'!C3,'16-06018L'!C3,'16-06030L'!C3,'16-06057L'!C3,'16-07002L'!C3,'16-07005L'!C3)</f>
        <v>13.043370002859318</v>
      </c>
      <c r="E15">
        <f>STDEV('16-03079L'!D3,'16-05049L'!D3,'16-06011L'!D3,'16-06018L'!D3,'16-06030L'!D3,'16-06057L'!D3,'16-07002L'!D3,'16-07005L'!D3)</f>
        <v>7.4366997976032909</v>
      </c>
      <c r="F15">
        <f>STDEV('16-03079L'!E3,'16-05049L'!E3,'16-06011L'!E3,'16-06018L'!E3,'16-06030L'!E3,'16-06057L'!E3,'16-07002L'!E3,'16-07005L'!E3)</f>
        <v>10.69501115018414</v>
      </c>
      <c r="G15">
        <f>STDEV('16-03079L'!F3,'16-05049L'!F3,'16-06011L'!F3,'16-06018L'!F3,'16-06030L'!F3,'16-06057L'!F3,'16-07002L'!F3,'16-07005L'!F3)</f>
        <v>5.3126689428440885</v>
      </c>
      <c r="H15">
        <f>STDEV('16-03079L'!G3,'16-05049L'!G3,'16-06011L'!G3,'16-06018L'!G3,'16-06030L'!G3,'16-06057L'!G3,'16-07002L'!G3,'16-07005L'!G3)</f>
        <v>13.457689936702923</v>
      </c>
      <c r="I15">
        <f>STDEV('16-03079L'!H3,'16-05049L'!H3,'16-06011L'!H3,'16-06018L'!H3,'16-06030L'!H3,'16-06057L'!H3,'16-07002L'!H3,'16-07005L'!H3)</f>
        <v>7.7572148391402962</v>
      </c>
      <c r="J15">
        <f>STDEV('16-03079L'!I3,'16-05049L'!I3,'16-06011L'!I3,'16-06018L'!I3,'16-06030L'!I3,'16-06057L'!I3,'16-07002L'!I3,'16-07005L'!I3)</f>
        <v>25.224674783132059</v>
      </c>
      <c r="K15">
        <f>STDEV('16-03079L'!J3,'16-05049L'!J3,'16-06011L'!J3,'16-06018L'!J3,'16-06030L'!J3,'16-06057L'!J3,'16-07002L'!J3,'16-07005L'!J3)</f>
        <v>18.083641076077932</v>
      </c>
      <c r="L15">
        <f>STDEV('16-03079L'!K3,'16-05049L'!K3,'16-06011L'!K3,'16-06018L'!K3,'16-06030L'!K3,'16-06057L'!K3,'16-07002L'!K3,'16-07005L'!K3)</f>
        <v>15.892293917102325</v>
      </c>
      <c r="M15">
        <f>STDEV('16-03079L'!L3,'16-05049L'!L3,'16-06011L'!L3,'16-06018L'!L3,'16-06030L'!L3,'16-06057L'!L3,'16-07002L'!L3,'16-07005L'!L3)</f>
        <v>20.919023119670264</v>
      </c>
      <c r="N15">
        <f>STDEV('16-03079L'!M3,'16-05049L'!M3,'16-06011L'!M3,'16-06018L'!M3,'16-06030L'!M3,'16-06057L'!M3,'16-07002L'!M3,'16-07005L'!M3)</f>
        <v>26.39518736940467</v>
      </c>
      <c r="O15">
        <f>STDEV('16-03079L'!N3,'16-05049L'!N3,'16-06011L'!N3,'16-06018L'!N3,'16-06030L'!N3,'16-06057L'!N3,'16-07002L'!N3,'16-07005L'!N3)</f>
        <v>19.713488661296061</v>
      </c>
      <c r="P15">
        <f>STDEV('16-03079L'!O3,'16-05049L'!O3,'16-06011L'!O3,'16-06018L'!O3,'16-06030L'!O3,'16-06057L'!O3,'16-07002L'!O3,'16-07005L'!O3)</f>
        <v>17.956028297035274</v>
      </c>
      <c r="Q15">
        <f>STDEV('16-03079L'!P3,'16-05049L'!P3,'16-06011L'!P3,'16-06018L'!P3,'16-06030L'!P3,'16-06057L'!P3,'16-07002L'!P3,'16-07005L'!P3)</f>
        <v>20.060247567780806</v>
      </c>
    </row>
    <row r="16" spans="1:17" x14ac:dyDescent="0.25">
      <c r="A16" s="1" t="s">
        <v>3</v>
      </c>
      <c r="B16">
        <f>STDEV('16-03079L'!A4,'16-05049L'!A4,'16-06011L'!A4,'16-06018L'!A4,'16-06030L'!A4,'16-06057L'!A4,'16-07002L'!A4,'16-07005L'!A4)</f>
        <v>12.805554333865667</v>
      </c>
      <c r="C16">
        <f>STDEV('16-03079L'!B4,'16-05049L'!B4,'16-06011L'!B4,'16-06018L'!B4,'16-06030L'!B4,'16-06057L'!B4,'16-07002L'!B4,'16-07005L'!B4)</f>
        <v>8.1334807668869864</v>
      </c>
      <c r="D16">
        <f>STDEV('16-03079L'!C4,'16-05049L'!C4,'16-06011L'!C4,'16-06018L'!C4,'16-06030L'!C4,'16-06057L'!C4,'16-07002L'!C4,'16-07005L'!C4)</f>
        <v>8.2227928137563886</v>
      </c>
      <c r="E16">
        <f>STDEV('16-03079L'!D4,'16-05049L'!D4,'16-06011L'!D4,'16-06018L'!D4,'16-06030L'!D4,'16-06057L'!D4,'16-07002L'!D4,'16-07005L'!D4)</f>
        <v>11.022043855809676</v>
      </c>
      <c r="F16">
        <f>STDEV('16-03079L'!E4,'16-05049L'!E4,'16-06011L'!E4,'16-06018L'!E4,'16-06030L'!E4,'16-06057L'!E4,'16-07002L'!E4,'16-07005L'!E4)</f>
        <v>17.306568970842012</v>
      </c>
      <c r="G16">
        <f>STDEV('16-03079L'!F4,'16-05049L'!F4,'16-06011L'!F4,'16-06018L'!F4,'16-06030L'!F4,'16-06057L'!F4,'16-07002L'!F4,'16-07005L'!F4)</f>
        <v>7.4045831160803637</v>
      </c>
      <c r="H16">
        <f>STDEV('16-03079L'!G4,'16-05049L'!G4,'16-06011L'!G4,'16-06018L'!G4,'16-06030L'!G4,'16-06057L'!G4,'16-07002L'!G4,'16-07005L'!G4)</f>
        <v>9.4195298599998551</v>
      </c>
      <c r="I16">
        <f>STDEV('16-03079L'!H4,'16-05049L'!H4,'16-06011L'!H4,'16-06018L'!H4,'16-06030L'!H4,'16-06057L'!H4,'16-07002L'!H4,'16-07005L'!H4)</f>
        <v>11.326404980424343</v>
      </c>
      <c r="J16">
        <f>STDEV('16-03079L'!I4,'16-05049L'!I4,'16-06011L'!I4,'16-06018L'!I4,'16-06030L'!I4,'16-06057L'!I4,'16-07002L'!I4,'16-07005L'!I4)</f>
        <v>100.35951015302167</v>
      </c>
      <c r="K16">
        <f>STDEV('16-03079L'!J4,'16-05049L'!J4,'16-06011L'!J4,'16-06018L'!J4,'16-06030L'!J4,'16-06057L'!J4,'16-07002L'!J4,'16-07005L'!J4)</f>
        <v>8.937228146494963</v>
      </c>
      <c r="L16">
        <f>STDEV('16-03079L'!K4,'16-05049L'!K4,'16-06011L'!K4,'16-06018L'!K4,'16-06030L'!K4,'16-06057L'!K4,'16-07002L'!K4,'16-07005L'!K4)</f>
        <v>14.749265121506932</v>
      </c>
      <c r="M16">
        <f>STDEV('16-03079L'!L4,'16-05049L'!L4,'16-06011L'!L4,'16-06018L'!L4,'16-06030L'!L4,'16-06057L'!L4,'16-07002L'!L4,'16-07005L'!L4)</f>
        <v>18.9294555965153</v>
      </c>
      <c r="N16">
        <f>STDEV('16-03079L'!M4,'16-05049L'!M4,'16-06011L'!M4,'16-06018L'!M4,'16-06030L'!M4,'16-06057L'!M4,'16-07002L'!M4,'16-07005L'!M4)</f>
        <v>107.54270517519944</v>
      </c>
      <c r="O16">
        <f>STDEV('16-03079L'!N4,'16-05049L'!N4,'16-06011L'!N4,'16-06018L'!N4,'16-06030L'!N4,'16-06057L'!N4,'16-07002L'!N4,'16-07005L'!N4)</f>
        <v>9.0297118280656061</v>
      </c>
      <c r="P16">
        <f>STDEV('16-03079L'!O4,'16-05049L'!O4,'16-06011L'!O4,'16-06018L'!O4,'16-06030L'!O4,'16-06057L'!O4,'16-07002L'!O4,'16-07005L'!O4)</f>
        <v>17.397623719377883</v>
      </c>
      <c r="Q16">
        <f>STDEV('16-03079L'!P4,'16-05049L'!P4,'16-06011L'!P4,'16-06018L'!P4,'16-06030L'!P4,'16-06057L'!P4,'16-07002L'!P4,'16-07005L'!P4)</f>
        <v>18.076191131104483</v>
      </c>
    </row>
    <row r="17" spans="1:17" x14ac:dyDescent="0.25">
      <c r="A17" s="1" t="s">
        <v>4</v>
      </c>
      <c r="B17">
        <f>STDEV('16-03079L'!A5,'16-05049L'!A5,'16-06011L'!A5,'16-06018L'!A5,'16-06030L'!A5,'16-06057L'!A5,'16-07002L'!A5,'16-07005L'!A5)</f>
        <v>12.770604563763412</v>
      </c>
      <c r="C17">
        <f>STDEV('16-03079L'!B5,'16-05049L'!B5,'16-06011L'!B5,'16-06018L'!B5,'16-06030L'!B5,'16-06057L'!B5,'16-07002L'!B5,'16-07005L'!B5)</f>
        <v>7.9808758874647472</v>
      </c>
      <c r="D17">
        <f>STDEV('16-03079L'!C5,'16-05049L'!C5,'16-06011L'!C5,'16-06018L'!C5,'16-06030L'!C5,'16-06057L'!C5,'16-07002L'!C5,'16-07005L'!C5)</f>
        <v>13.924398532418879</v>
      </c>
      <c r="E17">
        <f>STDEV('16-03079L'!D5,'16-05049L'!D5,'16-06011L'!D5,'16-06018L'!D5,'16-06030L'!D5,'16-06057L'!D5,'16-07002L'!D5,'16-07005L'!D5)</f>
        <v>11.127240117802687</v>
      </c>
      <c r="F17">
        <f>STDEV('16-03079L'!E5,'16-05049L'!E5,'16-06011L'!E5,'16-06018L'!E5,'16-06030L'!E5,'16-06057L'!E5,'16-07002L'!E5,'16-07005L'!E5)</f>
        <v>15.310122189583272</v>
      </c>
      <c r="G17">
        <f>STDEV('16-03079L'!F5,'16-05049L'!F5,'16-06011L'!F5,'16-06018L'!F5,'16-06030L'!F5,'16-06057L'!F5,'16-07002L'!F5,'16-07005L'!F5)</f>
        <v>6.823611757260144</v>
      </c>
      <c r="H17">
        <f>STDEV('16-03079L'!G5,'16-05049L'!G5,'16-06011L'!G5,'16-06018L'!G5,'16-06030L'!G5,'16-06057L'!G5,'16-07002L'!G5,'16-07005L'!G5)</f>
        <v>13.177481793179068</v>
      </c>
      <c r="I17">
        <f>STDEV('16-03079L'!H5,'16-05049L'!H5,'16-06011L'!H5,'16-06018L'!H5,'16-06030L'!H5,'16-06057L'!H5,'16-07002L'!H5,'16-07005L'!H5)</f>
        <v>11.784303839956463</v>
      </c>
      <c r="J17">
        <f>STDEV('16-03079L'!I5,'16-05049L'!I5,'16-06011L'!I5,'16-06018L'!I5,'16-06030L'!I5,'16-06057L'!I5,'16-07002L'!I5,'16-07005L'!I5)</f>
        <v>246.1287840384073</v>
      </c>
      <c r="K17">
        <f>STDEV('16-03079L'!J5,'16-05049L'!J5,'16-06011L'!J5,'16-06018L'!J5,'16-06030L'!J5,'16-06057L'!J5,'16-07002L'!J5,'16-07005L'!J5)</f>
        <v>10.891578618470669</v>
      </c>
      <c r="L17">
        <f>STDEV('16-03079L'!K5,'16-05049L'!K5,'16-06011L'!K5,'16-06018L'!K5,'16-06030L'!K5,'16-06057L'!K5,'16-07002L'!K5,'16-07005L'!K5)</f>
        <v>29.897321686051239</v>
      </c>
      <c r="M17">
        <f>STDEV('16-03079L'!L5,'16-05049L'!L5,'16-06011L'!L5,'16-06018L'!L5,'16-06030L'!L5,'16-06057L'!L5,'16-07002L'!L5,'16-07005L'!L5)</f>
        <v>17.895962205856353</v>
      </c>
      <c r="N17">
        <f>STDEV('16-03079L'!M5,'16-05049L'!M5,'16-06011L'!M5,'16-06018L'!M5,'16-06030L'!M5,'16-06057L'!M5,'16-07002L'!M5,'16-07005L'!M5)</f>
        <v>249.07023512703816</v>
      </c>
      <c r="O17">
        <f>STDEV('16-03079L'!N5,'16-05049L'!N5,'16-06011L'!N5,'16-06018L'!N5,'16-06030L'!N5,'16-06057L'!N5,'16-07002L'!N5,'16-07005L'!N5)</f>
        <v>11.009422055327709</v>
      </c>
      <c r="P17">
        <f>STDEV('16-03079L'!O5,'16-05049L'!O5,'16-06011L'!O5,'16-06018L'!O5,'16-06030L'!O5,'16-06057L'!O5,'16-07002L'!O5,'16-07005L'!O5)</f>
        <v>31.593030032681867</v>
      </c>
      <c r="Q17">
        <f>STDEV('16-03079L'!P5,'16-05049L'!P5,'16-06011L'!P5,'16-06018L'!P5,'16-06030L'!P5,'16-06057L'!P5,'16-07002L'!P5,'16-07005L'!P5)</f>
        <v>17.125842932475638</v>
      </c>
    </row>
    <row r="18" spans="1:17" x14ac:dyDescent="0.25">
      <c r="A18" s="1" t="s">
        <v>5</v>
      </c>
      <c r="B18">
        <f>STDEV('16-03079L'!A6,'16-05049L'!A6,'16-06011L'!A6,'16-06018L'!A6,'16-06030L'!A6,'16-06057L'!A6,'16-07002L'!A6,'16-07005L'!A6)</f>
        <v>8.0494700534881147</v>
      </c>
      <c r="C18">
        <f>STDEV('16-03079L'!B6,'16-05049L'!B6,'16-06011L'!B6,'16-06018L'!B6,'16-06030L'!B6,'16-06057L'!B6,'16-07002L'!B6,'16-07005L'!B6)</f>
        <v>5.6875931354322642</v>
      </c>
      <c r="D18">
        <f>STDEV('16-03079L'!C6,'16-05049L'!C6,'16-06011L'!C6,'16-06018L'!C6,'16-06030L'!C6,'16-06057L'!C6,'16-07002L'!C6,'16-07005L'!C6)</f>
        <v>13.027842010228795</v>
      </c>
      <c r="E18">
        <f>STDEV('16-03079L'!D6,'16-05049L'!D6,'16-06011L'!D6,'16-06018L'!D6,'16-06030L'!D6,'16-06057L'!D6,'16-07002L'!D6,'16-07005L'!D6)</f>
        <v>10.063506727499401</v>
      </c>
      <c r="F18">
        <f>STDEV('16-03079L'!E6,'16-05049L'!E6,'16-06011L'!E6,'16-06018L'!E6,'16-06030L'!E6,'16-06057L'!E6,'16-07002L'!E6,'16-07005L'!E6)</f>
        <v>9.7635427796358591</v>
      </c>
      <c r="G18">
        <f>STDEV('16-03079L'!F6,'16-05049L'!F6,'16-06011L'!F6,'16-06018L'!F6,'16-06030L'!F6,'16-06057L'!F6,'16-07002L'!F6,'16-07005L'!F6)</f>
        <v>5.4503581011361266</v>
      </c>
      <c r="H18">
        <f>STDEV('16-03079L'!G6,'16-05049L'!G6,'16-06011L'!G6,'16-06018L'!G6,'16-06030L'!G6,'16-06057L'!G6,'16-07002L'!G6,'16-07005L'!G6)</f>
        <v>12.898861204438916</v>
      </c>
      <c r="I18">
        <f>STDEV('16-03079L'!H6,'16-05049L'!H6,'16-06011L'!H6,'16-06018L'!H6,'16-06030L'!H6,'16-06057L'!H6,'16-07002L'!H6,'16-07005L'!H6)</f>
        <v>9.1095288173126079</v>
      </c>
      <c r="J18">
        <f>STDEV('16-03079L'!I6,'16-05049L'!I6,'16-06011L'!I6,'16-06018L'!I6,'16-06030L'!I6,'16-06057L'!I6,'16-07002L'!I6,'16-07005L'!I6)</f>
        <v>328.6504291857259</v>
      </c>
      <c r="K18">
        <f>STDEV('16-03079L'!J6,'16-05049L'!J6,'16-06011L'!J6,'16-06018L'!J6,'16-06030L'!J6,'16-06057L'!J6,'16-07002L'!J6,'16-07005L'!J6)</f>
        <v>11.798239266716873</v>
      </c>
      <c r="L18">
        <f>STDEV('16-03079L'!K6,'16-05049L'!K6,'16-06011L'!K6,'16-06018L'!K6,'16-06030L'!K6,'16-06057L'!K6,'16-07002L'!K6,'16-07005L'!K6)</f>
        <v>57.802779912888163</v>
      </c>
      <c r="M18">
        <f>STDEV('16-03079L'!L6,'16-05049L'!L6,'16-06011L'!L6,'16-06018L'!L6,'16-06030L'!L6,'16-06057L'!L6,'16-07002L'!L6,'16-07005L'!L6)</f>
        <v>16.359121248587794</v>
      </c>
      <c r="N18">
        <f>STDEV('16-03079L'!M6,'16-05049L'!M6,'16-06011L'!M6,'16-06018L'!M6,'16-06030L'!M6,'16-06057L'!M6,'16-07002L'!M6,'16-07005L'!M6)</f>
        <v>339.60420770357678</v>
      </c>
      <c r="O18">
        <f>STDEV('16-03079L'!N6,'16-05049L'!N6,'16-06011L'!N6,'16-06018L'!N6,'16-06030L'!N6,'16-06057L'!N6,'16-07002L'!N6,'16-07005L'!N6)</f>
        <v>10.345933367588673</v>
      </c>
      <c r="P18">
        <f>STDEV('16-03079L'!O6,'16-05049L'!O6,'16-06011L'!O6,'16-06018L'!O6,'16-06030L'!O6,'16-06057L'!O6,'16-07002L'!O6,'16-07005L'!O6)</f>
        <v>59.834323418805674</v>
      </c>
      <c r="Q18">
        <f>STDEV('16-03079L'!P6,'16-05049L'!P6,'16-06011L'!P6,'16-06018L'!P6,'16-06030L'!P6,'16-06057L'!P6,'16-07002L'!P6,'16-07005L'!P6)</f>
        <v>15.363846449172888</v>
      </c>
    </row>
    <row r="19" spans="1:17" x14ac:dyDescent="0.25">
      <c r="A19" s="1" t="s">
        <v>6</v>
      </c>
      <c r="B19">
        <f>STDEV('16-03079L'!A7,'16-05049L'!A7,'16-06011L'!A7,'16-06018L'!A7,'16-06030L'!A7,'16-06057L'!A7,'16-07002L'!A7,'16-07005L'!A7)</f>
        <v>4.2898101602591243</v>
      </c>
      <c r="C19">
        <f>STDEV('16-03079L'!B7,'16-05049L'!B7,'16-06011L'!B7,'16-06018L'!B7,'16-06030L'!B7,'16-06057L'!B7,'16-07002L'!B7,'16-07005L'!B7)</f>
        <v>5.9845418572870228</v>
      </c>
      <c r="D19">
        <f>STDEV('16-03079L'!C7,'16-05049L'!C7,'16-06011L'!C7,'16-06018L'!C7,'16-06030L'!C7,'16-06057L'!C7,'16-07002L'!C7,'16-07005L'!C7)</f>
        <v>8.7091364548339936</v>
      </c>
      <c r="E19">
        <f>STDEV('16-03079L'!D7,'16-05049L'!D7,'16-06011L'!D7,'16-06018L'!D7,'16-06030L'!D7,'16-06057L'!D7,'16-07002L'!D7,'16-07005L'!D7)</f>
        <v>8.0595030000876129</v>
      </c>
      <c r="F19">
        <f>STDEV('16-03079L'!E7,'16-05049L'!E7,'16-06011L'!E7,'16-06018L'!E7,'16-06030L'!E7,'16-06057L'!E7,'16-07002L'!E7,'16-07005L'!E7)</f>
        <v>4.8973634446476355</v>
      </c>
      <c r="G19">
        <f>STDEV('16-03079L'!F7,'16-05049L'!F7,'16-06011L'!F7,'16-06018L'!F7,'16-06030L'!F7,'16-06057L'!F7,'16-07002L'!F7,'16-07005L'!F7)</f>
        <v>6.0847813348559283</v>
      </c>
      <c r="H19">
        <f>STDEV('16-03079L'!G7,'16-05049L'!G7,'16-06011L'!G7,'16-06018L'!G7,'16-06030L'!G7,'16-06057L'!G7,'16-07002L'!G7,'16-07005L'!G7)</f>
        <v>8.8865854139822265</v>
      </c>
      <c r="I19">
        <f>STDEV('16-03079L'!H7,'16-05049L'!H7,'16-06011L'!H7,'16-06018L'!H7,'16-06030L'!H7,'16-06057L'!H7,'16-07002L'!H7,'16-07005L'!H7)</f>
        <v>7.1097846968436773</v>
      </c>
      <c r="J19">
        <f>STDEV('16-03079L'!I7,'16-05049L'!I7,'16-06011L'!I7,'16-06018L'!I7,'16-06030L'!I7,'16-06057L'!I7,'16-07002L'!I7,'16-07005L'!I7)</f>
        <v>371.45574863281468</v>
      </c>
      <c r="K19">
        <f>STDEV('16-03079L'!J7,'16-05049L'!J7,'16-06011L'!J7,'16-06018L'!J7,'16-06030L'!J7,'16-06057L'!J7,'16-07002L'!J7,'16-07005L'!J7)</f>
        <v>19.619799300589083</v>
      </c>
      <c r="L19">
        <f>STDEV('16-03079L'!K7,'16-05049L'!K7,'16-06011L'!K7,'16-06018L'!K7,'16-06030L'!K7,'16-06057L'!K7,'16-07002L'!K7,'16-07005L'!K7)</f>
        <v>116.88499109779376</v>
      </c>
      <c r="M19">
        <f>STDEV('16-03079L'!L7,'16-05049L'!L7,'16-06011L'!L7,'16-06018L'!L7,'16-06030L'!L7,'16-06057L'!L7,'16-07002L'!L7,'16-07005L'!L7)</f>
        <v>23.109653645652699</v>
      </c>
      <c r="N19">
        <f>STDEV('16-03079L'!M7,'16-05049L'!M7,'16-06011L'!M7,'16-06018L'!M7,'16-06030L'!M7,'16-06057L'!M7,'16-07002L'!M7,'16-07005L'!M7)</f>
        <v>405.6410862727048</v>
      </c>
      <c r="O19">
        <f>STDEV('16-03079L'!N7,'16-05049L'!N7,'16-06011L'!N7,'16-06018L'!N7,'16-06030L'!N7,'16-06057L'!N7,'16-07002L'!N7,'16-07005L'!N7)</f>
        <v>19.267331425563473</v>
      </c>
      <c r="P19">
        <f>STDEV('16-03079L'!O7,'16-05049L'!O7,'16-06011L'!O7,'16-06018L'!O7,'16-06030L'!O7,'16-06057L'!O7,'16-07002L'!O7,'16-07005L'!O7)</f>
        <v>120.85604710057719</v>
      </c>
      <c r="Q19">
        <f>STDEV('16-03079L'!P7,'16-05049L'!P7,'16-06011L'!P7,'16-06018L'!P7,'16-06030L'!P7,'16-06057L'!P7,'16-07002L'!P7,'16-07005L'!P7)</f>
        <v>22.466813697271526</v>
      </c>
    </row>
    <row r="20" spans="1:17" x14ac:dyDescent="0.25">
      <c r="A20" s="1" t="s">
        <v>7</v>
      </c>
      <c r="B20">
        <f>STDEV('16-03079L'!A8,'16-05049L'!A8,'16-06011L'!A8,'16-06018L'!A8,'16-06030L'!A8,'16-06057L'!A8,'16-07002L'!A8,'16-07005L'!A8)</f>
        <v>2.2151181728526455</v>
      </c>
      <c r="C20">
        <f>STDEV('16-03079L'!B8,'16-05049L'!B8,'16-06011L'!B8,'16-06018L'!B8,'16-06030L'!B8,'16-06057L'!B8,'16-07002L'!B8,'16-07005L'!B8)</f>
        <v>5.2184883857479223</v>
      </c>
      <c r="D20">
        <f>STDEV('16-03079L'!C8,'16-05049L'!C8,'16-06011L'!C8,'16-06018L'!C8,'16-06030L'!C8,'16-06057L'!C8,'16-07002L'!C8,'16-07005L'!C8)</f>
        <v>5.8084295320270023</v>
      </c>
      <c r="E20">
        <f>STDEV('16-03079L'!D8,'16-05049L'!D8,'16-06011L'!D8,'16-06018L'!D8,'16-06030L'!D8,'16-06057L'!D8,'16-07002L'!D8,'16-07005L'!D8)</f>
        <v>5.6628265370381659</v>
      </c>
      <c r="F20">
        <f>STDEV('16-03079L'!E8,'16-05049L'!E8,'16-06011L'!E8,'16-06018L'!E8,'16-06030L'!E8,'16-06057L'!E8,'16-07002L'!E8,'16-07005L'!E8)</f>
        <v>1.8061069321657033</v>
      </c>
      <c r="G20">
        <f>STDEV('16-03079L'!F8,'16-05049L'!F8,'16-06011L'!F8,'16-06018L'!F8,'16-06030L'!F8,'16-06057L'!F8,'16-07002L'!F8,'16-07005L'!F8)</f>
        <v>5.3672863407942346</v>
      </c>
      <c r="H20">
        <f>STDEV('16-03079L'!G8,'16-05049L'!G8,'16-06011L'!G8,'16-06018L'!G8,'16-06030L'!G8,'16-06057L'!G8,'16-07002L'!G8,'16-07005L'!G8)</f>
        <v>4.951396144197413</v>
      </c>
      <c r="I20">
        <f>STDEV('16-03079L'!H8,'16-05049L'!H8,'16-06011L'!H8,'16-06018L'!H8,'16-06030L'!H8,'16-06057L'!H8,'16-07002L'!H8,'16-07005L'!H8)</f>
        <v>4.4549872027454818</v>
      </c>
      <c r="J20">
        <f>STDEV('16-03079L'!I8,'16-05049L'!I8,'16-06011L'!I8,'16-06018L'!I8,'16-06030L'!I8,'16-06057L'!I8,'16-07002L'!I8,'16-07005L'!I8)</f>
        <v>433.90305372662073</v>
      </c>
      <c r="K20">
        <f>STDEV('16-03079L'!J8,'16-05049L'!J8,'16-06011L'!J8,'16-06018L'!J8,'16-06030L'!J8,'16-06057L'!J8,'16-07002L'!J8,'16-07005L'!J8)</f>
        <v>40.039170244959479</v>
      </c>
      <c r="L20">
        <f>STDEV('16-03079L'!K8,'16-05049L'!K8,'16-06011L'!K8,'16-06018L'!K8,'16-06030L'!K8,'16-06057L'!K8,'16-07002L'!K8,'16-07005L'!K8)</f>
        <v>104.15655651157013</v>
      </c>
      <c r="M20">
        <f>STDEV('16-03079L'!L8,'16-05049L'!L8,'16-06011L'!L8,'16-06018L'!L8,'16-06030L'!L8,'16-06057L'!L8,'16-07002L'!L8,'16-07005L'!L8)</f>
        <v>121.54730875716768</v>
      </c>
      <c r="N20">
        <f>STDEV('16-03079L'!M8,'16-05049L'!M8,'16-06011L'!M8,'16-06018L'!M8,'16-06030L'!M8,'16-06057L'!M8,'16-07002L'!M8,'16-07005L'!M8)</f>
        <v>466.65592577708111</v>
      </c>
      <c r="O20">
        <f>STDEV('16-03079L'!N8,'16-05049L'!N8,'16-06011L'!N8,'16-06018L'!N8,'16-06030L'!N8,'16-06057L'!N8,'16-07002L'!N8,'16-07005L'!N8)</f>
        <v>41.626592024144934</v>
      </c>
      <c r="P20">
        <f>STDEV('16-03079L'!O8,'16-05049L'!O8,'16-06011L'!O8,'16-06018L'!O8,'16-06030L'!O8,'16-06057L'!O8,'16-07002L'!O8,'16-07005L'!O8)</f>
        <v>104.68498803707624</v>
      </c>
      <c r="Q20">
        <f>STDEV('16-03079L'!P8,'16-05049L'!P8,'16-06011L'!P8,'16-06018L'!P8,'16-06030L'!P8,'16-06057L'!P8,'16-07002L'!P8,'16-07005L'!P8)</f>
        <v>129.26024422704401</v>
      </c>
    </row>
    <row r="21" spans="1:17" x14ac:dyDescent="0.25">
      <c r="A21" s="1" t="s">
        <v>8</v>
      </c>
      <c r="B21">
        <f>STDEV('16-03079L'!A9,'16-05049L'!A9,'16-06011L'!A9,'16-06018L'!A9,'16-06030L'!A9,'16-06057L'!A9,'16-07002L'!A9,'16-07005L'!A9)</f>
        <v>2.0819254571392407</v>
      </c>
      <c r="C21">
        <f>STDEV('16-03079L'!B9,'16-05049L'!B9,'16-06011L'!B9,'16-06018L'!B9,'16-06030L'!B9,'16-06057L'!B9,'16-07002L'!B9,'16-07005L'!B9)</f>
        <v>3.0236201364494302</v>
      </c>
      <c r="D21">
        <f>STDEV('16-03079L'!C9,'16-05049L'!C9,'16-06011L'!C9,'16-06018L'!C9,'16-06030L'!C9,'16-06057L'!C9,'16-07002L'!C9,'16-07005L'!C9)</f>
        <v>4.8702045472525199</v>
      </c>
      <c r="E21">
        <f>STDEV('16-03079L'!D9,'16-05049L'!D9,'16-06011L'!D9,'16-06018L'!D9,'16-06030L'!D9,'16-06057L'!D9,'16-07002L'!D9,'16-07005L'!D9)</f>
        <v>4.8063367793092633</v>
      </c>
      <c r="F21">
        <f>STDEV('16-03079L'!E9,'16-05049L'!E9,'16-06011L'!E9,'16-06018L'!E9,'16-06030L'!E9,'16-06057L'!E9,'16-07002L'!E9,'16-07005L'!E9)</f>
        <v>1.2494551674314192</v>
      </c>
      <c r="G21">
        <f>STDEV('16-03079L'!F9,'16-05049L'!F9,'16-06011L'!F9,'16-06018L'!F9,'16-06030L'!F9,'16-06057L'!F9,'16-07002L'!F9,'16-07005L'!F9)</f>
        <v>2.6870428226933947</v>
      </c>
      <c r="H21">
        <f>STDEV('16-03079L'!G9,'16-05049L'!G9,'16-06011L'!G9,'16-06018L'!G9,'16-06030L'!G9,'16-06057L'!G9,'16-07002L'!G9,'16-07005L'!G9)</f>
        <v>4.4699159258842283</v>
      </c>
      <c r="I21">
        <f>STDEV('16-03079L'!H9,'16-05049L'!H9,'16-06011L'!H9,'16-06018L'!H9,'16-06030L'!H9,'16-06057L'!H9,'16-07002L'!H9,'16-07005L'!H9)</f>
        <v>2.6639850741833628</v>
      </c>
      <c r="J21">
        <f>STDEV('16-03079L'!I9,'16-05049L'!I9,'16-06011L'!I9,'16-06018L'!I9,'16-06030L'!I9,'16-06057L'!I9,'16-07002L'!I9,'16-07005L'!I9)</f>
        <v>618.9571801320335</v>
      </c>
      <c r="K21">
        <f>STDEV('16-03079L'!J9,'16-05049L'!J9,'16-06011L'!J9,'16-06018L'!J9,'16-06030L'!J9,'16-06057L'!J9,'16-07002L'!J9,'16-07005L'!J9)</f>
        <v>96.874786400102124</v>
      </c>
      <c r="L21">
        <f>STDEV('16-03079L'!K9,'16-05049L'!K9,'16-06011L'!K9,'16-06018L'!K9,'16-06030L'!K9,'16-06057L'!K9,'16-07002L'!K9,'16-07005L'!K9)</f>
        <v>209.02553274515734</v>
      </c>
      <c r="M21">
        <f>STDEV('16-03079L'!L9,'16-05049L'!L9,'16-06011L'!L9,'16-06018L'!L9,'16-06030L'!L9,'16-06057L'!L9,'16-07002L'!L9,'16-07005L'!L9)</f>
        <v>203.4413942453092</v>
      </c>
      <c r="N21">
        <f>STDEV('16-03079L'!M9,'16-05049L'!M9,'16-06011L'!M9,'16-06018L'!M9,'16-06030L'!M9,'16-06057L'!M9,'16-07002L'!M9,'16-07005L'!M9)</f>
        <v>678.65164168923661</v>
      </c>
      <c r="O21">
        <f>STDEV('16-03079L'!N9,'16-05049L'!N9,'16-06011L'!N9,'16-06018L'!N9,'16-06030L'!N9,'16-06057L'!N9,'16-07002L'!N9,'16-07005L'!N9)</f>
        <v>101.65703430242105</v>
      </c>
      <c r="P21">
        <f>STDEV('16-03079L'!O9,'16-05049L'!O9,'16-06011L'!O9,'16-06018L'!O9,'16-06030L'!O9,'16-06057L'!O9,'16-07002L'!O9,'16-07005L'!O9)</f>
        <v>220.36814970865223</v>
      </c>
      <c r="Q21">
        <f>STDEV('16-03079L'!P9,'16-05049L'!P9,'16-06011L'!P9,'16-06018L'!P9,'16-06030L'!P9,'16-06057L'!P9,'16-07002L'!P9,'16-07005L'!P9)</f>
        <v>211.98885639861189</v>
      </c>
    </row>
    <row r="23" spans="1:17" x14ac:dyDescent="0.25">
      <c r="A23" s="4" t="s">
        <v>541</v>
      </c>
    </row>
    <row r="24" spans="1:17" x14ac:dyDescent="0.25">
      <c r="A24" t="s">
        <v>0</v>
      </c>
      <c r="B24" t="str">
        <f>'16-03079L'!A11</f>
        <v>Medial_Cortical_STD_75</v>
      </c>
      <c r="C24" t="str">
        <f>'16-03079L'!B11</f>
        <v>Lateral_Cortical_STD_75</v>
      </c>
      <c r="D24" t="str">
        <f>'16-03079L'!C11</f>
        <v>Anterior_Cortical_STD_75</v>
      </c>
      <c r="E24" t="str">
        <f>'16-03079L'!D11</f>
        <v>Posterior_Cortical_STD_75</v>
      </c>
      <c r="F24" t="str">
        <f>'16-03079L'!E11</f>
        <v>Medial_Cortical_STD_45</v>
      </c>
      <c r="G24" t="str">
        <f>'16-03079L'!F11</f>
        <v>Lateral_Cortical_STD_45</v>
      </c>
      <c r="H24" t="str">
        <f>'16-03079L'!G11</f>
        <v>Anterior_Cortical_STD_45</v>
      </c>
      <c r="I24" t="str">
        <f>'16-03079L'!H11</f>
        <v>Posterior_Cortical_STD_45</v>
      </c>
      <c r="J24" t="str">
        <f>'16-03079L'!I11</f>
        <v>Medial_Trabecular_STD_75</v>
      </c>
      <c r="K24" t="str">
        <f>'16-03079L'!J11</f>
        <v>Lateral_Trabecular_STD_75</v>
      </c>
      <c r="L24" t="str">
        <f>'16-03079L'!K11</f>
        <v>Anterior_Trabecular_STD_75</v>
      </c>
      <c r="M24" t="str">
        <f>'16-03079L'!L11</f>
        <v>Posterior_Trabecular_STD_75</v>
      </c>
      <c r="N24" t="str">
        <f>'16-03079L'!M11</f>
        <v>Medial_Trabecular_STD_45</v>
      </c>
      <c r="O24" t="str">
        <f>'16-03079L'!N11</f>
        <v>Lateral_Trabecular_STD_45</v>
      </c>
      <c r="P24" t="str">
        <f>'16-03079L'!O11</f>
        <v>Anterior_Trabecular_STD_45</v>
      </c>
      <c r="Q24" t="str">
        <f>'16-03079L'!P11</f>
        <v>Posterior_Trabecular_STD_45</v>
      </c>
    </row>
    <row r="25" spans="1:17" x14ac:dyDescent="0.25">
      <c r="A25" t="s">
        <v>1</v>
      </c>
      <c r="B25">
        <f>AVERAGE('16-03079L'!A12,'16-05049L'!A12,'16-06011L'!A12,'16-06018L'!A12,'16-06030L'!A12,'16-06057L'!A12,'16-07002L'!A12,'16-07005L'!A12)</f>
        <v>43.638929374999996</v>
      </c>
      <c r="C25">
        <f>AVERAGE('16-03079L'!B12,'16-05049L'!B12,'16-06011L'!B12,'16-06018L'!B12,'16-06030L'!B12,'16-06057L'!B12,'16-07002L'!B12,'16-07005L'!B12)</f>
        <v>73.222687374999992</v>
      </c>
      <c r="D25">
        <f>AVERAGE('16-03079L'!C12,'16-05049L'!C12,'16-06011L'!C12,'16-06018L'!C12,'16-06030L'!C12,'16-06057L'!C12,'16-07002L'!C12,'16-07005L'!C12)</f>
        <v>39.927470749999998</v>
      </c>
      <c r="E25">
        <f>AVERAGE('16-03079L'!D12,'16-05049L'!D12,'16-06011L'!D12,'16-06018L'!D12,'16-06030L'!D12,'16-06057L'!D12,'16-07002L'!D12,'16-07005L'!D12)</f>
        <v>62.935947374999998</v>
      </c>
      <c r="F25">
        <f>AVERAGE('16-03079L'!E12,'16-05049L'!E12,'16-06011L'!E12,'16-06018L'!E12,'16-06030L'!E12,'16-06057L'!E12,'16-07002L'!E12,'16-07005L'!E12)</f>
        <v>43.988258000000002</v>
      </c>
      <c r="G25">
        <f>AVERAGE('16-03079L'!F12,'16-05049L'!F12,'16-06011L'!F12,'16-06018L'!F12,'16-06030L'!F12,'16-06057L'!F12,'16-07002L'!F12,'16-07005L'!F12)</f>
        <v>75.190643749999992</v>
      </c>
      <c r="H25">
        <f>AVERAGE('16-03079L'!G12,'16-05049L'!G12,'16-06011L'!G12,'16-06018L'!G12,'16-06030L'!G12,'16-06057L'!G12,'16-07002L'!G12,'16-07005L'!G12)</f>
        <v>38.923578624999998</v>
      </c>
      <c r="I25">
        <f>AVERAGE('16-03079L'!H12,'16-05049L'!H12,'16-06011L'!H12,'16-06018L'!H12,'16-06030L'!H12,'16-06057L'!H12,'16-07002L'!H12,'16-07005L'!H12)</f>
        <v>63.527446999999995</v>
      </c>
      <c r="J25">
        <f>AVERAGE('16-03079L'!I12,'16-05049L'!I12,'16-06011L'!I12,'16-06018L'!I12,'16-06030L'!I12,'16-06057L'!I12,'16-07002L'!I12,'16-07005L'!I12)</f>
        <v>58.519982374999998</v>
      </c>
      <c r="K25">
        <f>AVERAGE('16-03079L'!J12,'16-05049L'!J12,'16-06011L'!J12,'16-06018L'!J12,'16-06030L'!J12,'16-06057L'!J12,'16-07002L'!J12,'16-07005L'!J12)</f>
        <v>133.0722585</v>
      </c>
      <c r="L25">
        <f>AVERAGE('16-03079L'!K12,'16-05049L'!K12,'16-06011L'!K12,'16-06018L'!K12,'16-06030L'!K12,'16-06057L'!K12,'16-07002L'!K12,'16-07005L'!K12)</f>
        <v>90.52134550000001</v>
      </c>
      <c r="M25">
        <f>AVERAGE('16-03079L'!L12,'16-05049L'!L12,'16-06011L'!L12,'16-06018L'!L12,'16-06030L'!L12,'16-06057L'!L12,'16-07002L'!L12,'16-07005L'!L12)</f>
        <v>101.91201712500001</v>
      </c>
      <c r="N25">
        <f>AVERAGE('16-03079L'!M12,'16-05049L'!M12,'16-06011L'!M12,'16-06018L'!M12,'16-06030L'!M12,'16-06057L'!M12,'16-07002L'!M12,'16-07005L'!M12)</f>
        <v>60.282739124999992</v>
      </c>
      <c r="O25">
        <f>AVERAGE('16-03079L'!N12,'16-05049L'!N12,'16-06011L'!N12,'16-06018L'!N12,'16-06030L'!N12,'16-06057L'!N12,'16-07002L'!N12,'16-07005L'!N12)</f>
        <v>135.01666312500001</v>
      </c>
      <c r="P25">
        <f>AVERAGE('16-03079L'!O12,'16-05049L'!O12,'16-06011L'!O12,'16-06018L'!O12,'16-06030L'!O12,'16-06057L'!O12,'16-07002L'!O12,'16-07005L'!O12)</f>
        <v>90.049171375</v>
      </c>
      <c r="Q25">
        <f>AVERAGE('16-03079L'!P12,'16-05049L'!P12,'16-06011L'!P12,'16-06018L'!P12,'16-06030L'!P12,'16-06057L'!P12,'16-07002L'!P12,'16-07005L'!P12)</f>
        <v>103.11967037500001</v>
      </c>
    </row>
    <row r="26" spans="1:17" x14ac:dyDescent="0.25">
      <c r="A26" s="1" t="s">
        <v>2</v>
      </c>
      <c r="B26">
        <f>AVERAGE('16-03079L'!A13,'16-05049L'!A13,'16-06011L'!A13,'16-06018L'!A13,'16-06030L'!A13,'16-06057L'!A13,'16-07002L'!A13,'16-07005L'!A13)</f>
        <v>39.598709749999998</v>
      </c>
      <c r="C26">
        <f>AVERAGE('16-03079L'!B13,'16-05049L'!B13,'16-06011L'!B13,'16-06018L'!B13,'16-06030L'!B13,'16-06057L'!B13,'16-07002L'!B13,'16-07005L'!B13)</f>
        <v>57.116618249999988</v>
      </c>
      <c r="D26">
        <f>AVERAGE('16-03079L'!C13,'16-05049L'!C13,'16-06011L'!C13,'16-06018L'!C13,'16-06030L'!C13,'16-06057L'!C13,'16-07002L'!C13,'16-07005L'!C13)</f>
        <v>37.360005125000001</v>
      </c>
      <c r="E26">
        <f>AVERAGE('16-03079L'!D13,'16-05049L'!D13,'16-06011L'!D13,'16-06018L'!D13,'16-06030L'!D13,'16-06057L'!D13,'16-07002L'!D13,'16-07005L'!D13)</f>
        <v>51.805182500000001</v>
      </c>
      <c r="F26">
        <f>AVERAGE('16-03079L'!E13,'16-05049L'!E13,'16-06011L'!E13,'16-06018L'!E13,'16-06030L'!E13,'16-06057L'!E13,'16-07002L'!E13,'16-07005L'!E13)</f>
        <v>41.368563124999994</v>
      </c>
      <c r="G26">
        <f>AVERAGE('16-03079L'!F13,'16-05049L'!F13,'16-06011L'!F13,'16-06018L'!F13,'16-06030L'!F13,'16-06057L'!F13,'16-07002L'!F13,'16-07005L'!F13)</f>
        <v>57.805225749999991</v>
      </c>
      <c r="H26">
        <f>AVERAGE('16-03079L'!G13,'16-05049L'!G13,'16-06011L'!G13,'16-06018L'!G13,'16-06030L'!G13,'16-06057L'!G13,'16-07002L'!G13,'16-07005L'!G13)</f>
        <v>37.709054625</v>
      </c>
      <c r="I26">
        <f>AVERAGE('16-03079L'!H13,'16-05049L'!H13,'16-06011L'!H13,'16-06018L'!H13,'16-06030L'!H13,'16-06057L'!H13,'16-07002L'!H13,'16-07005L'!H13)</f>
        <v>51.882143000000006</v>
      </c>
      <c r="J26">
        <f>AVERAGE('16-03079L'!I13,'16-05049L'!I13,'16-06011L'!I13,'16-06018L'!I13,'16-06030L'!I13,'16-06057L'!I13,'16-07002L'!I13,'16-07005L'!I13)</f>
        <v>50.645371999999995</v>
      </c>
      <c r="K26">
        <f>AVERAGE('16-03079L'!J13,'16-05049L'!J13,'16-06011L'!J13,'16-06018L'!J13,'16-06030L'!J13,'16-06057L'!J13,'16-07002L'!J13,'16-07005L'!J13)</f>
        <v>73.958058749999992</v>
      </c>
      <c r="L26">
        <f>AVERAGE('16-03079L'!K13,'16-05049L'!K13,'16-06011L'!K13,'16-06018L'!K13,'16-06030L'!K13,'16-06057L'!K13,'16-07002L'!K13,'16-07005L'!K13)</f>
        <v>56.837871750000005</v>
      </c>
      <c r="M26">
        <f>AVERAGE('16-03079L'!L13,'16-05049L'!L13,'16-06011L'!L13,'16-06018L'!L13,'16-06030L'!L13,'16-06057L'!L13,'16-07002L'!L13,'16-07005L'!L13)</f>
        <v>63.983318750000009</v>
      </c>
      <c r="N26">
        <f>AVERAGE('16-03079L'!M13,'16-05049L'!M13,'16-06011L'!M13,'16-06018L'!M13,'16-06030L'!M13,'16-06057L'!M13,'16-07002L'!M13,'16-07005L'!M13)</f>
        <v>52.835045749999999</v>
      </c>
      <c r="O26">
        <f>AVERAGE('16-03079L'!N13,'16-05049L'!N13,'16-06011L'!N13,'16-06018L'!N13,'16-06030L'!N13,'16-06057L'!N13,'16-07002L'!N13,'16-07005L'!N13)</f>
        <v>75.124856875000006</v>
      </c>
      <c r="P26">
        <f>AVERAGE('16-03079L'!O13,'16-05049L'!O13,'16-06011L'!O13,'16-06018L'!O13,'16-06030L'!O13,'16-06057L'!O13,'16-07002L'!O13,'16-07005L'!O13)</f>
        <v>56.070703000000009</v>
      </c>
      <c r="Q26">
        <f>AVERAGE('16-03079L'!P13,'16-05049L'!P13,'16-06011L'!P13,'16-06018L'!P13,'16-06030L'!P13,'16-06057L'!P13,'16-07002L'!P13,'16-07005L'!P13)</f>
        <v>64.353403749999998</v>
      </c>
    </row>
    <row r="27" spans="1:17" x14ac:dyDescent="0.25">
      <c r="A27" s="1" t="s">
        <v>3</v>
      </c>
      <c r="B27">
        <f>AVERAGE('16-03079L'!A14,'16-05049L'!A14,'16-06011L'!A14,'16-06018L'!A14,'16-06030L'!A14,'16-06057L'!A14,'16-07002L'!A14,'16-07005L'!A14)</f>
        <v>35.1743995</v>
      </c>
      <c r="C27">
        <f>AVERAGE('16-03079L'!B14,'16-05049L'!B14,'16-06011L'!B14,'16-06018L'!B14,'16-06030L'!B14,'16-06057L'!B14,'16-07002L'!B14,'16-07005L'!B14)</f>
        <v>46.360197875000004</v>
      </c>
      <c r="D27">
        <f>AVERAGE('16-03079L'!C14,'16-05049L'!C14,'16-06011L'!C14,'16-06018L'!C14,'16-06030L'!C14,'16-06057L'!C14,'16-07002L'!C14,'16-07005L'!C14)</f>
        <v>34.561236874999999</v>
      </c>
      <c r="E27">
        <f>AVERAGE('16-03079L'!D14,'16-05049L'!D14,'16-06011L'!D14,'16-06018L'!D14,'16-06030L'!D14,'16-06057L'!D14,'16-07002L'!D14,'16-07005L'!D14)</f>
        <v>37.389836625000001</v>
      </c>
      <c r="F27">
        <f>AVERAGE('16-03079L'!E14,'16-05049L'!E14,'16-06011L'!E14,'16-06018L'!E14,'16-06030L'!E14,'16-06057L'!E14,'16-07002L'!E14,'16-07005L'!E14)</f>
        <v>35.889515250000002</v>
      </c>
      <c r="G27">
        <f>AVERAGE('16-03079L'!F14,'16-05049L'!F14,'16-06011L'!F14,'16-06018L'!F14,'16-06030L'!F14,'16-06057L'!F14,'16-07002L'!F14,'16-07005L'!F14)</f>
        <v>46.821212500000001</v>
      </c>
      <c r="H27">
        <f>AVERAGE('16-03079L'!G14,'16-05049L'!G14,'16-06011L'!G14,'16-06018L'!G14,'16-06030L'!G14,'16-06057L'!G14,'16-07002L'!G14,'16-07005L'!G14)</f>
        <v>34.479999999999997</v>
      </c>
      <c r="I27">
        <f>AVERAGE('16-03079L'!H14,'16-05049L'!H14,'16-06011L'!H14,'16-06018L'!H14,'16-06030L'!H14,'16-06057L'!H14,'16-07002L'!H14,'16-07005L'!H14)</f>
        <v>36.556906875000003</v>
      </c>
      <c r="J27">
        <f>AVERAGE('16-03079L'!I14,'16-05049L'!I14,'16-06011L'!I14,'16-06018L'!I14,'16-06030L'!I14,'16-06057L'!I14,'16-07002L'!I14,'16-07005L'!I14)</f>
        <v>63.887074625000004</v>
      </c>
      <c r="K27">
        <f>AVERAGE('16-03079L'!J14,'16-05049L'!J14,'16-06011L'!J14,'16-06018L'!J14,'16-06030L'!J14,'16-06057L'!J14,'16-07002L'!J14,'16-07005L'!J14)</f>
        <v>46.324985750000003</v>
      </c>
      <c r="L27">
        <f>AVERAGE('16-03079L'!K14,'16-05049L'!K14,'16-06011L'!K14,'16-06018L'!K14,'16-06030L'!K14,'16-06057L'!K14,'16-07002L'!K14,'16-07005L'!K14)</f>
        <v>42.131898624999998</v>
      </c>
      <c r="M27">
        <f>AVERAGE('16-03079L'!L14,'16-05049L'!L14,'16-06011L'!L14,'16-06018L'!L14,'16-06030L'!L14,'16-06057L'!L14,'16-07002L'!L14,'16-07005L'!L14)</f>
        <v>45.177238625000001</v>
      </c>
      <c r="N27">
        <f>AVERAGE('16-03079L'!M14,'16-05049L'!M14,'16-06011L'!M14,'16-06018L'!M14,'16-06030L'!M14,'16-06057L'!M14,'16-07002L'!M14,'16-07005L'!M14)</f>
        <v>65.379600499999995</v>
      </c>
      <c r="O27">
        <f>AVERAGE('16-03079L'!N14,'16-05049L'!N14,'16-06011L'!N14,'16-06018L'!N14,'16-06030L'!N14,'16-06057L'!N14,'16-07002L'!N14,'16-07005L'!N14)</f>
        <v>47.365362624999996</v>
      </c>
      <c r="P27">
        <f>AVERAGE('16-03079L'!O14,'16-05049L'!O14,'16-06011L'!O14,'16-06018L'!O14,'16-06030L'!O14,'16-06057L'!O14,'16-07002L'!O14,'16-07005L'!O14)</f>
        <v>41.878305374999997</v>
      </c>
      <c r="Q27">
        <f>AVERAGE('16-03079L'!P14,'16-05049L'!P14,'16-06011L'!P14,'16-06018L'!P14,'16-06030L'!P14,'16-06057L'!P14,'16-07002L'!P14,'16-07005L'!P14)</f>
        <v>44.972022375000009</v>
      </c>
    </row>
    <row r="28" spans="1:17" x14ac:dyDescent="0.25">
      <c r="A28" s="1" t="s">
        <v>4</v>
      </c>
      <c r="B28">
        <f>AVERAGE('16-03079L'!A15,'16-05049L'!A15,'16-06011L'!A15,'16-06018L'!A15,'16-06030L'!A15,'16-06057L'!A15,'16-07002L'!A15,'16-07005L'!A15)</f>
        <v>30.364770624999998</v>
      </c>
      <c r="C28">
        <f>AVERAGE('16-03079L'!B15,'16-05049L'!B15,'16-06011L'!B15,'16-06018L'!B15,'16-06030L'!B15,'16-06057L'!B15,'16-07002L'!B15,'16-07005L'!B15)</f>
        <v>40.990419000000003</v>
      </c>
      <c r="D28">
        <f>AVERAGE('16-03079L'!C15,'16-05049L'!C15,'16-06011L'!C15,'16-06018L'!C15,'16-06030L'!C15,'16-06057L'!C15,'16-07002L'!C15,'16-07005L'!C15)</f>
        <v>32.553636374999996</v>
      </c>
      <c r="E28">
        <f>AVERAGE('16-03079L'!D15,'16-05049L'!D15,'16-06011L'!D15,'16-06018L'!D15,'16-06030L'!D15,'16-06057L'!D15,'16-07002L'!D15,'16-07005L'!D15)</f>
        <v>27.161555249999999</v>
      </c>
      <c r="F28">
        <f>AVERAGE('16-03079L'!E15,'16-05049L'!E15,'16-06011L'!E15,'16-06018L'!E15,'16-06030L'!E15,'16-06057L'!E15,'16-07002L'!E15,'16-07005L'!E15)</f>
        <v>30.210219500000001</v>
      </c>
      <c r="G28">
        <f>AVERAGE('16-03079L'!F15,'16-05049L'!F15,'16-06011L'!F15,'16-06018L'!F15,'16-06030L'!F15,'16-06057L'!F15,'16-07002L'!F15,'16-07005L'!F15)</f>
        <v>41.439168999999993</v>
      </c>
      <c r="H28">
        <f>AVERAGE('16-03079L'!G15,'16-05049L'!G15,'16-06011L'!G15,'16-06018L'!G15,'16-06030L'!G15,'16-06057L'!G15,'16-07002L'!G15,'16-07005L'!G15)</f>
        <v>32.339167375000002</v>
      </c>
      <c r="I28">
        <f>AVERAGE('16-03079L'!H15,'16-05049L'!H15,'16-06011L'!H15,'16-06018L'!H15,'16-06030L'!H15,'16-06057L'!H15,'16-07002L'!H15,'16-07005L'!H15)</f>
        <v>25.334595624999999</v>
      </c>
      <c r="J28">
        <f>AVERAGE('16-03079L'!I15,'16-05049L'!I15,'16-06011L'!I15,'16-06018L'!I15,'16-06030L'!I15,'16-06057L'!I15,'16-07002L'!I15,'16-07005L'!I15)</f>
        <v>101.024707875</v>
      </c>
      <c r="K28">
        <f>AVERAGE('16-03079L'!J15,'16-05049L'!J15,'16-06011L'!J15,'16-06018L'!J15,'16-06030L'!J15,'16-06057L'!J15,'16-07002L'!J15,'16-07005L'!J15)</f>
        <v>39.814257125000005</v>
      </c>
      <c r="L28">
        <f>AVERAGE('16-03079L'!K15,'16-05049L'!K15,'16-06011L'!K15,'16-06018L'!K15,'16-06030L'!K15,'16-06057L'!K15,'16-07002L'!K15,'16-07005L'!K15)</f>
        <v>40.338674000000005</v>
      </c>
      <c r="M28">
        <f>AVERAGE('16-03079L'!L15,'16-05049L'!L15,'16-06011L'!L15,'16-06018L'!L15,'16-06030L'!L15,'16-06057L'!L15,'16-07002L'!L15,'16-07005L'!L15)</f>
        <v>36.589509749999998</v>
      </c>
      <c r="N28">
        <f>AVERAGE('16-03079L'!M15,'16-05049L'!M15,'16-06011L'!M15,'16-06018L'!M15,'16-06030L'!M15,'16-06057L'!M15,'16-07002L'!M15,'16-07005L'!M15)</f>
        <v>97.288025750000003</v>
      </c>
      <c r="O28">
        <f>AVERAGE('16-03079L'!N15,'16-05049L'!N15,'16-06011L'!N15,'16-06018L'!N15,'16-06030L'!N15,'16-06057L'!N15,'16-07002L'!N15,'16-07005L'!N15)</f>
        <v>41.985655874999992</v>
      </c>
      <c r="P28">
        <f>AVERAGE('16-03079L'!O15,'16-05049L'!O15,'16-06011L'!O15,'16-06018L'!O15,'16-06030L'!O15,'16-06057L'!O15,'16-07002L'!O15,'16-07005L'!O15)</f>
        <v>41.070521374999998</v>
      </c>
      <c r="Q28">
        <f>AVERAGE('16-03079L'!P15,'16-05049L'!P15,'16-06011L'!P15,'16-06018L'!P15,'16-06030L'!P15,'16-06057L'!P15,'16-07002L'!P15,'16-07005L'!P15)</f>
        <v>36.155114124999997</v>
      </c>
    </row>
    <row r="29" spans="1:17" x14ac:dyDescent="0.25">
      <c r="A29" s="1" t="s">
        <v>5</v>
      </c>
      <c r="B29">
        <f>AVERAGE('16-03079L'!A16,'16-05049L'!A16,'16-06011L'!A16,'16-06018L'!A16,'16-06030L'!A16,'16-06057L'!A16,'16-07002L'!A16,'16-07005L'!A16)</f>
        <v>20.774017125</v>
      </c>
      <c r="C29">
        <f>AVERAGE('16-03079L'!B16,'16-05049L'!B16,'16-06011L'!B16,'16-06018L'!B16,'16-06030L'!B16,'16-06057L'!B16,'16-07002L'!B16,'16-07005L'!B16)</f>
        <v>33.553516375000001</v>
      </c>
      <c r="D29">
        <f>AVERAGE('16-03079L'!C16,'16-05049L'!C16,'16-06011L'!C16,'16-06018L'!C16,'16-06030L'!C16,'16-06057L'!C16,'16-07002L'!C16,'16-07005L'!C16)</f>
        <v>26.186580000000006</v>
      </c>
      <c r="E29">
        <f>AVERAGE('16-03079L'!D16,'16-05049L'!D16,'16-06011L'!D16,'16-06018L'!D16,'16-06030L'!D16,'16-06057L'!D16,'16-07002L'!D16,'16-07005L'!D16)</f>
        <v>18.614400875000001</v>
      </c>
      <c r="F29">
        <f>AVERAGE('16-03079L'!E16,'16-05049L'!E16,'16-06011L'!E16,'16-06018L'!E16,'16-06030L'!E16,'16-06057L'!E16,'16-07002L'!E16,'16-07005L'!E16)</f>
        <v>19.768210749999998</v>
      </c>
      <c r="G29">
        <f>AVERAGE('16-03079L'!F16,'16-05049L'!F16,'16-06011L'!F16,'16-06018L'!F16,'16-06030L'!F16,'16-06057L'!F16,'16-07002L'!F16,'16-07005L'!F16)</f>
        <v>33.898640624999999</v>
      </c>
      <c r="H29">
        <f>AVERAGE('16-03079L'!G16,'16-05049L'!G16,'16-06011L'!G16,'16-06018L'!G16,'16-06030L'!G16,'16-06057L'!G16,'16-07002L'!G16,'16-07005L'!G16)</f>
        <v>26.184727124999995</v>
      </c>
      <c r="I29">
        <f>AVERAGE('16-03079L'!H16,'16-05049L'!H16,'16-06011L'!H16,'16-06018L'!H16,'16-06030L'!H16,'16-06057L'!H16,'16-07002L'!H16,'16-07005L'!H16)</f>
        <v>16.578553249999999</v>
      </c>
      <c r="J29">
        <f>AVERAGE('16-03079L'!I16,'16-05049L'!I16,'16-06011L'!I16,'16-06018L'!I16,'16-06030L'!I16,'16-06057L'!I16,'16-07002L'!I16,'16-07005L'!I16)</f>
        <v>147.53647412500004</v>
      </c>
      <c r="K29">
        <f>AVERAGE('16-03079L'!J16,'16-05049L'!J16,'16-06011L'!J16,'16-06018L'!J16,'16-06030L'!J16,'16-06057L'!J16,'16-07002L'!J16,'16-07005L'!J16)</f>
        <v>35.028834375000002</v>
      </c>
      <c r="L29">
        <f>AVERAGE('16-03079L'!K16,'16-05049L'!K16,'16-06011L'!K16,'16-06018L'!K16,'16-06030L'!K16,'16-06057L'!K16,'16-07002L'!K16,'16-07005L'!K16)</f>
        <v>59.004313249999996</v>
      </c>
      <c r="M29">
        <f>AVERAGE('16-03079L'!L16,'16-05049L'!L16,'16-06011L'!L16,'16-06018L'!L16,'16-06030L'!L16,'16-06057L'!L16,'16-07002L'!L16,'16-07005L'!L16)</f>
        <v>29.508041750000004</v>
      </c>
      <c r="N29">
        <f>AVERAGE('16-03079L'!M16,'16-05049L'!M16,'16-06011L'!M16,'16-06018L'!M16,'16-06030L'!M16,'16-06057L'!M16,'16-07002L'!M16,'16-07005L'!M16)</f>
        <v>135.56351199999997</v>
      </c>
      <c r="O29">
        <f>AVERAGE('16-03079L'!N16,'16-05049L'!N16,'16-06011L'!N16,'16-06018L'!N16,'16-06030L'!N16,'16-06057L'!N16,'16-07002L'!N16,'16-07005L'!N16)</f>
        <v>38.232260624999995</v>
      </c>
      <c r="P29">
        <f>AVERAGE('16-03079L'!O16,'16-05049L'!O16,'16-06011L'!O16,'16-06018L'!O16,'16-06030L'!O16,'16-06057L'!O16,'16-07002L'!O16,'16-07005L'!O16)</f>
        <v>60.287348000000001</v>
      </c>
      <c r="Q29">
        <f>AVERAGE('16-03079L'!P16,'16-05049L'!P16,'16-06011L'!P16,'16-06018L'!P16,'16-06030L'!P16,'16-06057L'!P16,'16-07002L'!P16,'16-07005L'!P16)</f>
        <v>29.425554374999997</v>
      </c>
    </row>
    <row r="30" spans="1:17" x14ac:dyDescent="0.25">
      <c r="A30" s="1" t="s">
        <v>6</v>
      </c>
      <c r="B30">
        <f>AVERAGE('16-03079L'!A17,'16-05049L'!A17,'16-06011L'!A17,'16-06018L'!A17,'16-06030L'!A17,'16-06057L'!A17,'16-07002L'!A17,'16-07005L'!A17)</f>
        <v>12.175047375</v>
      </c>
      <c r="C30">
        <f>AVERAGE('16-03079L'!B17,'16-05049L'!B17,'16-06011L'!B17,'16-06018L'!B17,'16-06030L'!B17,'16-06057L'!B17,'16-07002L'!B17,'16-07005L'!B17)</f>
        <v>22.198858874999999</v>
      </c>
      <c r="D30">
        <f>AVERAGE('16-03079L'!C17,'16-05049L'!C17,'16-06011L'!C17,'16-06018L'!C17,'16-06030L'!C17,'16-06057L'!C17,'16-07002L'!C17,'16-07005L'!C17)</f>
        <v>17.8129095</v>
      </c>
      <c r="E30">
        <f>AVERAGE('16-03079L'!D17,'16-05049L'!D17,'16-06011L'!D17,'16-06018L'!D17,'16-06030L'!D17,'16-06057L'!D17,'16-07002L'!D17,'16-07005L'!D17)</f>
        <v>12.493826125</v>
      </c>
      <c r="F30">
        <f>AVERAGE('16-03079L'!E17,'16-05049L'!E17,'16-06011L'!E17,'16-06018L'!E17,'16-06030L'!E17,'16-06057L'!E17,'16-07002L'!E17,'16-07005L'!E17)</f>
        <v>11.962111375000001</v>
      </c>
      <c r="G30">
        <f>AVERAGE('16-03079L'!F17,'16-05049L'!F17,'16-06011L'!F17,'16-06018L'!F17,'16-06030L'!F17,'16-06057L'!F17,'16-07002L'!F17,'16-07005L'!F17)</f>
        <v>23.066691875</v>
      </c>
      <c r="H30">
        <f>AVERAGE('16-03079L'!G17,'16-05049L'!G17,'16-06011L'!G17,'16-06018L'!G17,'16-06030L'!G17,'16-06057L'!G17,'16-07002L'!G17,'16-07005L'!G17)</f>
        <v>17.961076125000002</v>
      </c>
      <c r="I30">
        <f>AVERAGE('16-03079L'!H17,'16-05049L'!H17,'16-06011L'!H17,'16-06018L'!H17,'16-06030L'!H17,'16-06057L'!H17,'16-07002L'!H17,'16-07005L'!H17)</f>
        <v>10.757139124999998</v>
      </c>
      <c r="J30">
        <f>AVERAGE('16-03079L'!I17,'16-05049L'!I17,'16-06011L'!I17,'16-06018L'!I17,'16-06030L'!I17,'16-06057L'!I17,'16-07002L'!I17,'16-07005L'!I17)</f>
        <v>183.88728162499999</v>
      </c>
      <c r="K30">
        <f>AVERAGE('16-03079L'!J17,'16-05049L'!J17,'16-06011L'!J17,'16-06018L'!J17,'16-06030L'!J17,'16-06057L'!J17,'16-07002L'!J17,'16-07005L'!J17)</f>
        <v>43.045817249999992</v>
      </c>
      <c r="L30">
        <f>AVERAGE('16-03079L'!K17,'16-05049L'!K17,'16-06011L'!K17,'16-06018L'!K17,'16-06030L'!K17,'16-06057L'!K17,'16-07002L'!K17,'16-07005L'!K17)</f>
        <v>101.271367875</v>
      </c>
      <c r="M30">
        <f>AVERAGE('16-03079L'!L17,'16-05049L'!L17,'16-06011L'!L17,'16-06018L'!L17,'16-06030L'!L17,'16-06057L'!L17,'16-07002L'!L17,'16-07005L'!L17)</f>
        <v>30.801525999999999</v>
      </c>
      <c r="N30">
        <f>AVERAGE('16-03079L'!M17,'16-05049L'!M17,'16-06011L'!M17,'16-06018L'!M17,'16-06030L'!M17,'16-06057L'!M17,'16-07002L'!M17,'16-07005L'!M17)</f>
        <v>163.83435125</v>
      </c>
      <c r="O30">
        <f>AVERAGE('16-03079L'!N17,'16-05049L'!N17,'16-06011L'!N17,'16-06018L'!N17,'16-06030L'!N17,'16-06057L'!N17,'16-07002L'!N17,'16-07005L'!N17)</f>
        <v>47.750199500000001</v>
      </c>
      <c r="P30">
        <f>AVERAGE('16-03079L'!O17,'16-05049L'!O17,'16-06011L'!O17,'16-06018L'!O17,'16-06030L'!O17,'16-06057L'!O17,'16-07002L'!O17,'16-07005L'!O17)</f>
        <v>102.84670899999999</v>
      </c>
      <c r="Q30">
        <f>AVERAGE('16-03079L'!P17,'16-05049L'!P17,'16-06011L'!P17,'16-06018L'!P17,'16-06030L'!P17,'16-06057L'!P17,'16-07002L'!P17,'16-07005L'!P17)</f>
        <v>31.795980749999998</v>
      </c>
    </row>
    <row r="31" spans="1:17" x14ac:dyDescent="0.25">
      <c r="A31" s="1" t="s">
        <v>7</v>
      </c>
      <c r="B31">
        <f>AVERAGE('16-03079L'!A18,'16-05049L'!A18,'16-06011L'!A18,'16-06018L'!A18,'16-06030L'!A18,'16-06057L'!A18,'16-07002L'!A18,'16-07005L'!A18)</f>
        <v>8.2245190000000008</v>
      </c>
      <c r="C31">
        <f>AVERAGE('16-03079L'!B18,'16-05049L'!B18,'16-06011L'!B18,'16-06018L'!B18,'16-06030L'!B18,'16-06057L'!B18,'16-07002L'!B18,'16-07005L'!B18)</f>
        <v>14.130933125</v>
      </c>
      <c r="D31">
        <f>AVERAGE('16-03079L'!C18,'16-05049L'!C18,'16-06011L'!C18,'16-06018L'!C18,'16-06030L'!C18,'16-06057L'!C18,'16-07002L'!C18,'16-07005L'!C18)</f>
        <v>11.042537124999999</v>
      </c>
      <c r="E31">
        <f>AVERAGE('16-03079L'!D18,'16-05049L'!D18,'16-06011L'!D18,'16-06018L'!D18,'16-06030L'!D18,'16-06057L'!D18,'16-07002L'!D18,'16-07005L'!D18)</f>
        <v>8.9659855000000022</v>
      </c>
      <c r="F31">
        <f>AVERAGE('16-03079L'!E18,'16-05049L'!E18,'16-06011L'!E18,'16-06018L'!E18,'16-06030L'!E18,'16-06057L'!E18,'16-07002L'!E18,'16-07005L'!E18)</f>
        <v>8.1981373749999999</v>
      </c>
      <c r="G31">
        <f>AVERAGE('16-03079L'!F18,'16-05049L'!F18,'16-06011L'!F18,'16-06018L'!F18,'16-06030L'!F18,'16-06057L'!F18,'16-07002L'!F18,'16-07005L'!F18)</f>
        <v>15.306678</v>
      </c>
      <c r="H31">
        <f>AVERAGE('16-03079L'!G18,'16-05049L'!G18,'16-06011L'!G18,'16-06018L'!G18,'16-06030L'!G18,'16-06057L'!G18,'16-07002L'!G18,'16-07005L'!G18)</f>
        <v>11.156814750000001</v>
      </c>
      <c r="I31">
        <f>AVERAGE('16-03079L'!H18,'16-05049L'!H18,'16-06011L'!H18,'16-06018L'!H18,'16-06030L'!H18,'16-06057L'!H18,'16-07002L'!H18,'16-07005L'!H18)</f>
        <v>8.0693811249999996</v>
      </c>
      <c r="J31">
        <f>AVERAGE('16-03079L'!I18,'16-05049L'!I18,'16-06011L'!I18,'16-06018L'!I18,'16-06030L'!I18,'16-06057L'!I18,'16-07002L'!I18,'16-07005L'!I18)</f>
        <v>251.12463487500003</v>
      </c>
      <c r="K31">
        <f>AVERAGE('16-03079L'!J18,'16-05049L'!J18,'16-06011L'!J18,'16-06018L'!J18,'16-06030L'!J18,'16-06057L'!J18,'16-07002L'!J18,'16-07005L'!J18)</f>
        <v>65.671983874999995</v>
      </c>
      <c r="L31">
        <f>AVERAGE('16-03079L'!K18,'16-05049L'!K18,'16-06011L'!K18,'16-06018L'!K18,'16-06030L'!K18,'16-06057L'!K18,'16-07002L'!K18,'16-07005L'!K18)</f>
        <v>130.924794875</v>
      </c>
      <c r="M31">
        <f>AVERAGE('16-03079L'!L18,'16-05049L'!L18,'16-06011L'!L18,'16-06018L'!L18,'16-06030L'!L18,'16-06057L'!L18,'16-07002L'!L18,'16-07005L'!L18)</f>
        <v>43.824755749999994</v>
      </c>
      <c r="N31">
        <f>AVERAGE('16-03079L'!M18,'16-05049L'!M18,'16-06011L'!M18,'16-06018L'!M18,'16-06030L'!M18,'16-06057L'!M18,'16-07002L'!M18,'16-07005L'!M18)</f>
        <v>225.96682762500001</v>
      </c>
      <c r="O31">
        <f>AVERAGE('16-03079L'!N18,'16-05049L'!N18,'16-06011L'!N18,'16-06018L'!N18,'16-06030L'!N18,'16-06057L'!N18,'16-07002L'!N18,'16-07005L'!N18)</f>
        <v>71.827716999999993</v>
      </c>
      <c r="P31">
        <f>AVERAGE('16-03079L'!O18,'16-05049L'!O18,'16-06011L'!O18,'16-06018L'!O18,'16-06030L'!O18,'16-06057L'!O18,'16-07002L'!O18,'16-07005L'!O18)</f>
        <v>131.180111375</v>
      </c>
      <c r="Q31">
        <f>AVERAGE('16-03079L'!P18,'16-05049L'!P18,'16-06011L'!P18,'16-06018L'!P18,'16-06030L'!P18,'16-06057L'!P18,'16-07002L'!P18,'16-07005L'!P18)</f>
        <v>42.637266125000004</v>
      </c>
    </row>
    <row r="32" spans="1:17" x14ac:dyDescent="0.25">
      <c r="A32" s="1" t="s">
        <v>8</v>
      </c>
      <c r="B32">
        <f>AVERAGE('16-03079L'!A19,'16-05049L'!A19,'16-06011L'!A19,'16-06018L'!A19,'16-06030L'!A19,'16-06057L'!A19,'16-07002L'!A19,'16-07005L'!A19)</f>
        <v>5.7376217500000006</v>
      </c>
      <c r="C32">
        <f>AVERAGE('16-03079L'!B19,'16-05049L'!B19,'16-06011L'!B19,'16-06018L'!B19,'16-06030L'!B19,'16-06057L'!B19,'16-07002L'!B19,'16-07005L'!B19)</f>
        <v>8.9813702499999994</v>
      </c>
      <c r="D32">
        <f>AVERAGE('16-03079L'!C19,'16-05049L'!C19,'16-06011L'!C19,'16-06018L'!C19,'16-06030L'!C19,'16-06057L'!C19,'16-07002L'!C19,'16-07005L'!C19)</f>
        <v>7.6852598749999999</v>
      </c>
      <c r="E32">
        <f>AVERAGE('16-03079L'!D19,'16-05049L'!D19,'16-06011L'!D19,'16-06018L'!D19,'16-06030L'!D19,'16-06057L'!D19,'16-07002L'!D19,'16-07005L'!D19)</f>
        <v>6.8223872499999993</v>
      </c>
      <c r="F32">
        <f>AVERAGE('16-03079L'!E19,'16-05049L'!E19,'16-06011L'!E19,'16-06018L'!E19,'16-06030L'!E19,'16-06057L'!E19,'16-07002L'!E19,'16-07005L'!E19)</f>
        <v>5.9619603750000003</v>
      </c>
      <c r="G32">
        <f>AVERAGE('16-03079L'!F19,'16-05049L'!F19,'16-06011L'!F19,'16-06018L'!F19,'16-06030L'!F19,'16-06057L'!F19,'16-07002L'!F19,'16-07005L'!F19)</f>
        <v>9.9633182500000004</v>
      </c>
      <c r="H32">
        <f>AVERAGE('16-03079L'!G19,'16-05049L'!G19,'16-06011L'!G19,'16-06018L'!G19,'16-06030L'!G19,'16-06057L'!G19,'16-07002L'!G19,'16-07005L'!G19)</f>
        <v>7.8426947499999997</v>
      </c>
      <c r="I32">
        <f>AVERAGE('16-03079L'!H19,'16-05049L'!H19,'16-06011L'!H19,'16-06018L'!H19,'16-06030L'!H19,'16-06057L'!H19,'16-07002L'!H19,'16-07005L'!H19)</f>
        <v>6.5145170000000014</v>
      </c>
      <c r="J32">
        <f>AVERAGE('16-03079L'!I19,'16-05049L'!I19,'16-06011L'!I19,'16-06018L'!I19,'16-06030L'!I19,'16-06057L'!I19,'16-07002L'!I19,'16-07005L'!I19)</f>
        <v>304.67811462500003</v>
      </c>
      <c r="K32">
        <f>AVERAGE('16-03079L'!J19,'16-05049L'!J19,'16-06011L'!J19,'16-06018L'!J19,'16-06030L'!J19,'16-06057L'!J19,'16-07002L'!J19,'16-07005L'!J19)</f>
        <v>83.529938125000001</v>
      </c>
      <c r="L32">
        <f>AVERAGE('16-03079L'!K19,'16-05049L'!K19,'16-06011L'!K19,'16-06018L'!K19,'16-06030L'!K19,'16-06057L'!K19,'16-07002L'!K19,'16-07005L'!K19)</f>
        <v>152.89523812500002</v>
      </c>
      <c r="M32">
        <f>AVERAGE('16-03079L'!L19,'16-05049L'!L19,'16-06011L'!L19,'16-06018L'!L19,'16-06030L'!L19,'16-06057L'!L19,'16-07002L'!L19,'16-07005L'!L19)</f>
        <v>80.514619374999995</v>
      </c>
      <c r="N32">
        <f>AVERAGE('16-03079L'!M19,'16-05049L'!M19,'16-06011L'!M19,'16-06018L'!M19,'16-06030L'!M19,'16-06057L'!M19,'16-07002L'!M19,'16-07005L'!M19)</f>
        <v>280.32517212499999</v>
      </c>
      <c r="O32">
        <f>AVERAGE('16-03079L'!N19,'16-05049L'!N19,'16-06011L'!N19,'16-06018L'!N19,'16-06030L'!N19,'16-06057L'!N19,'16-07002L'!N19,'16-07005L'!N19)</f>
        <v>93.440490874999995</v>
      </c>
      <c r="P32">
        <f>AVERAGE('16-03079L'!O19,'16-05049L'!O19,'16-06011L'!O19,'16-06018L'!O19,'16-06030L'!O19,'16-06057L'!O19,'16-07002L'!O19,'16-07005L'!O19)</f>
        <v>153.62703675</v>
      </c>
      <c r="Q32">
        <f>AVERAGE('16-03079L'!P19,'16-05049L'!P19,'16-06011L'!P19,'16-06018L'!P19,'16-06030L'!P19,'16-06057L'!P19,'16-07002L'!P19,'16-07005L'!P19)</f>
        <v>70.294719249999986</v>
      </c>
    </row>
    <row r="34" spans="1:17" x14ac:dyDescent="0.25">
      <c r="A34" s="4" t="s">
        <v>542</v>
      </c>
    </row>
    <row r="35" spans="1:17" x14ac:dyDescent="0.25">
      <c r="A35" t="s">
        <v>0</v>
      </c>
      <c r="B35" t="str">
        <f>B24</f>
        <v>Medial_Cortical_STD_75</v>
      </c>
      <c r="C35" t="str">
        <f t="shared" ref="C35:Q35" si="1">C24</f>
        <v>Lateral_Cortical_STD_75</v>
      </c>
      <c r="D35" t="str">
        <f t="shared" si="1"/>
        <v>Anterior_Cortical_STD_75</v>
      </c>
      <c r="E35" t="str">
        <f t="shared" si="1"/>
        <v>Posterior_Cortical_STD_75</v>
      </c>
      <c r="F35" t="str">
        <f t="shared" si="1"/>
        <v>Medial_Cortical_STD_45</v>
      </c>
      <c r="G35" t="str">
        <f t="shared" si="1"/>
        <v>Lateral_Cortical_STD_45</v>
      </c>
      <c r="H35" t="str">
        <f t="shared" si="1"/>
        <v>Anterior_Cortical_STD_45</v>
      </c>
      <c r="I35" t="str">
        <f t="shared" si="1"/>
        <v>Posterior_Cortical_STD_45</v>
      </c>
      <c r="J35" t="str">
        <f t="shared" si="1"/>
        <v>Medial_Trabecular_STD_75</v>
      </c>
      <c r="K35" t="str">
        <f t="shared" si="1"/>
        <v>Lateral_Trabecular_STD_75</v>
      </c>
      <c r="L35" t="str">
        <f t="shared" si="1"/>
        <v>Anterior_Trabecular_STD_75</v>
      </c>
      <c r="M35" t="str">
        <f t="shared" si="1"/>
        <v>Posterior_Trabecular_STD_75</v>
      </c>
      <c r="N35" t="str">
        <f t="shared" si="1"/>
        <v>Medial_Trabecular_STD_45</v>
      </c>
      <c r="O35" t="str">
        <f t="shared" si="1"/>
        <v>Lateral_Trabecular_STD_45</v>
      </c>
      <c r="P35" t="str">
        <f t="shared" si="1"/>
        <v>Anterior_Trabecular_STD_45</v>
      </c>
      <c r="Q35" t="str">
        <f t="shared" si="1"/>
        <v>Posterior_Trabecular_STD_45</v>
      </c>
    </row>
    <row r="36" spans="1:17" x14ac:dyDescent="0.25">
      <c r="A36" t="s">
        <v>1</v>
      </c>
      <c r="B36">
        <f>STDEV('16-03079L'!A12,'16-05049L'!A12,'16-06011L'!A12,'16-06018L'!A12,'16-06030L'!A12,'16-06057L'!A12,'16-07002L'!A12,'16-07005L'!A12)</f>
        <v>7.5713920141769213</v>
      </c>
      <c r="C36">
        <f>STDEV('16-03079L'!B12,'16-05049L'!B12,'16-06011L'!B12,'16-06018L'!B12,'16-06030L'!B12,'16-06057L'!B12,'16-07002L'!B12,'16-07005L'!B12)</f>
        <v>24.115171816284214</v>
      </c>
      <c r="D36">
        <f>STDEV('16-03079L'!C12,'16-05049L'!C12,'16-06011L'!C12,'16-06018L'!C12,'16-06030L'!C12,'16-06057L'!C12,'16-07002L'!C12,'16-07005L'!C12)</f>
        <v>14.541198403376409</v>
      </c>
      <c r="E36">
        <f>STDEV('16-03079L'!D12,'16-05049L'!D12,'16-06011L'!D12,'16-06018L'!D12,'16-06030L'!D12,'16-06057L'!D12,'16-07002L'!D12,'16-07005L'!D12)</f>
        <v>15.003191734076472</v>
      </c>
      <c r="F36">
        <f>STDEV('16-03079L'!E12,'16-05049L'!E12,'16-06011L'!E12,'16-06018L'!E12,'16-06030L'!E12,'16-06057L'!E12,'16-07002L'!E12,'16-07005L'!E12)</f>
        <v>8.0935902646367026</v>
      </c>
      <c r="G36">
        <f>STDEV('16-03079L'!F12,'16-05049L'!F12,'16-06011L'!F12,'16-06018L'!F12,'16-06030L'!F12,'16-06057L'!F12,'16-07002L'!F12,'16-07005L'!F12)</f>
        <v>24.079595791146861</v>
      </c>
      <c r="H36">
        <f>STDEV('16-03079L'!G12,'16-05049L'!G12,'16-06011L'!G12,'16-06018L'!G12,'16-06030L'!G12,'16-06057L'!G12,'16-07002L'!G12,'16-07005L'!G12)</f>
        <v>15.476270776870244</v>
      </c>
      <c r="I36">
        <f>STDEV('16-03079L'!H12,'16-05049L'!H12,'16-06011L'!H12,'16-06018L'!H12,'16-06030L'!H12,'16-06057L'!H12,'16-07002L'!H12,'16-07005L'!H12)</f>
        <v>13.896277130427512</v>
      </c>
      <c r="J36">
        <f>STDEV('16-03079L'!I12,'16-05049L'!I12,'16-06011L'!I12,'16-06018L'!I12,'16-06030L'!I12,'16-06057L'!I12,'16-07002L'!I12,'16-07005L'!I12)</f>
        <v>7.8998561133622021</v>
      </c>
      <c r="K36">
        <f>STDEV('16-03079L'!J12,'16-05049L'!J12,'16-06011L'!J12,'16-06018L'!J12,'16-06030L'!J12,'16-06057L'!J12,'16-07002L'!J12,'16-07005L'!J12)</f>
        <v>26.164689045661571</v>
      </c>
      <c r="L36">
        <f>STDEV('16-03079L'!K12,'16-05049L'!K12,'16-06011L'!K12,'16-06018L'!K12,'16-06030L'!K12,'16-06057L'!K12,'16-07002L'!K12,'16-07005L'!K12)</f>
        <v>24.7943852453005</v>
      </c>
      <c r="M36">
        <f>STDEV('16-03079L'!L12,'16-05049L'!L12,'16-06011L'!L12,'16-06018L'!L12,'16-06030L'!L12,'16-06057L'!L12,'16-07002L'!L12,'16-07005L'!L12)</f>
        <v>15.667432582866029</v>
      </c>
      <c r="N36">
        <f>STDEV('16-03079L'!M12,'16-05049L'!M12,'16-06011L'!M12,'16-06018L'!M12,'16-06030L'!M12,'16-06057L'!M12,'16-07002L'!M12,'16-07005L'!M12)</f>
        <v>9.2082335679950251</v>
      </c>
      <c r="O36">
        <f>STDEV('16-03079L'!N12,'16-05049L'!N12,'16-06011L'!N12,'16-06018L'!N12,'16-06030L'!N12,'16-06057L'!N12,'16-07002L'!N12,'16-07005L'!N12)</f>
        <v>27.145064424635134</v>
      </c>
      <c r="P36">
        <f>STDEV('16-03079L'!O12,'16-05049L'!O12,'16-06011L'!O12,'16-06018L'!O12,'16-06030L'!O12,'16-06057L'!O12,'16-07002L'!O12,'16-07005L'!O12)</f>
        <v>25.406000830673523</v>
      </c>
      <c r="Q36">
        <f>STDEV('16-03079L'!P12,'16-05049L'!P12,'16-06011L'!P12,'16-06018L'!P12,'16-06030L'!P12,'16-06057L'!P12,'16-07002L'!P12,'16-07005L'!P12)</f>
        <v>16.186255989734729</v>
      </c>
    </row>
    <row r="37" spans="1:17" x14ac:dyDescent="0.25">
      <c r="A37" s="1" t="s">
        <v>2</v>
      </c>
      <c r="B37">
        <f>STDEV('16-03079L'!A13,'16-05049L'!A13,'16-06011L'!A13,'16-06018L'!A13,'16-06030L'!A13,'16-06057L'!A13,'16-07002L'!A13,'16-07005L'!A13)</f>
        <v>8.697031694184588</v>
      </c>
      <c r="C37">
        <f>STDEV('16-03079L'!B13,'16-05049L'!B13,'16-06011L'!B13,'16-06018L'!B13,'16-06030L'!B13,'16-06057L'!B13,'16-07002L'!B13,'16-07005L'!B13)</f>
        <v>10.895874656837773</v>
      </c>
      <c r="D37">
        <f>STDEV('16-03079L'!C13,'16-05049L'!C13,'16-06011L'!C13,'16-06018L'!C13,'16-06030L'!C13,'16-06057L'!C13,'16-07002L'!C13,'16-07005L'!C13)</f>
        <v>13.254371706431741</v>
      </c>
      <c r="E37">
        <f>STDEV('16-03079L'!D13,'16-05049L'!D13,'16-06011L'!D13,'16-06018L'!D13,'16-06030L'!D13,'16-06057L'!D13,'16-07002L'!D13,'16-07005L'!D13)</f>
        <v>16.574557871437971</v>
      </c>
      <c r="F37">
        <f>STDEV('16-03079L'!E13,'16-05049L'!E13,'16-06011L'!E13,'16-06018L'!E13,'16-06030L'!E13,'16-06057L'!E13,'16-07002L'!E13,'16-07005L'!E13)</f>
        <v>9.0278822669419174</v>
      </c>
      <c r="G37">
        <f>STDEV('16-03079L'!F13,'16-05049L'!F13,'16-06011L'!F13,'16-06018L'!F13,'16-06030L'!F13,'16-06057L'!F13,'16-07002L'!F13,'16-07005L'!F13)</f>
        <v>11.582037798144066</v>
      </c>
      <c r="H37">
        <f>STDEV('16-03079L'!G13,'16-05049L'!G13,'16-06011L'!G13,'16-06018L'!G13,'16-06030L'!G13,'16-06057L'!G13,'16-07002L'!G13,'16-07005L'!G13)</f>
        <v>13.154314209579109</v>
      </c>
      <c r="I37">
        <f>STDEV('16-03079L'!H13,'16-05049L'!H13,'16-06011L'!H13,'16-06018L'!H13,'16-06030L'!H13,'16-06057L'!H13,'16-07002L'!H13,'16-07005L'!H13)</f>
        <v>14.792949760431533</v>
      </c>
      <c r="J37">
        <f>STDEV('16-03079L'!I13,'16-05049L'!I13,'16-06011L'!I13,'16-06018L'!I13,'16-06030L'!I13,'16-06057L'!I13,'16-07002L'!I13,'16-07005L'!I13)</f>
        <v>8.7771031049097434</v>
      </c>
      <c r="K37">
        <f>STDEV('16-03079L'!J13,'16-05049L'!J13,'16-06011L'!J13,'16-06018L'!J13,'16-06030L'!J13,'16-06057L'!J13,'16-07002L'!J13,'16-07005L'!J13)</f>
        <v>28.542506984420505</v>
      </c>
      <c r="L37">
        <f>STDEV('16-03079L'!K13,'16-05049L'!K13,'16-06011L'!K13,'16-06018L'!K13,'16-06030L'!K13,'16-06057L'!K13,'16-07002L'!K13,'16-07005L'!K13)</f>
        <v>17.430512495024868</v>
      </c>
      <c r="M37">
        <f>STDEV('16-03079L'!L13,'16-05049L'!L13,'16-06011L'!L13,'16-06018L'!L13,'16-06030L'!L13,'16-06057L'!L13,'16-07002L'!L13,'16-07005L'!L13)</f>
        <v>18.743821726108372</v>
      </c>
      <c r="N37">
        <f>STDEV('16-03079L'!M13,'16-05049L'!M13,'16-06011L'!M13,'16-06018L'!M13,'16-06030L'!M13,'16-06057L'!M13,'16-07002L'!M13,'16-07005L'!M13)</f>
        <v>9.394038821727948</v>
      </c>
      <c r="O37">
        <f>STDEV('16-03079L'!N13,'16-05049L'!N13,'16-06011L'!N13,'16-06018L'!N13,'16-06030L'!N13,'16-06057L'!N13,'16-07002L'!N13,'16-07005L'!N13)</f>
        <v>30.203246180382525</v>
      </c>
      <c r="P37">
        <f>STDEV('16-03079L'!O13,'16-05049L'!O13,'16-06011L'!O13,'16-06018L'!O13,'16-06030L'!O13,'16-06057L'!O13,'16-07002L'!O13,'16-07005L'!O13)</f>
        <v>18.1543236549144</v>
      </c>
      <c r="Q37">
        <f>STDEV('16-03079L'!P13,'16-05049L'!P13,'16-06011L'!P13,'16-06018L'!P13,'16-06030L'!P13,'16-06057L'!P13,'16-07002L'!P13,'16-07005L'!P13)</f>
        <v>17.259429720067672</v>
      </c>
    </row>
    <row r="38" spans="1:17" x14ac:dyDescent="0.25">
      <c r="A38" s="1" t="s">
        <v>3</v>
      </c>
      <c r="B38">
        <f>STDEV('16-03079L'!A14,'16-05049L'!A14,'16-06011L'!A14,'16-06018L'!A14,'16-06030L'!A14,'16-06057L'!A14,'16-07002L'!A14,'16-07005L'!A14)</f>
        <v>9.4964704687447377</v>
      </c>
      <c r="C38">
        <f>STDEV('16-03079L'!B14,'16-05049L'!B14,'16-06011L'!B14,'16-06018L'!B14,'16-06030L'!B14,'16-06057L'!B14,'16-07002L'!B14,'16-07005L'!B14)</f>
        <v>10.461497080295764</v>
      </c>
      <c r="D38">
        <f>STDEV('16-03079L'!C14,'16-05049L'!C14,'16-06011L'!C14,'16-06018L'!C14,'16-06030L'!C14,'16-06057L'!C14,'16-07002L'!C14,'16-07005L'!C14)</f>
        <v>11.40066414604439</v>
      </c>
      <c r="E38">
        <f>STDEV('16-03079L'!D14,'16-05049L'!D14,'16-06011L'!D14,'16-06018L'!D14,'16-06030L'!D14,'16-06057L'!D14,'16-07002L'!D14,'16-07005L'!D14)</f>
        <v>13.540375524883556</v>
      </c>
      <c r="F38">
        <f>STDEV('16-03079L'!E14,'16-05049L'!E14,'16-06011L'!E14,'16-06018L'!E14,'16-06030L'!E14,'16-06057L'!E14,'16-07002L'!E14,'16-07005L'!E14)</f>
        <v>9.0915852160813451</v>
      </c>
      <c r="G38">
        <f>STDEV('16-03079L'!F14,'16-05049L'!F14,'16-06011L'!F14,'16-06018L'!F14,'16-06030L'!F14,'16-06057L'!F14,'16-07002L'!F14,'16-07005L'!F14)</f>
        <v>11.98923885225812</v>
      </c>
      <c r="H38">
        <f>STDEV('16-03079L'!G14,'16-05049L'!G14,'16-06011L'!G14,'16-06018L'!G14,'16-06030L'!G14,'16-06057L'!G14,'16-07002L'!G14,'16-07005L'!G14)</f>
        <v>11.503196925478722</v>
      </c>
      <c r="I38">
        <f>STDEV('16-03079L'!H14,'16-05049L'!H14,'16-06011L'!H14,'16-06018L'!H14,'16-06030L'!H14,'16-06057L'!H14,'16-07002L'!H14,'16-07005L'!H14)</f>
        <v>11.176604805095405</v>
      </c>
      <c r="J38">
        <f>STDEV('16-03079L'!I14,'16-05049L'!I14,'16-06011L'!I14,'16-06018L'!I14,'16-06030L'!I14,'16-06057L'!I14,'16-07002L'!I14,'16-07005L'!I14)</f>
        <v>16.690886985741795</v>
      </c>
      <c r="K38">
        <f>STDEV('16-03079L'!J14,'16-05049L'!J14,'16-06011L'!J14,'16-06018L'!J14,'16-06030L'!J14,'16-06057L'!J14,'16-07002L'!J14,'16-07005L'!J14)</f>
        <v>16.935492608070604</v>
      </c>
      <c r="L38">
        <f>STDEV('16-03079L'!K14,'16-05049L'!K14,'16-06011L'!K14,'16-06018L'!K14,'16-06030L'!K14,'16-06057L'!K14,'16-07002L'!K14,'16-07005L'!K14)</f>
        <v>12.08170879545211</v>
      </c>
      <c r="M38">
        <f>STDEV('16-03079L'!L14,'16-05049L'!L14,'16-06011L'!L14,'16-06018L'!L14,'16-06030L'!L14,'16-06057L'!L14,'16-07002L'!L14,'16-07005L'!L14)</f>
        <v>15.118205506244816</v>
      </c>
      <c r="N38">
        <f>STDEV('16-03079L'!M14,'16-05049L'!M14,'16-06011L'!M14,'16-06018L'!M14,'16-06030L'!M14,'16-06057L'!M14,'16-07002L'!M14,'16-07005L'!M14)</f>
        <v>18.791538147721425</v>
      </c>
      <c r="O38">
        <f>STDEV('16-03079L'!N14,'16-05049L'!N14,'16-06011L'!N14,'16-06018L'!N14,'16-06030L'!N14,'16-06057L'!N14,'16-07002L'!N14,'16-07005L'!N14)</f>
        <v>17.017056805388879</v>
      </c>
      <c r="P38">
        <f>STDEV('16-03079L'!O14,'16-05049L'!O14,'16-06011L'!O14,'16-06018L'!O14,'16-06030L'!O14,'16-06057L'!O14,'16-07002L'!O14,'16-07005L'!O14)</f>
        <v>11.869380704231292</v>
      </c>
      <c r="Q38">
        <f>STDEV('16-03079L'!P14,'16-05049L'!P14,'16-06011L'!P14,'16-06018L'!P14,'16-06030L'!P14,'16-06057L'!P14,'16-07002L'!P14,'16-07005L'!P14)</f>
        <v>13.889360076349831</v>
      </c>
    </row>
    <row r="39" spans="1:17" x14ac:dyDescent="0.25">
      <c r="A39" s="1" t="s">
        <v>4</v>
      </c>
      <c r="B39">
        <f>STDEV('16-03079L'!A15,'16-05049L'!A15,'16-06011L'!A15,'16-06018L'!A15,'16-06030L'!A15,'16-06057L'!A15,'16-07002L'!A15,'16-07005L'!A15)</f>
        <v>9.2636308982330338</v>
      </c>
      <c r="C39">
        <f>STDEV('16-03079L'!B15,'16-05049L'!B15,'16-06011L'!B15,'16-06018L'!B15,'16-06030L'!B15,'16-06057L'!B15,'16-07002L'!B15,'16-07005L'!B15)</f>
        <v>11.561347600249269</v>
      </c>
      <c r="D39">
        <f>STDEV('16-03079L'!C15,'16-05049L'!C15,'16-06011L'!C15,'16-06018L'!C15,'16-06030L'!C15,'16-06057L'!C15,'16-07002L'!C15,'16-07005L'!C15)</f>
        <v>14.726802010632287</v>
      </c>
      <c r="E39">
        <f>STDEV('16-03079L'!D15,'16-05049L'!D15,'16-06011L'!D15,'16-06018L'!D15,'16-06030L'!D15,'16-06057L'!D15,'16-07002L'!D15,'16-07005L'!D15)</f>
        <v>10.427999890387674</v>
      </c>
      <c r="F39">
        <f>STDEV('16-03079L'!E15,'16-05049L'!E15,'16-06011L'!E15,'16-06018L'!E15,'16-06030L'!E15,'16-06057L'!E15,'16-07002L'!E15,'16-07005L'!E15)</f>
        <v>8.6492956609404033</v>
      </c>
      <c r="G39">
        <f>STDEV('16-03079L'!F15,'16-05049L'!F15,'16-06011L'!F15,'16-06018L'!F15,'16-06030L'!F15,'16-06057L'!F15,'16-07002L'!F15,'16-07005L'!F15)</f>
        <v>12.839348480969445</v>
      </c>
      <c r="H39">
        <f>STDEV('16-03079L'!G15,'16-05049L'!G15,'16-06011L'!G15,'16-06018L'!G15,'16-06030L'!G15,'16-06057L'!G15,'16-07002L'!G15,'16-07005L'!G15)</f>
        <v>15.546923442763919</v>
      </c>
      <c r="I39">
        <f>STDEV('16-03079L'!H15,'16-05049L'!H15,'16-06011L'!H15,'16-06018L'!H15,'16-06030L'!H15,'16-06057L'!H15,'16-07002L'!H15,'16-07005L'!H15)</f>
        <v>8.3022773982353986</v>
      </c>
      <c r="J39">
        <f>STDEV('16-03079L'!I15,'16-05049L'!I15,'16-06011L'!I15,'16-06018L'!I15,'16-06030L'!I15,'16-06057L'!I15,'16-07002L'!I15,'16-07005L'!I15)</f>
        <v>41.857456424528621</v>
      </c>
      <c r="K39">
        <f>STDEV('16-03079L'!J15,'16-05049L'!J15,'16-06011L'!J15,'16-06018L'!J15,'16-06030L'!J15,'16-06057L'!J15,'16-07002L'!J15,'16-07005L'!J15)</f>
        <v>11.099730772840104</v>
      </c>
      <c r="L39">
        <f>STDEV('16-03079L'!K15,'16-05049L'!K15,'16-06011L'!K15,'16-06018L'!K15,'16-06030L'!K15,'16-06057L'!K15,'16-07002L'!K15,'16-07005L'!K15)</f>
        <v>15.520303675131103</v>
      </c>
      <c r="M39">
        <f>STDEV('16-03079L'!L15,'16-05049L'!L15,'16-06011L'!L15,'16-06018L'!L15,'16-06030L'!L15,'16-06057L'!L15,'16-07002L'!L15,'16-07005L'!L15)</f>
        <v>11.267282593007675</v>
      </c>
      <c r="N39">
        <f>STDEV('16-03079L'!M15,'16-05049L'!M15,'16-06011L'!M15,'16-06018L'!M15,'16-06030L'!M15,'16-06057L'!M15,'16-07002L'!M15,'16-07005L'!M15)</f>
        <v>41.777544767053591</v>
      </c>
      <c r="O39">
        <f>STDEV('16-03079L'!N15,'16-05049L'!N15,'16-06011L'!N15,'16-06018L'!N15,'16-06030L'!N15,'16-06057L'!N15,'16-07002L'!N15,'16-07005L'!N15)</f>
        <v>11.250483977004599</v>
      </c>
      <c r="P39">
        <f>STDEV('16-03079L'!O15,'16-05049L'!O15,'16-06011L'!O15,'16-06018L'!O15,'16-06030L'!O15,'16-06057L'!O15,'16-07002L'!O15,'16-07005L'!O15)</f>
        <v>15.435129217511584</v>
      </c>
      <c r="Q39">
        <f>STDEV('16-03079L'!P15,'16-05049L'!P15,'16-06011L'!P15,'16-06018L'!P15,'16-06030L'!P15,'16-06057L'!P15,'16-07002L'!P15,'16-07005L'!P15)</f>
        <v>11.141847982622064</v>
      </c>
    </row>
    <row r="40" spans="1:17" x14ac:dyDescent="0.25">
      <c r="A40" s="1" t="s">
        <v>5</v>
      </c>
      <c r="B40">
        <f>STDEV('16-03079L'!A16,'16-05049L'!A16,'16-06011L'!A16,'16-06018L'!A16,'16-06030L'!A16,'16-06057L'!A16,'16-07002L'!A16,'16-07005L'!A16)</f>
        <v>3.5987776741595954</v>
      </c>
      <c r="C40">
        <f>STDEV('16-03079L'!B16,'16-05049L'!B16,'16-06011L'!B16,'16-06018L'!B16,'16-06030L'!B16,'16-06057L'!B16,'16-07002L'!B16,'16-07005L'!B16)</f>
        <v>10.928202808888216</v>
      </c>
      <c r="D40">
        <f>STDEV('16-03079L'!C16,'16-05049L'!C16,'16-06011L'!C16,'16-06018L'!C16,'16-06030L'!C16,'16-06057L'!C16,'16-07002L'!C16,'16-07005L'!C16)</f>
        <v>13.532718582288378</v>
      </c>
      <c r="E40">
        <f>STDEV('16-03079L'!D16,'16-05049L'!D16,'16-06011L'!D16,'16-06018L'!D16,'16-06030L'!D16,'16-06057L'!D16,'16-07002L'!D16,'16-07005L'!D16)</f>
        <v>7.1230611703885209</v>
      </c>
      <c r="F40">
        <f>STDEV('16-03079L'!E16,'16-05049L'!E16,'16-06011L'!E16,'16-06018L'!E16,'16-06030L'!E16,'16-06057L'!E16,'16-07002L'!E16,'16-07005L'!E16)</f>
        <v>5.2568934149160835</v>
      </c>
      <c r="G40">
        <f>STDEV('16-03079L'!F16,'16-05049L'!F16,'16-06011L'!F16,'16-06018L'!F16,'16-06030L'!F16,'16-06057L'!F16,'16-07002L'!F16,'16-07005L'!F16)</f>
        <v>11.863710653822851</v>
      </c>
      <c r="H40">
        <f>STDEV('16-03079L'!G16,'16-05049L'!G16,'16-06011L'!G16,'16-06018L'!G16,'16-06030L'!G16,'16-06057L'!G16,'16-07002L'!G16,'16-07005L'!G16)</f>
        <v>14.537785825478245</v>
      </c>
      <c r="I40">
        <f>STDEV('16-03079L'!H16,'16-05049L'!H16,'16-06011L'!H16,'16-06018L'!H16,'16-06030L'!H16,'16-06057L'!H16,'16-07002L'!H16,'16-07005L'!H16)</f>
        <v>5.242590677676473</v>
      </c>
      <c r="J40">
        <f>STDEV('16-03079L'!I16,'16-05049L'!I16,'16-06011L'!I16,'16-06018L'!I16,'16-06030L'!I16,'16-06057L'!I16,'16-07002L'!I16,'16-07005L'!I16)</f>
        <v>75.366098414227181</v>
      </c>
      <c r="K40">
        <f>STDEV('16-03079L'!J16,'16-05049L'!J16,'16-06011L'!J16,'16-06018L'!J16,'16-06030L'!J16,'16-06057L'!J16,'16-07002L'!J16,'16-07005L'!J16)</f>
        <v>10.856922237832837</v>
      </c>
      <c r="L40">
        <f>STDEV('16-03079L'!K16,'16-05049L'!K16,'16-06011L'!K16,'16-06018L'!K16,'16-06030L'!K16,'16-06057L'!K16,'16-07002L'!K16,'16-07005L'!K16)</f>
        <v>35.804288354642289</v>
      </c>
      <c r="M40">
        <f>STDEV('16-03079L'!L16,'16-05049L'!L16,'16-06011L'!L16,'16-06018L'!L16,'16-06030L'!L16,'16-06057L'!L16,'16-07002L'!L16,'16-07005L'!L16)</f>
        <v>9.7027692948824438</v>
      </c>
      <c r="N40">
        <f>STDEV('16-03079L'!M16,'16-05049L'!M16,'16-06011L'!M16,'16-06018L'!M16,'16-06030L'!M16,'16-06057L'!M16,'16-07002L'!M16,'16-07005L'!M16)</f>
        <v>71.333317899537761</v>
      </c>
      <c r="O40">
        <f>STDEV('16-03079L'!N16,'16-05049L'!N16,'16-06011L'!N16,'16-06018L'!N16,'16-06030L'!N16,'16-06057L'!N16,'16-07002L'!N16,'16-07005L'!N16)</f>
        <v>11.879390522263304</v>
      </c>
      <c r="P40">
        <f>STDEV('16-03079L'!O16,'16-05049L'!O16,'16-06011L'!O16,'16-06018L'!O16,'16-06030L'!O16,'16-06057L'!O16,'16-07002L'!O16,'16-07005L'!O16)</f>
        <v>37.578541036261633</v>
      </c>
      <c r="Q40">
        <f>STDEV('16-03079L'!P16,'16-05049L'!P16,'16-06011L'!P16,'16-06018L'!P16,'16-06030L'!P16,'16-06057L'!P16,'16-07002L'!P16,'16-07005L'!P16)</f>
        <v>10.754341755591486</v>
      </c>
    </row>
    <row r="41" spans="1:17" x14ac:dyDescent="0.25">
      <c r="A41" s="1" t="s">
        <v>6</v>
      </c>
      <c r="B41">
        <f>STDEV('16-03079L'!A17,'16-05049L'!A17,'16-06011L'!A17,'16-06018L'!A17,'16-06030L'!A17,'16-06057L'!A17,'16-07002L'!A17,'16-07005L'!A17)</f>
        <v>0.87966977484637265</v>
      </c>
      <c r="C41">
        <f>STDEV('16-03079L'!B17,'16-05049L'!B17,'16-06011L'!B17,'16-06018L'!B17,'16-06030L'!B17,'16-06057L'!B17,'16-07002L'!B17,'16-07005L'!B17)</f>
        <v>7.9572243628251202</v>
      </c>
      <c r="D41">
        <f>STDEV('16-03079L'!C17,'16-05049L'!C17,'16-06011L'!C17,'16-06018L'!C17,'16-06030L'!C17,'16-06057L'!C17,'16-07002L'!C17,'16-07005L'!C17)</f>
        <v>8.7023427780223805</v>
      </c>
      <c r="E41">
        <f>STDEV('16-03079L'!D17,'16-05049L'!D17,'16-06011L'!D17,'16-06018L'!D17,'16-06030L'!D17,'16-06057L'!D17,'16-07002L'!D17,'16-07005L'!D17)</f>
        <v>4.4775690944416775</v>
      </c>
      <c r="F41">
        <f>STDEV('16-03079L'!E17,'16-05049L'!E17,'16-06011L'!E17,'16-06018L'!E17,'16-06030L'!E17,'16-06057L'!E17,'16-07002L'!E17,'16-07005L'!E17)</f>
        <v>2.3616627618036343</v>
      </c>
      <c r="G41">
        <f>STDEV('16-03079L'!F17,'16-05049L'!F17,'16-06011L'!F17,'16-06018L'!F17,'16-06030L'!F17,'16-06057L'!F17,'16-07002L'!F17,'16-07005L'!F17)</f>
        <v>8.5169623448009233</v>
      </c>
      <c r="H41">
        <f>STDEV('16-03079L'!G17,'16-05049L'!G17,'16-06011L'!G17,'16-06018L'!G17,'16-06030L'!G17,'16-06057L'!G17,'16-07002L'!G17,'16-07005L'!G17)</f>
        <v>9.1994430058912524</v>
      </c>
      <c r="I41">
        <f>STDEV('16-03079L'!H17,'16-05049L'!H17,'16-06011L'!H17,'16-06018L'!H17,'16-06030L'!H17,'16-06057L'!H17,'16-07002L'!H17,'16-07005L'!H17)</f>
        <v>2.8645479305167645</v>
      </c>
      <c r="J41">
        <f>STDEV('16-03079L'!I17,'16-05049L'!I17,'16-06011L'!I17,'16-06018L'!I17,'16-06030L'!I17,'16-06057L'!I17,'16-07002L'!I17,'16-07005L'!I17)</f>
        <v>112.97407583379128</v>
      </c>
      <c r="K41">
        <f>STDEV('16-03079L'!J17,'16-05049L'!J17,'16-06011L'!J17,'16-06018L'!J17,'16-06030L'!J17,'16-06057L'!J17,'16-07002L'!J17,'16-07005L'!J17)</f>
        <v>19.048016341356202</v>
      </c>
      <c r="L41">
        <f>STDEV('16-03079L'!K17,'16-05049L'!K17,'16-06011L'!K17,'16-06018L'!K17,'16-06030L'!K17,'16-06057L'!K17,'16-07002L'!K17,'16-07005L'!K17)</f>
        <v>80.975440237664642</v>
      </c>
      <c r="M41">
        <f>STDEV('16-03079L'!L17,'16-05049L'!L17,'16-06011L'!L17,'16-06018L'!L17,'16-06030L'!L17,'16-06057L'!L17,'16-07002L'!L17,'16-07005L'!L17)</f>
        <v>13.659158285835064</v>
      </c>
      <c r="N41">
        <f>STDEV('16-03079L'!M17,'16-05049L'!M17,'16-06011L'!M17,'16-06018L'!M17,'16-06030L'!M17,'16-06057L'!M17,'16-07002L'!M17,'16-07005L'!M17)</f>
        <v>102.44940784331648</v>
      </c>
      <c r="O41">
        <f>STDEV('16-03079L'!N17,'16-05049L'!N17,'16-06011L'!N17,'16-06018L'!N17,'16-06030L'!N17,'16-06057L'!N17,'16-07002L'!N17,'16-07005L'!N17)</f>
        <v>21.701555141686125</v>
      </c>
      <c r="P41">
        <f>STDEV('16-03079L'!O17,'16-05049L'!O17,'16-06011L'!O17,'16-06018L'!O17,'16-06030L'!O17,'16-06057L'!O17,'16-07002L'!O17,'16-07005L'!O17)</f>
        <v>85.405048622858814</v>
      </c>
      <c r="Q41">
        <f>STDEV('16-03079L'!P17,'16-05049L'!P17,'16-06011L'!P17,'16-06018L'!P17,'16-06030L'!P17,'16-06057L'!P17,'16-07002L'!P17,'16-07005L'!P17)</f>
        <v>15.059978728813215</v>
      </c>
    </row>
    <row r="42" spans="1:17" x14ac:dyDescent="0.25">
      <c r="A42" s="1" t="s">
        <v>7</v>
      </c>
      <c r="B42">
        <f>STDEV('16-03079L'!A18,'16-05049L'!A18,'16-06011L'!A18,'16-06018L'!A18,'16-06030L'!A18,'16-06057L'!A18,'16-07002L'!A18,'16-07005L'!A18)</f>
        <v>1.6177805686884696</v>
      </c>
      <c r="C42">
        <f>STDEV('16-03079L'!B18,'16-05049L'!B18,'16-06011L'!B18,'16-06018L'!B18,'16-06030L'!B18,'16-06057L'!B18,'16-07002L'!B18,'16-07005L'!B18)</f>
        <v>5.0993998600268435</v>
      </c>
      <c r="D42">
        <f>STDEV('16-03079L'!C18,'16-05049L'!C18,'16-06011L'!C18,'16-06018L'!C18,'16-06030L'!C18,'16-06057L'!C18,'16-07002L'!C18,'16-07005L'!C18)</f>
        <v>5.2217156569412664</v>
      </c>
      <c r="E42">
        <f>STDEV('16-03079L'!D18,'16-05049L'!D18,'16-06011L'!D18,'16-06018L'!D18,'16-06030L'!D18,'16-06057L'!D18,'16-07002L'!D18,'16-07005L'!D18)</f>
        <v>3.1624258676113954</v>
      </c>
      <c r="F42">
        <f>STDEV('16-03079L'!E18,'16-05049L'!E18,'16-06011L'!E18,'16-06018L'!E18,'16-06030L'!E18,'16-06057L'!E18,'16-07002L'!E18,'16-07005L'!E18)</f>
        <v>1.291959184389895</v>
      </c>
      <c r="G42">
        <f>STDEV('16-03079L'!F18,'16-05049L'!F18,'16-06011L'!F18,'16-06018L'!F18,'16-06030L'!F18,'16-06057L'!F18,'16-07002L'!F18,'16-07005L'!F18)</f>
        <v>6.0524899646164547</v>
      </c>
      <c r="H42">
        <f>STDEV('16-03079L'!G18,'16-05049L'!G18,'16-06011L'!G18,'16-06018L'!G18,'16-06030L'!G18,'16-06057L'!G18,'16-07002L'!G18,'16-07005L'!G18)</f>
        <v>5.4668860386802773</v>
      </c>
      <c r="I42">
        <f>STDEV('16-03079L'!H18,'16-05049L'!H18,'16-06011L'!H18,'16-06018L'!H18,'16-06030L'!H18,'16-06057L'!H18,'16-07002L'!H18,'16-07005L'!H18)</f>
        <v>1.9526487333165439</v>
      </c>
      <c r="J42">
        <f>STDEV('16-03079L'!I18,'16-05049L'!I18,'16-06011L'!I18,'16-06018L'!I18,'16-06030L'!I18,'16-06057L'!I18,'16-07002L'!I18,'16-07005L'!I18)</f>
        <v>170.75597076571549</v>
      </c>
      <c r="K42">
        <f>STDEV('16-03079L'!J18,'16-05049L'!J18,'16-06011L'!J18,'16-06018L'!J18,'16-06030L'!J18,'16-06057L'!J18,'16-07002L'!J18,'16-07005L'!J18)</f>
        <v>36.544949595925573</v>
      </c>
      <c r="L42">
        <f>STDEV('16-03079L'!K18,'16-05049L'!K18,'16-06011L'!K18,'16-06018L'!K18,'16-06030L'!K18,'16-06057L'!K18,'16-07002L'!K18,'16-07005L'!K18)</f>
        <v>72.518657931602206</v>
      </c>
      <c r="M42">
        <f>STDEV('16-03079L'!L18,'16-05049L'!L18,'16-06011L'!L18,'16-06018L'!L18,'16-06030L'!L18,'16-06057L'!L18,'16-07002L'!L18,'16-07005L'!L18)</f>
        <v>28.501269919614842</v>
      </c>
      <c r="N42">
        <f>STDEV('16-03079L'!M18,'16-05049L'!M18,'16-06011L'!M18,'16-06018L'!M18,'16-06030L'!M18,'16-06057L'!M18,'16-07002L'!M18,'16-07005L'!M18)</f>
        <v>160.41776087658766</v>
      </c>
      <c r="O42">
        <f>STDEV('16-03079L'!N18,'16-05049L'!N18,'16-06011L'!N18,'16-06018L'!N18,'16-06030L'!N18,'16-06057L'!N18,'16-07002L'!N18,'16-07005L'!N18)</f>
        <v>39.789715375113346</v>
      </c>
      <c r="P42">
        <f>STDEV('16-03079L'!O18,'16-05049L'!O18,'16-06011L'!O18,'16-06018L'!O18,'16-06030L'!O18,'16-06057L'!O18,'16-07002L'!O18,'16-07005L'!O18)</f>
        <v>76.533132755489646</v>
      </c>
      <c r="Q42">
        <f>STDEV('16-03079L'!P18,'16-05049L'!P18,'16-06011L'!P18,'16-06018L'!P18,'16-06030L'!P18,'16-06057L'!P18,'16-07002L'!P18,'16-07005L'!P18)</f>
        <v>24.61857536411647</v>
      </c>
    </row>
    <row r="43" spans="1:17" x14ac:dyDescent="0.25">
      <c r="A43" s="1" t="s">
        <v>8</v>
      </c>
      <c r="B43">
        <f>STDEV('16-03079L'!A19,'16-05049L'!A19,'16-06011L'!A19,'16-06018L'!A19,'16-06030L'!A19,'16-06057L'!A19,'16-07002L'!A19,'16-07005L'!A19)</f>
        <v>1.7360336243985039</v>
      </c>
      <c r="C43">
        <f>STDEV('16-03079L'!B19,'16-05049L'!B19,'16-06011L'!B19,'16-06018L'!B19,'16-06030L'!B19,'16-06057L'!B19,'16-07002L'!B19,'16-07005L'!B19)</f>
        <v>3.2753563638726515</v>
      </c>
      <c r="D43">
        <f>STDEV('16-03079L'!C19,'16-05049L'!C19,'16-06011L'!C19,'16-06018L'!C19,'16-06030L'!C19,'16-06057L'!C19,'16-07002L'!C19,'16-07005L'!C19)</f>
        <v>4.1711942372683488</v>
      </c>
      <c r="E43">
        <f>STDEV('16-03079L'!D19,'16-05049L'!D19,'16-06011L'!D19,'16-06018L'!D19,'16-06030L'!D19,'16-06057L'!D19,'16-07002L'!D19,'16-07005L'!D19)</f>
        <v>2.7868811303231737</v>
      </c>
      <c r="F43">
        <f>STDEV('16-03079L'!E19,'16-05049L'!E19,'16-06011L'!E19,'16-06018L'!E19,'16-06030L'!E19,'16-06057L'!E19,'16-07002L'!E19,'16-07005L'!E19)</f>
        <v>1.3317152434573072</v>
      </c>
      <c r="G43">
        <f>STDEV('16-03079L'!F19,'16-05049L'!F19,'16-06011L'!F19,'16-06018L'!F19,'16-06030L'!F19,'16-06057L'!F19,'16-07002L'!F19,'16-07005L'!F19)</f>
        <v>3.8925281212554146</v>
      </c>
      <c r="H43">
        <f>STDEV('16-03079L'!G19,'16-05049L'!G19,'16-06011L'!G19,'16-06018L'!G19,'16-06030L'!G19,'16-06057L'!G19,'16-07002L'!G19,'16-07005L'!G19)</f>
        <v>4.2257976396803718</v>
      </c>
      <c r="I43">
        <f>STDEV('16-03079L'!H19,'16-05049L'!H19,'16-06011L'!H19,'16-06018L'!H19,'16-06030L'!H19,'16-06057L'!H19,'16-07002L'!H19,'16-07005L'!H19)</f>
        <v>1.5855468159809751</v>
      </c>
      <c r="J43">
        <f>STDEV('16-03079L'!I19,'16-05049L'!I19,'16-06011L'!I19,'16-06018L'!I19,'16-06030L'!I19,'16-06057L'!I19,'16-07002L'!I19,'16-07005L'!I19)</f>
        <v>233.66145139972849</v>
      </c>
      <c r="K43">
        <f>STDEV('16-03079L'!J19,'16-05049L'!J19,'16-06011L'!J19,'16-06018L'!J19,'16-06030L'!J19,'16-06057L'!J19,'16-07002L'!J19,'16-07005L'!J19)</f>
        <v>51.645900420622361</v>
      </c>
      <c r="L43">
        <f>STDEV('16-03079L'!K19,'16-05049L'!K19,'16-06011L'!K19,'16-06018L'!K19,'16-06030L'!K19,'16-06057L'!K19,'16-07002L'!K19,'16-07005L'!K19)</f>
        <v>96.715200660491092</v>
      </c>
      <c r="M43">
        <f>STDEV('16-03079L'!L19,'16-05049L'!L19,'16-06011L'!L19,'16-06018L'!L19,'16-06030L'!L19,'16-06057L'!L19,'16-07002L'!L19,'16-07005L'!L19)</f>
        <v>46.329122460639937</v>
      </c>
      <c r="N43">
        <f>STDEV('16-03079L'!M19,'16-05049L'!M19,'16-06011L'!M19,'16-06018L'!M19,'16-06030L'!M19,'16-06057L'!M19,'16-07002L'!M19,'16-07005L'!M19)</f>
        <v>224.56478559120814</v>
      </c>
      <c r="O43">
        <f>STDEV('16-03079L'!N19,'16-05049L'!N19,'16-06011L'!N19,'16-06018L'!N19,'16-06030L'!N19,'16-06057L'!N19,'16-07002L'!N19,'16-07005L'!N19)</f>
        <v>63.842864211512293</v>
      </c>
      <c r="P43">
        <f>STDEV('16-03079L'!O19,'16-05049L'!O19,'16-06011L'!O19,'16-06018L'!O19,'16-06030L'!O19,'16-06057L'!O19,'16-07002L'!O19,'16-07005L'!O19)</f>
        <v>103.9801600305714</v>
      </c>
      <c r="Q43">
        <f>STDEV('16-03079L'!P19,'16-05049L'!P19,'16-06011L'!P19,'16-06018L'!P19,'16-06030L'!P19,'16-06057L'!P19,'16-07002L'!P19,'16-07005L'!P19)</f>
        <v>42.106187063710507</v>
      </c>
    </row>
    <row r="44" spans="1:17" s="4" customFormat="1" x14ac:dyDescent="0.25">
      <c r="A44" s="1"/>
    </row>
    <row r="45" spans="1:17" s="4" customFormat="1" x14ac:dyDescent="0.25">
      <c r="A45" s="4" t="s">
        <v>738</v>
      </c>
    </row>
    <row r="46" spans="1:17" s="4" customFormat="1" x14ac:dyDescent="0.25">
      <c r="A46" s="4" t="s">
        <v>0</v>
      </c>
      <c r="B46" s="4" t="str">
        <f>'16-03079L'!A21</f>
        <v>Medial_Cortical_SUP_75</v>
      </c>
      <c r="C46" s="5" t="str">
        <f>'16-03079L'!B21</f>
        <v>Lateral_Cortical_SUP_75</v>
      </c>
      <c r="D46" s="5" t="str">
        <f>'16-03079L'!C21</f>
        <v>Anterior_Cortical_SUP_75</v>
      </c>
      <c r="E46" s="5" t="str">
        <f>'16-03079L'!D21</f>
        <v>Posterior_Cortical_SUP_75</v>
      </c>
      <c r="F46" s="5" t="str">
        <f>'16-03079L'!E21</f>
        <v>Medial_Cortical_SUP_45</v>
      </c>
      <c r="G46" s="5" t="str">
        <f>'16-03079L'!F21</f>
        <v>Lateral_Cortical_SUP_45</v>
      </c>
      <c r="H46" s="5" t="str">
        <f>'16-03079L'!G21</f>
        <v>Anterior_Cortical_SUP_45</v>
      </c>
      <c r="I46" s="5" t="str">
        <f>'16-03079L'!H21</f>
        <v>Posterior_Cortical_SUP_45</v>
      </c>
      <c r="J46" s="5" t="str">
        <f>'16-03079L'!I21</f>
        <v>Medial_Trabecular_SUP_75</v>
      </c>
      <c r="K46" s="5" t="str">
        <f>'16-03079L'!J21</f>
        <v>Lateral_Trabecular_SUP_75</v>
      </c>
      <c r="L46" s="5" t="str">
        <f>'16-03079L'!K21</f>
        <v>Anterior_Trabecular_SUP_75</v>
      </c>
      <c r="M46" s="5" t="str">
        <f>'16-03079L'!L21</f>
        <v>Posterior_Trabecular_SUP_75</v>
      </c>
      <c r="N46" s="5" t="str">
        <f>'16-03079L'!M21</f>
        <v>Medial_Trabecular_SUP_45</v>
      </c>
      <c r="O46" s="5" t="str">
        <f>'16-03079L'!N21</f>
        <v>Lateral_Trabecular_SUP_45</v>
      </c>
      <c r="P46" s="5" t="str">
        <f>'16-03079L'!O21</f>
        <v>Anterior_Trabecular_SUP_45</v>
      </c>
      <c r="Q46" s="5" t="str">
        <f>'16-03079L'!P21</f>
        <v>Posterior_Trabecular_SUP_45</v>
      </c>
    </row>
    <row r="47" spans="1:17" s="4" customFormat="1" x14ac:dyDescent="0.25">
      <c r="A47" s="4" t="s">
        <v>1</v>
      </c>
      <c r="B47" s="4">
        <f>AVERAGE('16-03079L'!A22,'16-05049L'!A22,'16-06011L'!A22,'16-06018L'!A22,'16-06030L'!A22,'16-06057L'!A22,'16-07002L'!A22,'16-07005L'!A22)</f>
        <v>65.386701125000002</v>
      </c>
      <c r="C47" s="4">
        <f>AVERAGE('16-03079L'!B22,'16-05049L'!B22,'16-06011L'!B22,'16-06018L'!B22,'16-06030L'!B22,'16-06057L'!B22,'16-07002L'!B22,'16-07005L'!B22)</f>
        <v>85.417060374999991</v>
      </c>
      <c r="D47" s="4">
        <f>AVERAGE('16-03079L'!C22,'16-05049L'!C22,'16-06011L'!C22,'16-06018L'!C22,'16-06030L'!C22,'16-06057L'!C22,'16-07002L'!C22,'16-07005L'!C22)</f>
        <v>57.690022124999999</v>
      </c>
      <c r="E47" s="4">
        <f>AVERAGE('16-03079L'!D22,'16-05049L'!D22,'16-06011L'!D22,'16-06018L'!D22,'16-06030L'!D22,'16-06057L'!D22,'16-07002L'!D22,'16-07005L'!D22)</f>
        <v>75.150864999999996</v>
      </c>
      <c r="F47" s="4">
        <f>AVERAGE('16-03079L'!E22,'16-05049L'!E22,'16-06011L'!E22,'16-06018L'!E22,'16-06030L'!E22,'16-06057L'!E22,'16-07002L'!E22,'16-07005L'!E22)</f>
        <v>65.361983250000009</v>
      </c>
      <c r="G47" s="4">
        <f>AVERAGE('16-03079L'!F22,'16-05049L'!F22,'16-06011L'!F22,'16-06018L'!F22,'16-06030L'!F22,'16-06057L'!F22,'16-07002L'!F22,'16-07005L'!F22)</f>
        <v>86.661846750000009</v>
      </c>
      <c r="H47" s="4">
        <f>AVERAGE('16-03079L'!G22,'16-05049L'!G22,'16-06011L'!G22,'16-06018L'!G22,'16-06030L'!G22,'16-06057L'!G22,'16-07002L'!G22,'16-07005L'!G22)</f>
        <v>56.370578375000001</v>
      </c>
      <c r="I47" s="4">
        <f>AVERAGE('16-03079L'!H22,'16-05049L'!H22,'16-06011L'!H22,'16-06018L'!H22,'16-06030L'!H22,'16-06057L'!H22,'16-07002L'!H22,'16-07005L'!H22)</f>
        <v>76.692155624999998</v>
      </c>
      <c r="J47" s="4">
        <f>AVERAGE('16-03079L'!I22,'16-05049L'!I22,'16-06011L'!I22,'16-06018L'!I22,'16-06030L'!I22,'16-06057L'!I22,'16-07002L'!I22,'16-07005L'!I22)</f>
        <v>111.15474299999998</v>
      </c>
      <c r="K47" s="4">
        <f>AVERAGE('16-03079L'!J22,'16-05049L'!J22,'16-06011L'!J22,'16-06018L'!J22,'16-06030L'!J22,'16-06057L'!J22,'16-07002L'!J22,'16-07005L'!J22)</f>
        <v>125.92410125000001</v>
      </c>
      <c r="L47" s="4">
        <f>AVERAGE('16-03079L'!K22,'16-05049L'!K22,'16-06011L'!K22,'16-06018L'!K22,'16-06030L'!K22,'16-06057L'!K22,'16-07002L'!K22,'16-07005L'!K22)</f>
        <v>139.52963549999998</v>
      </c>
      <c r="M47" s="4">
        <f>AVERAGE('16-03079L'!L22,'16-05049L'!L22,'16-06011L'!L22,'16-06018L'!L22,'16-06030L'!L22,'16-06057L'!L22,'16-07002L'!L22,'16-07005L'!L22)</f>
        <v>128.92000899999999</v>
      </c>
      <c r="N47" s="4">
        <f>AVERAGE('16-03079L'!M22,'16-05049L'!M22,'16-06011L'!M22,'16-06018L'!M22,'16-06030L'!M22,'16-06057L'!M22,'16-07002L'!M22,'16-07005L'!M22)</f>
        <v>111.95962362500001</v>
      </c>
      <c r="O47" s="4">
        <f>AVERAGE('16-03079L'!N22,'16-05049L'!N22,'16-06011L'!N22,'16-06018L'!N22,'16-06030L'!N22,'16-06057L'!N22,'16-07002L'!N22,'16-07005L'!N22)</f>
        <v>127.80496175</v>
      </c>
      <c r="P47" s="4">
        <f>AVERAGE('16-03079L'!O22,'16-05049L'!O22,'16-06011L'!O22,'16-06018L'!O22,'16-06030L'!O22,'16-06057L'!O22,'16-07002L'!O22,'16-07005L'!O22)</f>
        <v>138.56313675000001</v>
      </c>
      <c r="Q47" s="4">
        <f>AVERAGE('16-03079L'!P22,'16-05049L'!P22,'16-06011L'!P22,'16-06018L'!P22,'16-06030L'!P22,'16-06057L'!P22,'16-07002L'!P22,'16-07005L'!P22)</f>
        <v>126.96605875000002</v>
      </c>
    </row>
    <row r="48" spans="1:17" s="4" customFormat="1" x14ac:dyDescent="0.25">
      <c r="A48" s="1" t="s">
        <v>2</v>
      </c>
      <c r="B48" s="4">
        <f>AVERAGE('16-03079L'!A23,'16-05049L'!A23,'16-06011L'!A23,'16-06018L'!A23,'16-06030L'!A23,'16-06057L'!A23,'16-07002L'!A23,'16-07005L'!A23)</f>
        <v>66.510960749999995</v>
      </c>
      <c r="C48" s="4">
        <f>AVERAGE('16-03079L'!B23,'16-05049L'!B23,'16-06011L'!B23,'16-06018L'!B23,'16-06030L'!B23,'16-06057L'!B23,'16-07002L'!B23,'16-07005L'!B23)</f>
        <v>70.420869374999995</v>
      </c>
      <c r="D48" s="4">
        <f>AVERAGE('16-03079L'!C23,'16-05049L'!C23,'16-06011L'!C23,'16-06018L'!C23,'16-06030L'!C23,'16-06057L'!C23,'16-07002L'!C23,'16-07005L'!C23)</f>
        <v>61.043753125000002</v>
      </c>
      <c r="E48" s="4">
        <f>AVERAGE('16-03079L'!D23,'16-05049L'!D23,'16-06011L'!D23,'16-06018L'!D23,'16-06030L'!D23,'16-06057L'!D23,'16-07002L'!D23,'16-07005L'!D23)</f>
        <v>56.318890000000003</v>
      </c>
      <c r="F48" s="4">
        <f>AVERAGE('16-03079L'!E23,'16-05049L'!E23,'16-06011L'!E23,'16-06018L'!E23,'16-06030L'!E23,'16-06057L'!E23,'16-07002L'!E23,'16-07005L'!E23)</f>
        <v>64.749019624999988</v>
      </c>
      <c r="G48" s="4">
        <f>AVERAGE('16-03079L'!F23,'16-05049L'!F23,'16-06011L'!F23,'16-06018L'!F23,'16-06030L'!F23,'16-06057L'!F23,'16-07002L'!F23,'16-07005L'!F23)</f>
        <v>71.109975250000005</v>
      </c>
      <c r="H48" s="4">
        <f>AVERAGE('16-03079L'!G23,'16-05049L'!G23,'16-06011L'!G23,'16-06018L'!G23,'16-06030L'!G23,'16-06057L'!G23,'16-07002L'!G23,'16-07005L'!G23)</f>
        <v>61.07593649999999</v>
      </c>
      <c r="I48" s="4">
        <f>AVERAGE('16-03079L'!H23,'16-05049L'!H23,'16-06011L'!H23,'16-06018L'!H23,'16-06030L'!H23,'16-06057L'!H23,'16-07002L'!H23,'16-07005L'!H23)</f>
        <v>57.631713374999997</v>
      </c>
      <c r="J48" s="4">
        <f>AVERAGE('16-03079L'!I23,'16-05049L'!I23,'16-06011L'!I23,'16-06018L'!I23,'16-06030L'!I23,'16-06057L'!I23,'16-07002L'!I23,'16-07005L'!I23)</f>
        <v>80.066088500000006</v>
      </c>
      <c r="K48" s="4">
        <f>AVERAGE('16-03079L'!J23,'16-05049L'!J23,'16-06011L'!J23,'16-06018L'!J23,'16-06030L'!J23,'16-06057L'!J23,'16-07002L'!J23,'16-07005L'!J23)</f>
        <v>77.184103750000006</v>
      </c>
      <c r="L48" s="4">
        <f>AVERAGE('16-03079L'!K23,'16-05049L'!K23,'16-06011L'!K23,'16-06018L'!K23,'16-06030L'!K23,'16-06057L'!K23,'16-07002L'!K23,'16-07005L'!K23)</f>
        <v>88.759159374999996</v>
      </c>
      <c r="M48" s="4">
        <f>AVERAGE('16-03079L'!L23,'16-05049L'!L23,'16-06011L'!L23,'16-06018L'!L23,'16-06030L'!L23,'16-06057L'!L23,'16-07002L'!L23,'16-07005L'!L23)</f>
        <v>81.326848124999984</v>
      </c>
      <c r="N48" s="4">
        <f>AVERAGE('16-03079L'!M23,'16-05049L'!M23,'16-06011L'!M23,'16-06018L'!M23,'16-06030L'!M23,'16-06057L'!M23,'16-07002L'!M23,'16-07005L'!M23)</f>
        <v>82.023922500000012</v>
      </c>
      <c r="O48" s="4">
        <f>AVERAGE('16-03079L'!N23,'16-05049L'!N23,'16-06011L'!N23,'16-06018L'!N23,'16-06030L'!N23,'16-06057L'!N23,'16-07002L'!N23,'16-07005L'!N23)</f>
        <v>77.52449949999999</v>
      </c>
      <c r="P48" s="4">
        <f>AVERAGE('16-03079L'!O23,'16-05049L'!O23,'16-06011L'!O23,'16-06018L'!O23,'16-06030L'!O23,'16-06057L'!O23,'16-07002L'!O23,'16-07005L'!O23)</f>
        <v>88.420440249999999</v>
      </c>
      <c r="Q48" s="4">
        <f>AVERAGE('16-03079L'!P23,'16-05049L'!P23,'16-06011L'!P23,'16-06018L'!P23,'16-06030L'!P23,'16-06057L'!P23,'16-07002L'!P23,'16-07005L'!P23)</f>
        <v>80.690482250000002</v>
      </c>
    </row>
    <row r="49" spans="1:17" s="4" customFormat="1" x14ac:dyDescent="0.25">
      <c r="A49" s="1" t="s">
        <v>3</v>
      </c>
      <c r="B49" s="4">
        <f>AVERAGE('16-03079L'!A24,'16-05049L'!A24,'16-06011L'!A24,'16-06018L'!A24,'16-06030L'!A24,'16-06057L'!A24,'16-07002L'!A24,'16-07005L'!A24)</f>
        <v>51.616853625000005</v>
      </c>
      <c r="C49" s="4">
        <f>AVERAGE('16-03079L'!B24,'16-05049L'!B24,'16-06011L'!B24,'16-06018L'!B24,'16-06030L'!B24,'16-06057L'!B24,'16-07002L'!B24,'16-07005L'!B24)</f>
        <v>57.851530499999996</v>
      </c>
      <c r="D49" s="4">
        <f>AVERAGE('16-03079L'!C24,'16-05049L'!C24,'16-06011L'!C24,'16-06018L'!C24,'16-06030L'!C24,'16-06057L'!C24,'16-07002L'!C24,'16-07005L'!C24)</f>
        <v>54.790964250000002</v>
      </c>
      <c r="E49" s="4">
        <f>AVERAGE('16-03079L'!D24,'16-05049L'!D24,'16-06011L'!D24,'16-06018L'!D24,'16-06030L'!D24,'16-06057L'!D24,'16-07002L'!D24,'16-07005L'!D24)</f>
        <v>37.631140375000001</v>
      </c>
      <c r="F49" s="4">
        <f>AVERAGE('16-03079L'!E24,'16-05049L'!E24,'16-06011L'!E24,'16-06018L'!E24,'16-06030L'!E24,'16-06057L'!E24,'16-07002L'!E24,'16-07005L'!E24)</f>
        <v>50.185820749999998</v>
      </c>
      <c r="G49" s="4">
        <f>AVERAGE('16-03079L'!F24,'16-05049L'!F24,'16-06011L'!F24,'16-06018L'!F24,'16-06030L'!F24,'16-06057L'!F24,'16-07002L'!F24,'16-07005L'!F24)</f>
        <v>57.818633125000005</v>
      </c>
      <c r="H49" s="4">
        <f>AVERAGE('16-03079L'!G24,'16-05049L'!G24,'16-06011L'!G24,'16-06018L'!G24,'16-06030L'!G24,'16-06057L'!G24,'16-07002L'!G24,'16-07005L'!G24)</f>
        <v>55.133359625000004</v>
      </c>
      <c r="I49" s="4">
        <f>AVERAGE('16-03079L'!H24,'16-05049L'!H24,'16-06011L'!H24,'16-06018L'!H24,'16-06030L'!H24,'16-06057L'!H24,'16-07002L'!H24,'16-07005L'!H24)</f>
        <v>37.374813875000001</v>
      </c>
      <c r="J49" s="4">
        <f>AVERAGE('16-03079L'!I24,'16-05049L'!I24,'16-06011L'!I24,'16-06018L'!I24,'16-06030L'!I24,'16-06057L'!I24,'16-07002L'!I24,'16-07005L'!I24)</f>
        <v>91.371373999999989</v>
      </c>
      <c r="K49" s="4">
        <f>AVERAGE('16-03079L'!J24,'16-05049L'!J24,'16-06011L'!J24,'16-06018L'!J24,'16-06030L'!J24,'16-06057L'!J24,'16-07002L'!J24,'16-07005L'!J24)</f>
        <v>53.040001750000002</v>
      </c>
      <c r="L49" s="4">
        <f>AVERAGE('16-03079L'!K24,'16-05049L'!K24,'16-06011L'!K24,'16-06018L'!K24,'16-06030L'!K24,'16-06057L'!K24,'16-07002L'!K24,'16-07005L'!K24)</f>
        <v>63.071109249999992</v>
      </c>
      <c r="M49" s="4">
        <f>AVERAGE('16-03079L'!L24,'16-05049L'!L24,'16-06011L'!L24,'16-06018L'!L24,'16-06030L'!L24,'16-06057L'!L24,'16-07002L'!L24,'16-07005L'!L24)</f>
        <v>57.212574874999994</v>
      </c>
      <c r="N49" s="4">
        <f>AVERAGE('16-03079L'!M24,'16-05049L'!M24,'16-06011L'!M24,'16-06018L'!M24,'16-06030L'!M24,'16-06057L'!M24,'16-07002L'!M24,'16-07005L'!M24)</f>
        <v>91.694372749999999</v>
      </c>
      <c r="O49" s="4">
        <f>AVERAGE('16-03079L'!N24,'16-05049L'!N24,'16-06011L'!N24,'16-06018L'!N24,'16-06030L'!N24,'16-06057L'!N24,'16-07002L'!N24,'16-07005L'!N24)</f>
        <v>52.643963124999999</v>
      </c>
      <c r="P49" s="4">
        <f>AVERAGE('16-03079L'!O24,'16-05049L'!O24,'16-06011L'!O24,'16-06018L'!O24,'16-06030L'!O24,'16-06057L'!O24,'16-07002L'!O24,'16-07005L'!O24)</f>
        <v>64.17047737499999</v>
      </c>
      <c r="Q49" s="4">
        <f>AVERAGE('16-03079L'!P24,'16-05049L'!P24,'16-06011L'!P24,'16-06018L'!P24,'16-06030L'!P24,'16-06057L'!P24,'16-07002L'!P24,'16-07005L'!P24)</f>
        <v>57.548206375000007</v>
      </c>
    </row>
    <row r="50" spans="1:17" s="4" customFormat="1" x14ac:dyDescent="0.25">
      <c r="A50" s="1" t="s">
        <v>4</v>
      </c>
      <c r="B50" s="4">
        <f>AVERAGE('16-03079L'!A25,'16-05049L'!A25,'16-06011L'!A25,'16-06018L'!A25,'16-06030L'!A25,'16-06057L'!A25,'16-07002L'!A25,'16-07005L'!A25)</f>
        <v>37.642676999999999</v>
      </c>
      <c r="C50" s="4">
        <f>AVERAGE('16-03079L'!B25,'16-05049L'!B25,'16-06011L'!B25,'16-06018L'!B25,'16-06030L'!B25,'16-06057L'!B25,'16-07002L'!B25,'16-07005L'!B25)</f>
        <v>49.686713875000002</v>
      </c>
      <c r="D50" s="4">
        <f>AVERAGE('16-03079L'!C25,'16-05049L'!C25,'16-06011L'!C25,'16-06018L'!C25,'16-06030L'!C25,'16-06057L'!C25,'16-07002L'!C25,'16-07005L'!C25)</f>
        <v>43.091348124999996</v>
      </c>
      <c r="E50" s="4">
        <f>AVERAGE('16-03079L'!D25,'16-05049L'!D25,'16-06011L'!D25,'16-06018L'!D25,'16-06030L'!D25,'16-06057L'!D25,'16-07002L'!D25,'16-07005L'!D25)</f>
        <v>26.327071124999996</v>
      </c>
      <c r="F50" s="4">
        <f>AVERAGE('16-03079L'!E25,'16-05049L'!E25,'16-06011L'!E25,'16-06018L'!E25,'16-06030L'!E25,'16-06057L'!E25,'16-07002L'!E25,'16-07005L'!E25)</f>
        <v>35.16583275</v>
      </c>
      <c r="G50" s="4">
        <f>AVERAGE('16-03079L'!F25,'16-05049L'!F25,'16-06011L'!F25,'16-06018L'!F25,'16-06030L'!F25,'16-06057L'!F25,'16-07002L'!F25,'16-07005L'!F25)</f>
        <v>49.211922250000001</v>
      </c>
      <c r="H50" s="4">
        <f>AVERAGE('16-03079L'!G25,'16-05049L'!G25,'16-06011L'!G25,'16-06018L'!G25,'16-06030L'!G25,'16-06057L'!G25,'16-07002L'!G25,'16-07005L'!G25)</f>
        <v>43.283234999999998</v>
      </c>
      <c r="I50" s="4">
        <f>AVERAGE('16-03079L'!H25,'16-05049L'!H25,'16-06011L'!H25,'16-06018L'!H25,'16-06030L'!H25,'16-06057L'!H25,'16-07002L'!H25,'16-07005L'!H25)</f>
        <v>24.997879874999999</v>
      </c>
      <c r="J50" s="4">
        <f>AVERAGE('16-03079L'!I25,'16-05049L'!I25,'16-06011L'!I25,'16-06018L'!I25,'16-06030L'!I25,'16-06057L'!I25,'16-07002L'!I25,'16-07005L'!I25)</f>
        <v>120.148802875</v>
      </c>
      <c r="K50" s="4">
        <f>AVERAGE('16-03079L'!J25,'16-05049L'!J25,'16-06011L'!J25,'16-06018L'!J25,'16-06030L'!J25,'16-06057L'!J25,'16-07002L'!J25,'16-07005L'!J25)</f>
        <v>53.053214249999996</v>
      </c>
      <c r="L50" s="4">
        <f>AVERAGE('16-03079L'!K25,'16-05049L'!K25,'16-06011L'!K25,'16-06018L'!K25,'16-06030L'!K25,'16-06057L'!K25,'16-07002L'!K25,'16-07005L'!K25)</f>
        <v>63.973331625</v>
      </c>
      <c r="M50" s="4">
        <f>AVERAGE('16-03079L'!L25,'16-05049L'!L25,'16-06011L'!L25,'16-06018L'!L25,'16-06030L'!L25,'16-06057L'!L25,'16-07002L'!L25,'16-07005L'!L25)</f>
        <v>52.126872500000012</v>
      </c>
      <c r="N50" s="4">
        <f>AVERAGE('16-03079L'!M25,'16-05049L'!M25,'16-06011L'!M25,'16-06018L'!M25,'16-06030L'!M25,'16-06057L'!M25,'16-07002L'!M25,'16-07005L'!M25)</f>
        <v>115.81262324999999</v>
      </c>
      <c r="O50" s="4">
        <f>AVERAGE('16-03079L'!N25,'16-05049L'!N25,'16-06011L'!N25,'16-06018L'!N25,'16-06030L'!N25,'16-06057L'!N25,'16-07002L'!N25,'16-07005L'!N25)</f>
        <v>53.041892499999989</v>
      </c>
      <c r="P50" s="4">
        <f>AVERAGE('16-03079L'!O25,'16-05049L'!O25,'16-06011L'!O25,'16-06018L'!O25,'16-06030L'!O25,'16-06057L'!O25,'16-07002L'!O25,'16-07005L'!O25)</f>
        <v>66.241397500000005</v>
      </c>
      <c r="Q50" s="4">
        <f>AVERAGE('16-03079L'!P25,'16-05049L'!P25,'16-06011L'!P25,'16-06018L'!P25,'16-06030L'!P25,'16-06057L'!P25,'16-07002L'!P25,'16-07005L'!P25)</f>
        <v>52.447580875000007</v>
      </c>
    </row>
    <row r="51" spans="1:17" s="4" customFormat="1" x14ac:dyDescent="0.25">
      <c r="A51" s="1" t="s">
        <v>5</v>
      </c>
      <c r="B51" s="4">
        <f>AVERAGE('16-03079L'!A26,'16-05049L'!A26,'16-06011L'!A26,'16-06018L'!A26,'16-06030L'!A26,'16-06057L'!A26,'16-07002L'!A26,'16-07005L'!A26)</f>
        <v>24.342617499999999</v>
      </c>
      <c r="C51" s="4">
        <f>AVERAGE('16-03079L'!B26,'16-05049L'!B26,'16-06011L'!B26,'16-06018L'!B26,'16-06030L'!B26,'16-06057L'!B26,'16-07002L'!B26,'16-07005L'!B26)</f>
        <v>41.228898125000001</v>
      </c>
      <c r="D51" s="4">
        <f>AVERAGE('16-03079L'!C26,'16-05049L'!C26,'16-06011L'!C26,'16-06018L'!C26,'16-06030L'!C26,'16-06057L'!C26,'16-07002L'!C26,'16-07005L'!C26)</f>
        <v>33.192575875000003</v>
      </c>
      <c r="E51" s="4">
        <f>AVERAGE('16-03079L'!D26,'16-05049L'!D26,'16-06011L'!D26,'16-06018L'!D26,'16-06030L'!D26,'16-06057L'!D26,'16-07002L'!D26,'16-07005L'!D26)</f>
        <v>19.232947874999997</v>
      </c>
      <c r="F51" s="4">
        <f>AVERAGE('16-03079L'!E26,'16-05049L'!E26,'16-06011L'!E26,'16-06018L'!E26,'16-06030L'!E26,'16-06057L'!E26,'16-07002L'!E26,'16-07005L'!E26)</f>
        <v>22.773177124999997</v>
      </c>
      <c r="G51" s="4">
        <f>AVERAGE('16-03079L'!F26,'16-05049L'!F26,'16-06011L'!F26,'16-06018L'!F26,'16-06030L'!F26,'16-06057L'!F26,'16-07002L'!F26,'16-07005L'!F26)</f>
        <v>40.546743249999992</v>
      </c>
      <c r="H51" s="4">
        <f>AVERAGE('16-03079L'!G26,'16-05049L'!G26,'16-06011L'!G26,'16-06018L'!G26,'16-06030L'!G26,'16-06057L'!G26,'16-07002L'!G26,'16-07005L'!G26)</f>
        <v>33.492039750000004</v>
      </c>
      <c r="I51" s="4">
        <f>AVERAGE('16-03079L'!H26,'16-05049L'!H26,'16-06011L'!H26,'16-06018L'!H26,'16-06030L'!H26,'16-06057L'!H26,'16-07002L'!H26,'16-07005L'!H26)</f>
        <v>17.746851875000001</v>
      </c>
      <c r="J51" s="4">
        <f>AVERAGE('16-03079L'!I26,'16-05049L'!I26,'16-06011L'!I26,'16-06018L'!I26,'16-06030L'!I26,'16-06057L'!I26,'16-07002L'!I26,'16-07005L'!I26)</f>
        <v>130.43446874999998</v>
      </c>
      <c r="K51" s="4">
        <f>AVERAGE('16-03079L'!J26,'16-05049L'!J26,'16-06011L'!J26,'16-06018L'!J26,'16-06030L'!J26,'16-06057L'!J26,'16-07002L'!J26,'16-07005L'!J26)</f>
        <v>63.858386750000001</v>
      </c>
      <c r="L51" s="4">
        <f>AVERAGE('16-03079L'!K26,'16-05049L'!K26,'16-06011L'!K26,'16-06018L'!K26,'16-06030L'!K26,'16-06057L'!K26,'16-07002L'!K26,'16-07005L'!K26)</f>
        <v>102.72968825000001</v>
      </c>
      <c r="M51" s="4">
        <f>AVERAGE('16-03079L'!L26,'16-05049L'!L26,'16-06011L'!L26,'16-06018L'!L26,'16-06030L'!L26,'16-06057L'!L26,'16-07002L'!L26,'16-07005L'!L26)</f>
        <v>65.028865875000008</v>
      </c>
      <c r="N51" s="4">
        <f>AVERAGE('16-03079L'!M26,'16-05049L'!M26,'16-06011L'!M26,'16-06018L'!M26,'16-06030L'!M26,'16-06057L'!M26,'16-07002L'!M26,'16-07005L'!M26)</f>
        <v>122.55822925</v>
      </c>
      <c r="O51" s="4">
        <f>AVERAGE('16-03079L'!N26,'16-05049L'!N26,'16-06011L'!N26,'16-06018L'!N26,'16-06030L'!N26,'16-06057L'!N26,'16-07002L'!N26,'16-07005L'!N26)</f>
        <v>65.198859749999997</v>
      </c>
      <c r="P51" s="4">
        <f>AVERAGE('16-03079L'!O26,'16-05049L'!O26,'16-06011L'!O26,'16-06018L'!O26,'16-06030L'!O26,'16-06057L'!O26,'16-07002L'!O26,'16-07005L'!O26)</f>
        <v>103.484589</v>
      </c>
      <c r="Q51" s="4">
        <f>AVERAGE('16-03079L'!P26,'16-05049L'!P26,'16-06011L'!P26,'16-06018L'!P26,'16-06030L'!P26,'16-06057L'!P26,'16-07002L'!P26,'16-07005L'!P26)</f>
        <v>65.217745125000008</v>
      </c>
    </row>
    <row r="52" spans="1:17" s="4" customFormat="1" x14ac:dyDescent="0.25">
      <c r="A52" s="1" t="s">
        <v>6</v>
      </c>
      <c r="B52" s="4">
        <f>AVERAGE('16-03079L'!A27,'16-05049L'!A27,'16-06011L'!A27,'16-06018L'!A27,'16-06030L'!A27,'16-06057L'!A27,'16-07002L'!A27,'16-07005L'!A27)</f>
        <v>14.068952999999997</v>
      </c>
      <c r="C52" s="4">
        <f>AVERAGE('16-03079L'!B27,'16-05049L'!B27,'16-06011L'!B27,'16-06018L'!B27,'16-06030L'!B27,'16-06057L'!B27,'16-07002L'!B27,'16-07005L'!B27)</f>
        <v>28.98590875</v>
      </c>
      <c r="D52" s="4">
        <f>AVERAGE('16-03079L'!C27,'16-05049L'!C27,'16-06011L'!C27,'16-06018L'!C27,'16-06030L'!C27,'16-06057L'!C27,'16-07002L'!C27,'16-07005L'!C27)</f>
        <v>23.696653625000003</v>
      </c>
      <c r="E52" s="4">
        <f>AVERAGE('16-03079L'!D27,'16-05049L'!D27,'16-06011L'!D27,'16-06018L'!D27,'16-06030L'!D27,'16-06057L'!D27,'16-07002L'!D27,'16-07005L'!D27)</f>
        <v>13.844218999999999</v>
      </c>
      <c r="F52" s="4">
        <f>AVERAGE('16-03079L'!E27,'16-05049L'!E27,'16-06011L'!E27,'16-06018L'!E27,'16-06030L'!E27,'16-06057L'!E27,'16-07002L'!E27,'16-07005L'!E27)</f>
        <v>13.863448125000001</v>
      </c>
      <c r="G52" s="4">
        <f>AVERAGE('16-03079L'!F27,'16-05049L'!F27,'16-06011L'!F27,'16-06018L'!F27,'16-06030L'!F27,'16-06057L'!F27,'16-07002L'!F27,'16-07005L'!F27)</f>
        <v>28.966088874999997</v>
      </c>
      <c r="H52" s="4">
        <f>AVERAGE('16-03079L'!G27,'16-05049L'!G27,'16-06011L'!G27,'16-06018L'!G27,'16-06030L'!G27,'16-06057L'!G27,'16-07002L'!G27,'16-07005L'!G27)</f>
        <v>24.067240874999996</v>
      </c>
      <c r="I52" s="4">
        <f>AVERAGE('16-03079L'!H27,'16-05049L'!H27,'16-06011L'!H27,'16-06018L'!H27,'16-06030L'!H27,'16-06057L'!H27,'16-07002L'!H27,'16-07005L'!H27)</f>
        <v>12.174698749999999</v>
      </c>
      <c r="J52" s="4">
        <f>AVERAGE('16-03079L'!I27,'16-05049L'!I27,'16-06011L'!I27,'16-06018L'!I27,'16-06030L'!I27,'16-06057L'!I27,'16-07002L'!I27,'16-07005L'!I27)</f>
        <v>114.85527512499999</v>
      </c>
      <c r="K52" s="4">
        <f>AVERAGE('16-03079L'!J27,'16-05049L'!J27,'16-06011L'!J27,'16-06018L'!J27,'16-06030L'!J27,'16-06057L'!J27,'16-07002L'!J27,'16-07005L'!J27)</f>
        <v>88.871452874999989</v>
      </c>
      <c r="L52" s="4">
        <f>AVERAGE('16-03079L'!K27,'16-05049L'!K27,'16-06011L'!K27,'16-06018L'!K27,'16-06030L'!K27,'16-06057L'!K27,'16-07002L'!K27,'16-07005L'!K27)</f>
        <v>175.13027162499998</v>
      </c>
      <c r="M52" s="4">
        <f>AVERAGE('16-03079L'!L27,'16-05049L'!L27,'16-06011L'!L27,'16-06018L'!L27,'16-06030L'!L27,'16-06057L'!L27,'16-07002L'!L27,'16-07005L'!L27)</f>
        <v>93.358867125000017</v>
      </c>
      <c r="N52" s="4">
        <f>AVERAGE('16-03079L'!M27,'16-05049L'!M27,'16-06011L'!M27,'16-06018L'!M27,'16-06030L'!M27,'16-06057L'!M27,'16-07002L'!M27,'16-07005L'!M27)</f>
        <v>109.2294425</v>
      </c>
      <c r="O52" s="4">
        <f>AVERAGE('16-03079L'!N27,'16-05049L'!N27,'16-06011L'!N27,'16-06018L'!N27,'16-06030L'!N27,'16-06057L'!N27,'16-07002L'!N27,'16-07005L'!N27)</f>
        <v>92.223679499999989</v>
      </c>
      <c r="P52" s="4">
        <f>AVERAGE('16-03079L'!O27,'16-05049L'!O27,'16-06011L'!O27,'16-06018L'!O27,'16-06030L'!O27,'16-06057L'!O27,'16-07002L'!O27,'16-07005L'!O27)</f>
        <v>173.01501949999999</v>
      </c>
      <c r="Q52" s="4">
        <f>AVERAGE('16-03079L'!P27,'16-05049L'!P27,'16-06011L'!P27,'16-06018L'!P27,'16-06030L'!P27,'16-06057L'!P27,'16-07002L'!P27,'16-07005L'!P27)</f>
        <v>93.105626750000013</v>
      </c>
    </row>
    <row r="53" spans="1:17" s="4" customFormat="1" x14ac:dyDescent="0.25">
      <c r="A53" s="1" t="s">
        <v>7</v>
      </c>
      <c r="B53" s="4">
        <f>AVERAGE('16-03079L'!A28,'16-05049L'!A28,'16-06011L'!A28,'16-06018L'!A28,'16-06030L'!A28,'16-06057L'!A28,'16-07002L'!A28,'16-07005L'!A28)</f>
        <v>8.5498913749999996</v>
      </c>
      <c r="C53" s="4">
        <f>AVERAGE('16-03079L'!B28,'16-05049L'!B28,'16-06011L'!B28,'16-06018L'!B28,'16-06030L'!B28,'16-06057L'!B28,'16-07002L'!B28,'16-07005L'!B28)</f>
        <v>18.400373999999999</v>
      </c>
      <c r="D53" s="4">
        <f>AVERAGE('16-03079L'!C28,'16-05049L'!C28,'16-06011L'!C28,'16-06018L'!C28,'16-06030L'!C28,'16-06057L'!C28,'16-07002L'!C28,'16-07005L'!C28)</f>
        <v>16.729173499999998</v>
      </c>
      <c r="E53" s="4">
        <f>AVERAGE('16-03079L'!D28,'16-05049L'!D28,'16-06011L'!D28,'16-06018L'!D28,'16-06030L'!D28,'16-06057L'!D28,'16-07002L'!D28,'16-07005L'!D28)</f>
        <v>10.847047375000001</v>
      </c>
      <c r="F53" s="4">
        <f>AVERAGE('16-03079L'!E28,'16-05049L'!E28,'16-06011L'!E28,'16-06018L'!E28,'16-06030L'!E28,'16-06057L'!E28,'16-07002L'!E28,'16-07005L'!E28)</f>
        <v>8.534247624999999</v>
      </c>
      <c r="G53" s="4">
        <f>AVERAGE('16-03079L'!F28,'16-05049L'!F28,'16-06011L'!F28,'16-06018L'!F28,'16-06030L'!F28,'16-06057L'!F28,'16-07002L'!F28,'16-07005L'!F28)</f>
        <v>18.821082125</v>
      </c>
      <c r="H53" s="4">
        <f>AVERAGE('16-03079L'!G28,'16-05049L'!G28,'16-06011L'!G28,'16-06018L'!G28,'16-06030L'!G28,'16-06057L'!G28,'16-07002L'!G28,'16-07005L'!G28)</f>
        <v>16.509716999999998</v>
      </c>
      <c r="I53" s="4">
        <f>AVERAGE('16-03079L'!H28,'16-05049L'!H28,'16-06011L'!H28,'16-06018L'!H28,'16-06030L'!H28,'16-06057L'!H28,'16-07002L'!H28,'16-07005L'!H28)</f>
        <v>8.6893256250000004</v>
      </c>
      <c r="J53" s="4">
        <f>AVERAGE('16-03079L'!I28,'16-05049L'!I28,'16-06011L'!I28,'16-06018L'!I28,'16-06030L'!I28,'16-06057L'!I28,'16-07002L'!I28,'16-07005L'!I28)</f>
        <v>143.70703062499999</v>
      </c>
      <c r="K53" s="4">
        <f>AVERAGE('16-03079L'!J28,'16-05049L'!J28,'16-06011L'!J28,'16-06018L'!J28,'16-06030L'!J28,'16-06057L'!J28,'16-07002L'!J28,'16-07005L'!J28)</f>
        <v>149.77578562499997</v>
      </c>
      <c r="L53" s="4">
        <f>AVERAGE('16-03079L'!K28,'16-05049L'!K28,'16-06011L'!K28,'16-06018L'!K28,'16-06030L'!K28,'16-06057L'!K28,'16-07002L'!K28,'16-07005L'!K28)</f>
        <v>211.57083974999998</v>
      </c>
      <c r="M53" s="4">
        <f>AVERAGE('16-03079L'!L28,'16-05049L'!L28,'16-06011L'!L28,'16-06018L'!L28,'16-06030L'!L28,'16-06057L'!L28,'16-07002L'!L28,'16-07005L'!L28)</f>
        <v>135.68321887500002</v>
      </c>
      <c r="N53" s="4">
        <f>AVERAGE('16-03079L'!M28,'16-05049L'!M28,'16-06011L'!M28,'16-06018L'!M28,'16-06030L'!M28,'16-06057L'!M28,'16-07002L'!M28,'16-07005L'!M28)</f>
        <v>139.16405462500001</v>
      </c>
      <c r="O53" s="4">
        <f>AVERAGE('16-03079L'!N28,'16-05049L'!N28,'16-06011L'!N28,'16-06018L'!N28,'16-06030L'!N28,'16-06057L'!N28,'16-07002L'!N28,'16-07005L'!N28)</f>
        <v>153.93794575000001</v>
      </c>
      <c r="P53" s="4">
        <f>AVERAGE('16-03079L'!O28,'16-05049L'!O28,'16-06011L'!O28,'16-06018L'!O28,'16-06030L'!O28,'16-06057L'!O28,'16-07002L'!O28,'16-07005L'!O28)</f>
        <v>205.98101350000002</v>
      </c>
      <c r="Q53" s="4">
        <f>AVERAGE('16-03079L'!P28,'16-05049L'!P28,'16-06011L'!P28,'16-06018L'!P28,'16-06030L'!P28,'16-06057L'!P28,'16-07002L'!P28,'16-07005L'!P28)</f>
        <v>137.04635687500001</v>
      </c>
    </row>
    <row r="54" spans="1:17" s="4" customFormat="1" x14ac:dyDescent="0.25">
      <c r="A54" s="1" t="s">
        <v>8</v>
      </c>
      <c r="B54" s="4">
        <f>AVERAGE('16-03079L'!A29,'16-05049L'!A29,'16-06011L'!A29,'16-06018L'!A29,'16-06030L'!A29,'16-06057L'!A29,'16-07002L'!A29,'16-07005L'!A29)</f>
        <v>6.197605124999999</v>
      </c>
      <c r="C54" s="4">
        <f>AVERAGE('16-03079L'!B29,'16-05049L'!B29,'16-06011L'!B29,'16-06018L'!B29,'16-06030L'!B29,'16-06057L'!B29,'16-07002L'!B29,'16-07005L'!B29)</f>
        <v>12.774197000000001</v>
      </c>
      <c r="D54" s="4">
        <f>AVERAGE('16-03079L'!C29,'16-05049L'!C29,'16-06011L'!C29,'16-06018L'!C29,'16-06030L'!C29,'16-06057L'!C29,'16-07002L'!C29,'16-07005L'!C29)</f>
        <v>12.228486125000002</v>
      </c>
      <c r="E54" s="4">
        <f>AVERAGE('16-03079L'!D29,'16-05049L'!D29,'16-06011L'!D29,'16-06018L'!D29,'16-06030L'!D29,'16-06057L'!D29,'16-07002L'!D29,'16-07005L'!D29)</f>
        <v>8.9243575000000011</v>
      </c>
      <c r="F54" s="4">
        <f>AVERAGE('16-03079L'!E29,'16-05049L'!E29,'16-06011L'!E29,'16-06018L'!E29,'16-06030L'!E29,'16-06057L'!E29,'16-07002L'!E29,'16-07005L'!E29)</f>
        <v>5.7715695000000009</v>
      </c>
      <c r="G54" s="4">
        <f>AVERAGE('16-03079L'!F29,'16-05049L'!F29,'16-06011L'!F29,'16-06018L'!F29,'16-06030L'!F29,'16-06057L'!F29,'16-07002L'!F29,'16-07005L'!F29)</f>
        <v>13.032606375000002</v>
      </c>
      <c r="H54" s="4">
        <f>AVERAGE('16-03079L'!G29,'16-05049L'!G29,'16-06011L'!G29,'16-06018L'!G29,'16-06030L'!G29,'16-06057L'!G29,'16-07002L'!G29,'16-07005L'!G29)</f>
        <v>11.680611499999999</v>
      </c>
      <c r="I54" s="4">
        <f>AVERAGE('16-03079L'!H29,'16-05049L'!H29,'16-06011L'!H29,'16-06018L'!H29,'16-06030L'!H29,'16-06057L'!H29,'16-07002L'!H29,'16-07005L'!H29)</f>
        <v>5.9626917500000003</v>
      </c>
      <c r="J54" s="4">
        <f>AVERAGE('16-03079L'!I29,'16-05049L'!I29,'16-06011L'!I29,'16-06018L'!I29,'16-06030L'!I29,'16-06057L'!I29,'16-07002L'!I29,'16-07005L'!I29)</f>
        <v>182.94831012500001</v>
      </c>
      <c r="K54" s="4">
        <f>AVERAGE('16-03079L'!J29,'16-05049L'!J29,'16-06011L'!J29,'16-06018L'!J29,'16-06030L'!J29,'16-06057L'!J29,'16-07002L'!J29,'16-07005L'!J29)</f>
        <v>266.81138725</v>
      </c>
      <c r="L54" s="4">
        <f>AVERAGE('16-03079L'!K29,'16-05049L'!K29,'16-06011L'!K29,'16-06018L'!K29,'16-06030L'!K29,'16-06057L'!K29,'16-07002L'!K29,'16-07005L'!K29)</f>
        <v>214.24150474999999</v>
      </c>
      <c r="M54" s="4">
        <f>AVERAGE('16-03079L'!L29,'16-05049L'!L29,'16-06011L'!L29,'16-06018L'!L29,'16-06030L'!L29,'16-06057L'!L29,'16-07002L'!L29,'16-07005L'!L29)</f>
        <v>169.594609375</v>
      </c>
      <c r="N54" s="4">
        <f>AVERAGE('16-03079L'!M29,'16-05049L'!M29,'16-06011L'!M29,'16-06018L'!M29,'16-06030L'!M29,'16-06057L'!M29,'16-07002L'!M29,'16-07005L'!M29)</f>
        <v>182.64318550000002</v>
      </c>
      <c r="O54" s="4">
        <f>AVERAGE('16-03079L'!N29,'16-05049L'!N29,'16-06011L'!N29,'16-06018L'!N29,'16-06030L'!N29,'16-06057L'!N29,'16-07002L'!N29,'16-07005L'!N29)</f>
        <v>270.03162362500001</v>
      </c>
      <c r="P54" s="4">
        <f>AVERAGE('16-03079L'!O29,'16-05049L'!O29,'16-06011L'!O29,'16-06018L'!O29,'16-06030L'!O29,'16-06057L'!O29,'16-07002L'!O29,'16-07005L'!O29)</f>
        <v>211.34537062500002</v>
      </c>
      <c r="Q54" s="4">
        <f>AVERAGE('16-03079L'!P29,'16-05049L'!P29,'16-06011L'!P29,'16-06018L'!P29,'16-06030L'!P29,'16-06057L'!P29,'16-07002L'!P29,'16-07005L'!P29)</f>
        <v>165.79729212500001</v>
      </c>
    </row>
    <row r="55" spans="1:17" s="4" customFormat="1" x14ac:dyDescent="0.25"/>
    <row r="56" spans="1:17" s="4" customFormat="1" x14ac:dyDescent="0.25">
      <c r="A56" s="4" t="s">
        <v>542</v>
      </c>
    </row>
    <row r="57" spans="1:17" s="4" customFormat="1" x14ac:dyDescent="0.25">
      <c r="A57" s="4" t="s">
        <v>0</v>
      </c>
      <c r="B57" s="4" t="str">
        <f>B46</f>
        <v>Medial_Cortical_SUP_75</v>
      </c>
      <c r="C57" s="4" t="str">
        <f t="shared" ref="C57:Q57" si="2">C46</f>
        <v>Lateral_Cortical_SUP_75</v>
      </c>
      <c r="D57" s="4" t="str">
        <f t="shared" si="2"/>
        <v>Anterior_Cortical_SUP_75</v>
      </c>
      <c r="E57" s="4" t="str">
        <f t="shared" si="2"/>
        <v>Posterior_Cortical_SUP_75</v>
      </c>
      <c r="F57" s="4" t="str">
        <f t="shared" si="2"/>
        <v>Medial_Cortical_SUP_45</v>
      </c>
      <c r="G57" s="4" t="str">
        <f t="shared" si="2"/>
        <v>Lateral_Cortical_SUP_45</v>
      </c>
      <c r="H57" s="4" t="str">
        <f t="shared" si="2"/>
        <v>Anterior_Cortical_SUP_45</v>
      </c>
      <c r="I57" s="4" t="str">
        <f t="shared" si="2"/>
        <v>Posterior_Cortical_SUP_45</v>
      </c>
      <c r="J57" s="4" t="str">
        <f t="shared" si="2"/>
        <v>Medial_Trabecular_SUP_75</v>
      </c>
      <c r="K57" s="4" t="str">
        <f t="shared" si="2"/>
        <v>Lateral_Trabecular_SUP_75</v>
      </c>
      <c r="L57" s="4" t="str">
        <f t="shared" si="2"/>
        <v>Anterior_Trabecular_SUP_75</v>
      </c>
      <c r="M57" s="4" t="str">
        <f t="shared" si="2"/>
        <v>Posterior_Trabecular_SUP_75</v>
      </c>
      <c r="N57" s="4" t="str">
        <f t="shared" si="2"/>
        <v>Medial_Trabecular_SUP_45</v>
      </c>
      <c r="O57" s="4" t="str">
        <f t="shared" si="2"/>
        <v>Lateral_Trabecular_SUP_45</v>
      </c>
      <c r="P57" s="4" t="str">
        <f t="shared" si="2"/>
        <v>Anterior_Trabecular_SUP_45</v>
      </c>
      <c r="Q57" s="4" t="str">
        <f t="shared" si="2"/>
        <v>Posterior_Trabecular_SUP_45</v>
      </c>
    </row>
    <row r="58" spans="1:17" s="4" customFormat="1" x14ac:dyDescent="0.25">
      <c r="A58" s="4" t="s">
        <v>1</v>
      </c>
      <c r="B58" s="4">
        <f>STDEV('16-03079L'!A22,'16-05049L'!A22,'16-06011L'!A22,'16-06018L'!A22,'16-06030L'!A22,'16-06057L'!A22,'16-07002L'!A22,'16-07005L'!A22)</f>
        <v>8.3733239201024148</v>
      </c>
      <c r="C58" s="4">
        <f>STDEV('16-03079L'!B22,'16-05049L'!B22,'16-06011L'!B22,'16-06018L'!B22,'16-06030L'!B22,'16-06057L'!B22,'16-07002L'!B22,'16-07005L'!B22)</f>
        <v>7.2591243155477478</v>
      </c>
      <c r="D58" s="4">
        <f>STDEV('16-03079L'!C22,'16-05049L'!C22,'16-06011L'!C22,'16-06018L'!C22,'16-06030L'!C22,'16-06057L'!C22,'16-07002L'!C22,'16-07005L'!C22)</f>
        <v>9.4135995153097891</v>
      </c>
      <c r="E58" s="4">
        <f>STDEV('16-03079L'!D22,'16-05049L'!D22,'16-06011L'!D22,'16-06018L'!D22,'16-06030L'!D22,'16-06057L'!D22,'16-07002L'!D22,'16-07005L'!D22)</f>
        <v>11.613518008732935</v>
      </c>
      <c r="F58" s="4">
        <f>STDEV('16-03079L'!E22,'16-05049L'!E22,'16-06011L'!E22,'16-06018L'!E22,'16-06030L'!E22,'16-06057L'!E22,'16-07002L'!E22,'16-07005L'!E22)</f>
        <v>9.1697588607596465</v>
      </c>
      <c r="G58" s="4">
        <f>STDEV('16-03079L'!F22,'16-05049L'!F22,'16-06011L'!F22,'16-06018L'!F22,'16-06030L'!F22,'16-06057L'!F22,'16-07002L'!F22,'16-07005L'!F22)</f>
        <v>8.5059660989099033</v>
      </c>
      <c r="H58" s="4">
        <f>STDEV('16-03079L'!G22,'16-05049L'!G22,'16-06011L'!G22,'16-06018L'!G22,'16-06030L'!G22,'16-06057L'!G22,'16-07002L'!G22,'16-07005L'!G22)</f>
        <v>8.619830599186292</v>
      </c>
      <c r="I58" s="4">
        <f>STDEV('16-03079L'!H22,'16-05049L'!H22,'16-06011L'!H22,'16-06018L'!H22,'16-06030L'!H22,'16-06057L'!H22,'16-07002L'!H22,'16-07005L'!H22)</f>
        <v>12.37906577564851</v>
      </c>
      <c r="J58" s="4">
        <f>STDEV('16-03079L'!I22,'16-05049L'!I22,'16-06011L'!I22,'16-06018L'!I22,'16-06030L'!I22,'16-06057L'!I22,'16-07002L'!I22,'16-07005L'!I22)</f>
        <v>23.775627653686243</v>
      </c>
      <c r="K58" s="4">
        <f>STDEV('16-03079L'!J22,'16-05049L'!J22,'16-06011L'!J22,'16-06018L'!J22,'16-06030L'!J22,'16-06057L'!J22,'16-07002L'!J22,'16-07005L'!J22)</f>
        <v>27.179367410069375</v>
      </c>
      <c r="L58" s="4">
        <f>STDEV('16-03079L'!K22,'16-05049L'!K22,'16-06011L'!K22,'16-06018L'!K22,'16-06030L'!K22,'16-06057L'!K22,'16-07002L'!K22,'16-07005L'!K22)</f>
        <v>30.864769957510692</v>
      </c>
      <c r="M58" s="4">
        <f>STDEV('16-03079L'!L22,'16-05049L'!L22,'16-06011L'!L22,'16-06018L'!L22,'16-06030L'!L22,'16-06057L'!L22,'16-07002L'!L22,'16-07005L'!L22)</f>
        <v>59.526830782760726</v>
      </c>
      <c r="N58" s="4">
        <f>STDEV('16-03079L'!M22,'16-05049L'!M22,'16-06011L'!M22,'16-06018L'!M22,'16-06030L'!M22,'16-06057L'!M22,'16-07002L'!M22,'16-07005L'!M22)</f>
        <v>22.118958808783631</v>
      </c>
      <c r="O58" s="4">
        <f>STDEV('16-03079L'!N22,'16-05049L'!N22,'16-06011L'!N22,'16-06018L'!N22,'16-06030L'!N22,'16-06057L'!N22,'16-07002L'!N22,'16-07005L'!N22)</f>
        <v>27.208559800384812</v>
      </c>
      <c r="P58" s="4">
        <f>STDEV('16-03079L'!O22,'16-05049L'!O22,'16-06011L'!O22,'16-06018L'!O22,'16-06030L'!O22,'16-06057L'!O22,'16-07002L'!O22,'16-07005L'!O22)</f>
        <v>32.941271045210172</v>
      </c>
      <c r="Q58" s="4">
        <f>STDEV('16-03079L'!P22,'16-05049L'!P22,'16-06011L'!P22,'16-06018L'!P22,'16-06030L'!P22,'16-06057L'!P22,'16-07002L'!P22,'16-07005L'!P22)</f>
        <v>61.395203054490388</v>
      </c>
    </row>
    <row r="59" spans="1:17" s="4" customFormat="1" x14ac:dyDescent="0.25">
      <c r="A59" s="1" t="s">
        <v>2</v>
      </c>
      <c r="B59" s="4">
        <f>STDEV('16-03079L'!A23,'16-05049L'!A23,'16-06011L'!A23,'16-06018L'!A23,'16-06030L'!A23,'16-06057L'!A23,'16-07002L'!A23,'16-07005L'!A23)</f>
        <v>4.0662153198950364</v>
      </c>
      <c r="C59" s="4">
        <f>STDEV('16-03079L'!B23,'16-05049L'!B23,'16-06011L'!B23,'16-06018L'!B23,'16-06030L'!B23,'16-06057L'!B23,'16-07002L'!B23,'16-07005L'!B23)</f>
        <v>4.1994207110850716</v>
      </c>
      <c r="D59" s="4">
        <f>STDEV('16-03079L'!C23,'16-05049L'!C23,'16-06011L'!C23,'16-06018L'!C23,'16-06030L'!C23,'16-06057L'!C23,'16-07002L'!C23,'16-07005L'!C23)</f>
        <v>14.808454293296208</v>
      </c>
      <c r="E59" s="4">
        <f>STDEV('16-03079L'!D23,'16-05049L'!D23,'16-06011L'!D23,'16-06018L'!D23,'16-06030L'!D23,'16-06057L'!D23,'16-07002L'!D23,'16-07005L'!D23)</f>
        <v>15.517303291715413</v>
      </c>
      <c r="F59" s="4">
        <f>STDEV('16-03079L'!E23,'16-05049L'!E23,'16-06011L'!E23,'16-06018L'!E23,'16-06030L'!E23,'16-06057L'!E23,'16-07002L'!E23,'16-07005L'!E23)</f>
        <v>4.8724919843967474</v>
      </c>
      <c r="G59" s="4">
        <f>STDEV('16-03079L'!F23,'16-05049L'!F23,'16-06011L'!F23,'16-06018L'!F23,'16-06030L'!F23,'16-06057L'!F23,'16-07002L'!F23,'16-07005L'!F23)</f>
        <v>4.5504705302066668</v>
      </c>
      <c r="H59" s="4">
        <f>STDEV('16-03079L'!G23,'16-05049L'!G23,'16-06011L'!G23,'16-06018L'!G23,'16-06030L'!G23,'16-06057L'!G23,'16-07002L'!G23,'16-07005L'!G23)</f>
        <v>15.318554011213973</v>
      </c>
      <c r="I59" s="4">
        <f>STDEV('16-03079L'!H23,'16-05049L'!H23,'16-06011L'!H23,'16-06018L'!H23,'16-06030L'!H23,'16-06057L'!H23,'16-07002L'!H23,'16-07005L'!H23)</f>
        <v>15.313530848768403</v>
      </c>
      <c r="J59" s="4">
        <f>STDEV('16-03079L'!I23,'16-05049L'!I23,'16-06011L'!I23,'16-06018L'!I23,'16-06030L'!I23,'16-06057L'!I23,'16-07002L'!I23,'16-07005L'!I23)</f>
        <v>29.339219501339294</v>
      </c>
      <c r="K59" s="4">
        <f>STDEV('16-03079L'!J23,'16-05049L'!J23,'16-06011L'!J23,'16-06018L'!J23,'16-06030L'!J23,'16-06057L'!J23,'16-07002L'!J23,'16-07005L'!J23)</f>
        <v>28.418210776365274</v>
      </c>
      <c r="L59" s="4">
        <f>STDEV('16-03079L'!K23,'16-05049L'!K23,'16-06011L'!K23,'16-06018L'!K23,'16-06030L'!K23,'16-06057L'!K23,'16-07002L'!K23,'16-07005L'!K23)</f>
        <v>22.533578694902083</v>
      </c>
      <c r="M59" s="4">
        <f>STDEV('16-03079L'!L23,'16-05049L'!L23,'16-06011L'!L23,'16-06018L'!L23,'16-06030L'!L23,'16-06057L'!L23,'16-07002L'!L23,'16-07005L'!L23)</f>
        <v>43.033577493234731</v>
      </c>
      <c r="N59" s="4">
        <f>STDEV('16-03079L'!M23,'16-05049L'!M23,'16-06011L'!M23,'16-06018L'!M23,'16-06030L'!M23,'16-06057L'!M23,'16-07002L'!M23,'16-07005L'!M23)</f>
        <v>28.624683687648325</v>
      </c>
      <c r="O59" s="4">
        <f>STDEV('16-03079L'!N23,'16-05049L'!N23,'16-06011L'!N23,'16-06018L'!N23,'16-06030L'!N23,'16-06057L'!N23,'16-07002L'!N23,'16-07005L'!N23)</f>
        <v>28.292221112773188</v>
      </c>
      <c r="P59" s="4">
        <f>STDEV('16-03079L'!O23,'16-05049L'!O23,'16-06011L'!O23,'16-06018L'!O23,'16-06030L'!O23,'16-06057L'!O23,'16-07002L'!O23,'16-07005L'!O23)</f>
        <v>25.004890692680618</v>
      </c>
      <c r="Q59" s="4">
        <f>STDEV('16-03079L'!P23,'16-05049L'!P23,'16-06011L'!P23,'16-06018L'!P23,'16-06030L'!P23,'16-06057L'!P23,'16-07002L'!P23,'16-07005L'!P23)</f>
        <v>41.029848329879613</v>
      </c>
    </row>
    <row r="60" spans="1:17" s="4" customFormat="1" x14ac:dyDescent="0.25">
      <c r="A60" s="1" t="s">
        <v>3</v>
      </c>
      <c r="B60" s="4">
        <f>STDEV('16-03079L'!A24,'16-05049L'!A24,'16-06011L'!A24,'16-06018L'!A24,'16-06030L'!A24,'16-06057L'!A24,'16-07002L'!A24,'16-07005L'!A24)</f>
        <v>6.803651759980152</v>
      </c>
      <c r="C60" s="4">
        <f>STDEV('16-03079L'!B24,'16-05049L'!B24,'16-06011L'!B24,'16-06018L'!B24,'16-06030L'!B24,'16-06057L'!B24,'16-07002L'!B24,'16-07005L'!B24)</f>
        <v>4.6813866938719881</v>
      </c>
      <c r="D60" s="4">
        <f>STDEV('16-03079L'!C24,'16-05049L'!C24,'16-06011L'!C24,'16-06018L'!C24,'16-06030L'!C24,'16-06057L'!C24,'16-07002L'!C24,'16-07005L'!C24)</f>
        <v>11.8208083412066</v>
      </c>
      <c r="E60" s="4">
        <f>STDEV('16-03079L'!D24,'16-05049L'!D24,'16-06011L'!D24,'16-06018L'!D24,'16-06030L'!D24,'16-06057L'!D24,'16-07002L'!D24,'16-07005L'!D24)</f>
        <v>10.652567996407472</v>
      </c>
      <c r="F60" s="4">
        <f>STDEV('16-03079L'!E24,'16-05049L'!E24,'16-06011L'!E24,'16-06018L'!E24,'16-06030L'!E24,'16-06057L'!E24,'16-07002L'!E24,'16-07005L'!E24)</f>
        <v>4.9769345193740859</v>
      </c>
      <c r="G60" s="4">
        <f>STDEV('16-03079L'!F24,'16-05049L'!F24,'16-06011L'!F24,'16-06018L'!F24,'16-06030L'!F24,'16-06057L'!F24,'16-07002L'!F24,'16-07005L'!F24)</f>
        <v>5.6434822188297495</v>
      </c>
      <c r="H60" s="4">
        <f>STDEV('16-03079L'!G24,'16-05049L'!G24,'16-06011L'!G24,'16-06018L'!G24,'16-06030L'!G24,'16-06057L'!G24,'16-07002L'!G24,'16-07005L'!G24)</f>
        <v>12.933009792056703</v>
      </c>
      <c r="I60" s="4">
        <f>STDEV('16-03079L'!H24,'16-05049L'!H24,'16-06011L'!H24,'16-06018L'!H24,'16-06030L'!H24,'16-06057L'!H24,'16-07002L'!H24,'16-07005L'!H24)</f>
        <v>9.8890166620209108</v>
      </c>
      <c r="J60" s="4">
        <f>STDEV('16-03079L'!I24,'16-05049L'!I24,'16-06011L'!I24,'16-06018L'!I24,'16-06030L'!I24,'16-06057L'!I24,'16-07002L'!I24,'16-07005L'!I24)</f>
        <v>35.28918173898132</v>
      </c>
      <c r="K60" s="4">
        <f>STDEV('16-03079L'!J24,'16-05049L'!J24,'16-06011L'!J24,'16-06018L'!J24,'16-06030L'!J24,'16-06057L'!J24,'16-07002L'!J24,'16-07005L'!J24)</f>
        <v>14.562364124093161</v>
      </c>
      <c r="L60" s="4">
        <f>STDEV('16-03079L'!K24,'16-05049L'!K24,'16-06011L'!K24,'16-06018L'!K24,'16-06030L'!K24,'16-06057L'!K24,'16-07002L'!K24,'16-07005L'!K24)</f>
        <v>17.480229435142366</v>
      </c>
      <c r="M60" s="4">
        <f>STDEV('16-03079L'!L24,'16-05049L'!L24,'16-06011L'!L24,'16-06018L'!L24,'16-06030L'!L24,'16-06057L'!L24,'16-07002L'!L24,'16-07005L'!L24)</f>
        <v>32.388078048503914</v>
      </c>
      <c r="N60" s="4">
        <f>STDEV('16-03079L'!M24,'16-05049L'!M24,'16-06011L'!M24,'16-06018L'!M24,'16-06030L'!M24,'16-06057L'!M24,'16-07002L'!M24,'16-07005L'!M24)</f>
        <v>34.5214754204709</v>
      </c>
      <c r="O60" s="4">
        <f>STDEV('16-03079L'!N24,'16-05049L'!N24,'16-06011L'!N24,'16-06018L'!N24,'16-06030L'!N24,'16-06057L'!N24,'16-07002L'!N24,'16-07005L'!N24)</f>
        <v>15.848128398789635</v>
      </c>
      <c r="P60" s="4">
        <f>STDEV('16-03079L'!O24,'16-05049L'!O24,'16-06011L'!O24,'16-06018L'!O24,'16-06030L'!O24,'16-06057L'!O24,'16-07002L'!O24,'16-07005L'!O24)</f>
        <v>17.179808670293376</v>
      </c>
      <c r="Q60" s="4">
        <f>STDEV('16-03079L'!P24,'16-05049L'!P24,'16-06011L'!P24,'16-06018L'!P24,'16-06030L'!P24,'16-06057L'!P24,'16-07002L'!P24,'16-07005L'!P24)</f>
        <v>30.608503905298409</v>
      </c>
    </row>
    <row r="61" spans="1:17" s="4" customFormat="1" x14ac:dyDescent="0.25">
      <c r="A61" s="1" t="s">
        <v>4</v>
      </c>
      <c r="B61" s="4">
        <f>STDEV('16-03079L'!A25,'16-05049L'!A25,'16-06011L'!A25,'16-06018L'!A25,'16-06030L'!A25,'16-06057L'!A25,'16-07002L'!A25,'16-07005L'!A25)</f>
        <v>5.42007888534829</v>
      </c>
      <c r="C61" s="4">
        <f>STDEV('16-03079L'!B25,'16-05049L'!B25,'16-06011L'!B25,'16-06018L'!B25,'16-06030L'!B25,'16-06057L'!B25,'16-07002L'!B25,'16-07005L'!B25)</f>
        <v>3.7671383118484911</v>
      </c>
      <c r="D61" s="4">
        <f>STDEV('16-03079L'!C25,'16-05049L'!C25,'16-06011L'!C25,'16-06018L'!C25,'16-06030L'!C25,'16-06057L'!C25,'16-07002L'!C25,'16-07005L'!C25)</f>
        <v>10.270777007085709</v>
      </c>
      <c r="E61" s="4">
        <f>STDEV('16-03079L'!D25,'16-05049L'!D25,'16-06011L'!D25,'16-06018L'!D25,'16-06030L'!D25,'16-06057L'!D25,'16-07002L'!D25,'16-07005L'!D25)</f>
        <v>8.1971554189564735</v>
      </c>
      <c r="F61" s="4">
        <f>STDEV('16-03079L'!E25,'16-05049L'!E25,'16-06011L'!E25,'16-06018L'!E25,'16-06030L'!E25,'16-06057L'!E25,'16-07002L'!E25,'16-07005L'!E25)</f>
        <v>6.6379402712433704</v>
      </c>
      <c r="G61" s="4">
        <f>STDEV('16-03079L'!F25,'16-05049L'!F25,'16-06011L'!F25,'16-06018L'!F25,'16-06030L'!F25,'16-06057L'!F25,'16-07002L'!F25,'16-07005L'!F25)</f>
        <v>5.4376046205407897</v>
      </c>
      <c r="H61" s="4">
        <f>STDEV('16-03079L'!G25,'16-05049L'!G25,'16-06011L'!G25,'16-06018L'!G25,'16-06030L'!G25,'16-06057L'!G25,'16-07002L'!G25,'16-07005L'!G25)</f>
        <v>12.222910685658052</v>
      </c>
      <c r="I61" s="4">
        <f>STDEV('16-03079L'!H25,'16-05049L'!H25,'16-06011L'!H25,'16-06018L'!H25,'16-06030L'!H25,'16-06057L'!H25,'16-07002L'!H25,'16-07005L'!H25)</f>
        <v>6.8181892557460611</v>
      </c>
      <c r="J61" s="4">
        <f>STDEV('16-03079L'!I25,'16-05049L'!I25,'16-06011L'!I25,'16-06018L'!I25,'16-06030L'!I25,'16-06057L'!I25,'16-07002L'!I25,'16-07005L'!I25)</f>
        <v>57.435875379584942</v>
      </c>
      <c r="K61" s="4">
        <f>STDEV('16-03079L'!J25,'16-05049L'!J25,'16-06011L'!J25,'16-06018L'!J25,'16-06030L'!J25,'16-06057L'!J25,'16-07002L'!J25,'16-07005L'!J25)</f>
        <v>16.556888780730592</v>
      </c>
      <c r="L61" s="4">
        <f>STDEV('16-03079L'!K25,'16-05049L'!K25,'16-06011L'!K25,'16-06018L'!K25,'16-06030L'!K25,'16-06057L'!K25,'16-07002L'!K25,'16-07005L'!K25)</f>
        <v>29.483569871808772</v>
      </c>
      <c r="M61" s="4">
        <f>STDEV('16-03079L'!L25,'16-05049L'!L25,'16-06011L'!L25,'16-06018L'!L25,'16-06030L'!L25,'16-06057L'!L25,'16-07002L'!L25,'16-07005L'!L25)</f>
        <v>31.73307946140152</v>
      </c>
      <c r="N61" s="4">
        <f>STDEV('16-03079L'!M25,'16-05049L'!M25,'16-06011L'!M25,'16-06018L'!M25,'16-06030L'!M25,'16-06057L'!M25,'16-07002L'!M25,'16-07005L'!M25)</f>
        <v>53.235451408739507</v>
      </c>
      <c r="O61" s="4">
        <f>STDEV('16-03079L'!N25,'16-05049L'!N25,'16-06011L'!N25,'16-06018L'!N25,'16-06030L'!N25,'16-06057L'!N25,'16-07002L'!N25,'16-07005L'!N25)</f>
        <v>16.023293784490097</v>
      </c>
      <c r="P61" s="4">
        <f>STDEV('16-03079L'!O25,'16-05049L'!O25,'16-06011L'!O25,'16-06018L'!O25,'16-06030L'!O25,'16-06057L'!O25,'16-07002L'!O25,'16-07005L'!O25)</f>
        <v>28.30931507196274</v>
      </c>
      <c r="Q61" s="4">
        <f>STDEV('16-03079L'!P25,'16-05049L'!P25,'16-06011L'!P25,'16-06018L'!P25,'16-06030L'!P25,'16-06057L'!P25,'16-07002L'!P25,'16-07005L'!P25)</f>
        <v>29.968665185804721</v>
      </c>
    </row>
    <row r="62" spans="1:17" s="4" customFormat="1" x14ac:dyDescent="0.25">
      <c r="A62" s="1" t="s">
        <v>5</v>
      </c>
      <c r="B62" s="4">
        <f>STDEV('16-03079L'!A26,'16-05049L'!A26,'16-06011L'!A26,'16-06018L'!A26,'16-06030L'!A26,'16-06057L'!A26,'16-07002L'!A26,'16-07005L'!A26)</f>
        <v>7.2000026688988061</v>
      </c>
      <c r="C62" s="4">
        <f>STDEV('16-03079L'!B26,'16-05049L'!B26,'16-06011L'!B26,'16-06018L'!B26,'16-06030L'!B26,'16-06057L'!B26,'16-07002L'!B26,'16-07005L'!B26)</f>
        <v>3.7825057502337347</v>
      </c>
      <c r="D62" s="4">
        <f>STDEV('16-03079L'!C26,'16-05049L'!C26,'16-06011L'!C26,'16-06018L'!C26,'16-06030L'!C26,'16-06057L'!C26,'16-07002L'!C26,'16-07005L'!C26)</f>
        <v>8.6397038389998144</v>
      </c>
      <c r="E62" s="4">
        <f>STDEV('16-03079L'!D26,'16-05049L'!D26,'16-06011L'!D26,'16-06018L'!D26,'16-06030L'!D26,'16-06057L'!D26,'16-07002L'!D26,'16-07005L'!D26)</f>
        <v>6.0567923852681309</v>
      </c>
      <c r="F62" s="4">
        <f>STDEV('16-03079L'!E26,'16-05049L'!E26,'16-06011L'!E26,'16-06018L'!E26,'16-06030L'!E26,'16-06057L'!E26,'16-07002L'!E26,'16-07005L'!E26)</f>
        <v>7.2201551122658971</v>
      </c>
      <c r="G62" s="4">
        <f>STDEV('16-03079L'!F26,'16-05049L'!F26,'16-06011L'!F26,'16-06018L'!F26,'16-06030L'!F26,'16-06057L'!F26,'16-07002L'!F26,'16-07005L'!F26)</f>
        <v>5.6037168720647452</v>
      </c>
      <c r="H62" s="4">
        <f>STDEV('16-03079L'!G26,'16-05049L'!G26,'16-06011L'!G26,'16-06018L'!G26,'16-06030L'!G26,'16-06057L'!G26,'16-07002L'!G26,'16-07005L'!G26)</f>
        <v>9.0964726758500802</v>
      </c>
      <c r="I62" s="4">
        <f>STDEV('16-03079L'!H26,'16-05049L'!H26,'16-06011L'!H26,'16-06018L'!H26,'16-06030L'!H26,'16-06057L'!H26,'16-07002L'!H26,'16-07005L'!H26)</f>
        <v>4.5492312100614978</v>
      </c>
      <c r="J62" s="4">
        <f>STDEV('16-03079L'!I26,'16-05049L'!I26,'16-06011L'!I26,'16-06018L'!I26,'16-06030L'!I26,'16-06057L'!I26,'16-07002L'!I26,'16-07005L'!I26)</f>
        <v>54.651988921628757</v>
      </c>
      <c r="K62" s="4">
        <f>STDEV('16-03079L'!J26,'16-05049L'!J26,'16-06011L'!J26,'16-06018L'!J26,'16-06030L'!J26,'16-06057L'!J26,'16-07002L'!J26,'16-07005L'!J26)</f>
        <v>37.705650385276307</v>
      </c>
      <c r="L62" s="4">
        <f>STDEV('16-03079L'!K26,'16-05049L'!K26,'16-06011L'!K26,'16-06018L'!K26,'16-06030L'!K26,'16-06057L'!K26,'16-07002L'!K26,'16-07005L'!K26)</f>
        <v>63.33124813969475</v>
      </c>
      <c r="M62" s="4">
        <f>STDEV('16-03079L'!L26,'16-05049L'!L26,'16-06011L'!L26,'16-06018L'!L26,'16-06030L'!L26,'16-06057L'!L26,'16-07002L'!L26,'16-07005L'!L26)</f>
        <v>59.471837726172843</v>
      </c>
      <c r="N62" s="4">
        <f>STDEV('16-03079L'!M26,'16-05049L'!M26,'16-06011L'!M26,'16-06018L'!M26,'16-06030L'!M26,'16-06057L'!M26,'16-07002L'!M26,'16-07005L'!M26)</f>
        <v>49.141939829544853</v>
      </c>
      <c r="O62" s="4">
        <f>STDEV('16-03079L'!N26,'16-05049L'!N26,'16-06011L'!N26,'16-06018L'!N26,'16-06030L'!N26,'16-06057L'!N26,'16-07002L'!N26,'16-07005L'!N26)</f>
        <v>35.97532910420793</v>
      </c>
      <c r="P62" s="4">
        <f>STDEV('16-03079L'!O26,'16-05049L'!O26,'16-06011L'!O26,'16-06018L'!O26,'16-06030L'!O26,'16-06057L'!O26,'16-07002L'!O26,'16-07005L'!O26)</f>
        <v>61.126307095898234</v>
      </c>
      <c r="Q62" s="4">
        <f>STDEV('16-03079L'!P26,'16-05049L'!P26,'16-06011L'!P26,'16-06018L'!P26,'16-06030L'!P26,'16-06057L'!P26,'16-07002L'!P26,'16-07005L'!P26)</f>
        <v>55.402986662109534</v>
      </c>
    </row>
    <row r="63" spans="1:17" s="4" customFormat="1" x14ac:dyDescent="0.25">
      <c r="A63" s="1" t="s">
        <v>6</v>
      </c>
      <c r="B63" s="4">
        <f>STDEV('16-03079L'!A27,'16-05049L'!A27,'16-06011L'!A27,'16-06018L'!A27,'16-06030L'!A27,'16-06057L'!A27,'16-07002L'!A27,'16-07005L'!A27)</f>
        <v>5.9459118828915054</v>
      </c>
      <c r="C63" s="4">
        <f>STDEV('16-03079L'!B27,'16-05049L'!B27,'16-06011L'!B27,'16-06018L'!B27,'16-06030L'!B27,'16-06057L'!B27,'16-07002L'!B27,'16-07005L'!B27)</f>
        <v>3.4918878105214062</v>
      </c>
      <c r="D63" s="4">
        <f>STDEV('16-03079L'!C27,'16-05049L'!C27,'16-06011L'!C27,'16-06018L'!C27,'16-06030L'!C27,'16-06057L'!C27,'16-07002L'!C27,'16-07005L'!C27)</f>
        <v>9.2316097525261878</v>
      </c>
      <c r="E63" s="4">
        <f>STDEV('16-03079L'!D27,'16-05049L'!D27,'16-06011L'!D27,'16-06018L'!D27,'16-06030L'!D27,'16-06057L'!D27,'16-07002L'!D27,'16-07005L'!D27)</f>
        <v>4.5225475986331585</v>
      </c>
      <c r="F63" s="4">
        <f>STDEV('16-03079L'!E27,'16-05049L'!E27,'16-06011L'!E27,'16-06018L'!E27,'16-06030L'!E27,'16-06057L'!E27,'16-07002L'!E27,'16-07005L'!E27)</f>
        <v>5.4198617086527827</v>
      </c>
      <c r="G63" s="4">
        <f>STDEV('16-03079L'!F27,'16-05049L'!F27,'16-06011L'!F27,'16-06018L'!F27,'16-06030L'!F27,'16-06057L'!F27,'16-07002L'!F27,'16-07005L'!F27)</f>
        <v>4.7086686267632301</v>
      </c>
      <c r="H63" s="4">
        <f>STDEV('16-03079L'!G27,'16-05049L'!G27,'16-06011L'!G27,'16-06018L'!G27,'16-06030L'!G27,'16-06057L'!G27,'16-07002L'!G27,'16-07005L'!G27)</f>
        <v>9.0496300649298558</v>
      </c>
      <c r="I63" s="4">
        <f>STDEV('16-03079L'!H27,'16-05049L'!H27,'16-06011L'!H27,'16-06018L'!H27,'16-06030L'!H27,'16-06057L'!H27,'16-07002L'!H27,'16-07005L'!H27)</f>
        <v>2.8074499324596935</v>
      </c>
      <c r="J63" s="4">
        <f>STDEV('16-03079L'!I27,'16-05049L'!I27,'16-06011L'!I27,'16-06018L'!I27,'16-06030L'!I27,'16-06057L'!I27,'16-07002L'!I27,'16-07005L'!I27)</f>
        <v>41.28714934119094</v>
      </c>
      <c r="K63" s="4">
        <f>STDEV('16-03079L'!J27,'16-05049L'!J27,'16-06011L'!J27,'16-06018L'!J27,'16-06030L'!J27,'16-06057L'!J27,'16-07002L'!J27,'16-07005L'!J27)</f>
        <v>47.376432821629869</v>
      </c>
      <c r="L63" s="4">
        <f>STDEV('16-03079L'!K27,'16-05049L'!K27,'16-06011L'!K27,'16-06018L'!K27,'16-06030L'!K27,'16-06057L'!K27,'16-07002L'!K27,'16-07005L'!K27)</f>
        <v>131.19296812087879</v>
      </c>
      <c r="M63" s="4">
        <f>STDEV('16-03079L'!L27,'16-05049L'!L27,'16-06011L'!L27,'16-06018L'!L27,'16-06030L'!L27,'16-06057L'!L27,'16-07002L'!L27,'16-07005L'!L27)</f>
        <v>91.516458622953024</v>
      </c>
      <c r="N63" s="4">
        <f>STDEV('16-03079L'!M27,'16-05049L'!M27,'16-06011L'!M27,'16-06018L'!M27,'16-06030L'!M27,'16-06057L'!M27,'16-07002L'!M27,'16-07005L'!M27)</f>
        <v>38.456390790256378</v>
      </c>
      <c r="O63" s="4">
        <f>STDEV('16-03079L'!N27,'16-05049L'!N27,'16-06011L'!N27,'16-06018L'!N27,'16-06030L'!N27,'16-06057L'!N27,'16-07002L'!N27,'16-07005L'!N27)</f>
        <v>45.994327677973004</v>
      </c>
      <c r="P63" s="4">
        <f>STDEV('16-03079L'!O27,'16-05049L'!O27,'16-06011L'!O27,'16-06018L'!O27,'16-06030L'!O27,'16-06057L'!O27,'16-07002L'!O27,'16-07005L'!O27)</f>
        <v>126.0045792339175</v>
      </c>
      <c r="Q63" s="4">
        <f>STDEV('16-03079L'!P27,'16-05049L'!P27,'16-06011L'!P27,'16-06018L'!P27,'16-06030L'!P27,'16-06057L'!P27,'16-07002L'!P27,'16-07005L'!P27)</f>
        <v>85.102743612077759</v>
      </c>
    </row>
    <row r="64" spans="1:17" s="4" customFormat="1" x14ac:dyDescent="0.25">
      <c r="A64" s="1" t="s">
        <v>7</v>
      </c>
      <c r="B64" s="4">
        <f>STDEV('16-03079L'!A28,'16-05049L'!A28,'16-06011L'!A28,'16-06018L'!A28,'16-06030L'!A28,'16-06057L'!A28,'16-07002L'!A28,'16-07005L'!A28)</f>
        <v>3.9559342244999827</v>
      </c>
      <c r="C64" s="4">
        <f>STDEV('16-03079L'!B28,'16-05049L'!B28,'16-06011L'!B28,'16-06018L'!B28,'16-06030L'!B28,'16-06057L'!B28,'16-07002L'!B28,'16-07005L'!B28)</f>
        <v>3.4649201553577389</v>
      </c>
      <c r="D64" s="4">
        <f>STDEV('16-03079L'!C28,'16-05049L'!C28,'16-06011L'!C28,'16-06018L'!C28,'16-06030L'!C28,'16-06057L'!C28,'16-07002L'!C28,'16-07005L'!C28)</f>
        <v>8.6904422304537281</v>
      </c>
      <c r="E64" s="4">
        <f>STDEV('16-03079L'!D28,'16-05049L'!D28,'16-06011L'!D28,'16-06018L'!D28,'16-06030L'!D28,'16-06057L'!D28,'16-07002L'!D28,'16-07005L'!D28)</f>
        <v>3.6155303055852133</v>
      </c>
      <c r="F64" s="4">
        <f>STDEV('16-03079L'!E28,'16-05049L'!E28,'16-06011L'!E28,'16-06018L'!E28,'16-06030L'!E28,'16-06057L'!E28,'16-07002L'!E28,'16-07005L'!E28)</f>
        <v>3.3277541609180554</v>
      </c>
      <c r="G64" s="4">
        <f>STDEV('16-03079L'!F28,'16-05049L'!F28,'16-06011L'!F28,'16-06018L'!F28,'16-06030L'!F28,'16-06057L'!F28,'16-07002L'!F28,'16-07005L'!F28)</f>
        <v>5.4622973934352785</v>
      </c>
      <c r="H64" s="4">
        <f>STDEV('16-03079L'!G28,'16-05049L'!G28,'16-06011L'!G28,'16-06018L'!G28,'16-06030L'!G28,'16-06057L'!G28,'16-07002L'!G28,'16-07005L'!G28)</f>
        <v>8.3027744696030847</v>
      </c>
      <c r="I64" s="4">
        <f>STDEV('16-03079L'!H28,'16-05049L'!H28,'16-06011L'!H28,'16-06018L'!H28,'16-06030L'!H28,'16-06057L'!H28,'16-07002L'!H28,'16-07005L'!H28)</f>
        <v>1.1740682052081017</v>
      </c>
      <c r="J64" s="4">
        <f>STDEV('16-03079L'!I28,'16-05049L'!I28,'16-06011L'!I28,'16-06018L'!I28,'16-06030L'!I28,'16-06057L'!I28,'16-07002L'!I28,'16-07005L'!I28)</f>
        <v>75.108898563236778</v>
      </c>
      <c r="K64" s="4">
        <f>STDEV('16-03079L'!J28,'16-05049L'!J28,'16-06011L'!J28,'16-06018L'!J28,'16-06030L'!J28,'16-06057L'!J28,'16-07002L'!J28,'16-07005L'!J28)</f>
        <v>96.950449122391205</v>
      </c>
      <c r="L64" s="4">
        <f>STDEV('16-03079L'!K28,'16-05049L'!K28,'16-06011L'!K28,'16-06018L'!K28,'16-06030L'!K28,'16-06057L'!K28,'16-07002L'!K28,'16-07005L'!K28)</f>
        <v>125.28735650622221</v>
      </c>
      <c r="M64" s="4">
        <f>STDEV('16-03079L'!L28,'16-05049L'!L28,'16-06011L'!L28,'16-06018L'!L28,'16-06030L'!L28,'16-06057L'!L28,'16-07002L'!L28,'16-07005L'!L28)</f>
        <v>120.39602116154558</v>
      </c>
      <c r="N64" s="4">
        <f>STDEV('16-03079L'!M28,'16-05049L'!M28,'16-06011L'!M28,'16-06018L'!M28,'16-06030L'!M28,'16-06057L'!M28,'16-07002L'!M28,'16-07005L'!M28)</f>
        <v>87.642918229754429</v>
      </c>
      <c r="O64" s="4">
        <f>STDEV('16-03079L'!N28,'16-05049L'!N28,'16-06011L'!N28,'16-06018L'!N28,'16-06030L'!N28,'16-06057L'!N28,'16-07002L'!N28,'16-07005L'!N28)</f>
        <v>94.751083696139261</v>
      </c>
      <c r="P64" s="4">
        <f>STDEV('16-03079L'!O28,'16-05049L'!O28,'16-06011L'!O28,'16-06018L'!O28,'16-06030L'!O28,'16-06057L'!O28,'16-07002L'!O28,'16-07005L'!O28)</f>
        <v>117.96804507467645</v>
      </c>
      <c r="Q64" s="4">
        <f>STDEV('16-03079L'!P28,'16-05049L'!P28,'16-06011L'!P28,'16-06018L'!P28,'16-06030L'!P28,'16-06057L'!P28,'16-07002L'!P28,'16-07005L'!P28)</f>
        <v>118.6118503591573</v>
      </c>
    </row>
    <row r="65" spans="1:17" s="4" customFormat="1" x14ac:dyDescent="0.25">
      <c r="A65" s="1" t="s">
        <v>8</v>
      </c>
      <c r="B65" s="4">
        <f>STDEV('16-03079L'!A29,'16-05049L'!A29,'16-06011L'!A29,'16-06018L'!A29,'16-06030L'!A29,'16-06057L'!A29,'16-07002L'!A29,'16-07005L'!A29)</f>
        <v>3.0002028536495668</v>
      </c>
      <c r="C65" s="4">
        <f>STDEV('16-03079L'!B29,'16-05049L'!B29,'16-06011L'!B29,'16-06018L'!B29,'16-06030L'!B29,'16-06057L'!B29,'16-07002L'!B29,'16-07005L'!B29)</f>
        <v>3.3740062255803323</v>
      </c>
      <c r="D65" s="4">
        <f>STDEV('16-03079L'!C29,'16-05049L'!C29,'16-06011L'!C29,'16-06018L'!C29,'16-06030L'!C29,'16-06057L'!C29,'16-07002L'!C29,'16-07005L'!C29)</f>
        <v>8.3717988173994407</v>
      </c>
      <c r="E65" s="4">
        <f>STDEV('16-03079L'!D29,'16-05049L'!D29,'16-06011L'!D29,'16-06018L'!D29,'16-06030L'!D29,'16-06057L'!D29,'16-07002L'!D29,'16-07005L'!D29)</f>
        <v>3.0897755616643074</v>
      </c>
      <c r="F65" s="4">
        <f>STDEV('16-03079L'!E29,'16-05049L'!E29,'16-06011L'!E29,'16-06018L'!E29,'16-06030L'!E29,'16-06057L'!E29,'16-07002L'!E29,'16-07005L'!E29)</f>
        <v>2.1178696070495637</v>
      </c>
      <c r="G65" s="4">
        <f>STDEV('16-03079L'!F29,'16-05049L'!F29,'16-06011L'!F29,'16-06018L'!F29,'16-06030L'!F29,'16-06057L'!F29,'16-07002L'!F29,'16-07005L'!F29)</f>
        <v>4.059802642284815</v>
      </c>
      <c r="H65" s="4">
        <f>STDEV('16-03079L'!G29,'16-05049L'!G29,'16-06011L'!G29,'16-06018L'!G29,'16-06030L'!G29,'16-06057L'!G29,'16-07002L'!G29,'16-07005L'!G29)</f>
        <v>8.41720899681874</v>
      </c>
      <c r="I65" s="4">
        <f>STDEV('16-03079L'!H29,'16-05049L'!H29,'16-06011L'!H29,'16-06018L'!H29,'16-06030L'!H29,'16-06057L'!H29,'16-07002L'!H29,'16-07005L'!H29)</f>
        <v>0.5216185304368236</v>
      </c>
      <c r="J65" s="4">
        <f>STDEV('16-03079L'!I29,'16-05049L'!I29,'16-06011L'!I29,'16-06018L'!I29,'16-06030L'!I29,'16-06057L'!I29,'16-07002L'!I29,'16-07005L'!I29)</f>
        <v>135.70318695853123</v>
      </c>
      <c r="K65" s="4">
        <f>STDEV('16-03079L'!J29,'16-05049L'!J29,'16-06011L'!J29,'16-06018L'!J29,'16-06030L'!J29,'16-06057L'!J29,'16-07002L'!J29,'16-07005L'!J29)</f>
        <v>306.81647213403028</v>
      </c>
      <c r="L65" s="4">
        <f>STDEV('16-03079L'!K29,'16-05049L'!K29,'16-06011L'!K29,'16-06018L'!K29,'16-06030L'!K29,'16-06057L'!K29,'16-07002L'!K29,'16-07005L'!K29)</f>
        <v>171.53675637774387</v>
      </c>
      <c r="M65" s="4">
        <f>STDEV('16-03079L'!L29,'16-05049L'!L29,'16-06011L'!L29,'16-06018L'!L29,'16-06030L'!L29,'16-06057L'!L29,'16-07002L'!L29,'16-07005L'!L29)</f>
        <v>146.03918887531648</v>
      </c>
      <c r="N65" s="4">
        <f>STDEV('16-03079L'!M29,'16-05049L'!M29,'16-06011L'!M29,'16-06018L'!M29,'16-06030L'!M29,'16-06057L'!M29,'16-07002L'!M29,'16-07005L'!M29)</f>
        <v>161.36054672020498</v>
      </c>
      <c r="O65" s="4">
        <f>STDEV('16-03079L'!N29,'16-05049L'!N29,'16-06011L'!N29,'16-06018L'!N29,'16-06030L'!N29,'16-06057L'!N29,'16-07002L'!N29,'16-07005L'!N29)</f>
        <v>300.49292686894739</v>
      </c>
      <c r="P65" s="4">
        <f>STDEV('16-03079L'!O29,'16-05049L'!O29,'16-06011L'!O29,'16-06018L'!O29,'16-06030L'!O29,'16-06057L'!O29,'16-07002L'!O29,'16-07005L'!O29)</f>
        <v>168.18461672143863</v>
      </c>
      <c r="Q65" s="4">
        <f>STDEV('16-03079L'!P29,'16-05049L'!P29,'16-06011L'!P29,'16-06018L'!P29,'16-06030L'!P29,'16-06057L'!P29,'16-07002L'!P29,'16-07005L'!P29)</f>
        <v>133.99072728241714</v>
      </c>
    </row>
    <row r="126" spans="1:14" x14ac:dyDescent="0.25">
      <c r="A126" s="12"/>
      <c r="B126" s="12" t="s">
        <v>737</v>
      </c>
      <c r="C126" s="12"/>
      <c r="D126" s="12"/>
      <c r="E126" s="12"/>
      <c r="F126" s="12"/>
      <c r="G126" s="12"/>
      <c r="H126" s="12"/>
      <c r="I126" s="12" t="s">
        <v>736</v>
      </c>
      <c r="J126" s="12"/>
      <c r="K126" s="12"/>
      <c r="L126" s="12"/>
      <c r="M126" s="12"/>
      <c r="N126" s="12"/>
    </row>
    <row r="127" spans="1:14" x14ac:dyDescent="0.25">
      <c r="A127" s="12"/>
      <c r="B127" s="12" t="s">
        <v>732</v>
      </c>
      <c r="C127" s="12"/>
      <c r="D127" s="12" t="s">
        <v>733</v>
      </c>
      <c r="E127" s="12" t="s">
        <v>734</v>
      </c>
      <c r="F127" s="12"/>
      <c r="G127" s="12" t="s">
        <v>735</v>
      </c>
      <c r="H127" s="12"/>
      <c r="I127" s="12" t="s">
        <v>732</v>
      </c>
      <c r="J127" s="12"/>
      <c r="K127" s="12" t="s">
        <v>733</v>
      </c>
      <c r="L127" s="12" t="s">
        <v>734</v>
      </c>
      <c r="M127" s="12"/>
      <c r="N127" s="12" t="s">
        <v>735</v>
      </c>
    </row>
    <row r="128" spans="1:1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 x14ac:dyDescent="0.25">
      <c r="A135" s="12"/>
      <c r="B135" s="12"/>
      <c r="C135" s="12"/>
      <c r="D135" s="12"/>
      <c r="E135" s="12"/>
      <c r="F135" s="12"/>
      <c r="G135" s="12"/>
      <c r="H135" s="13">
        <v>75</v>
      </c>
      <c r="I135" s="12"/>
      <c r="J135" s="12"/>
      <c r="K135" s="12"/>
      <c r="L135" s="12"/>
      <c r="M135" s="12"/>
      <c r="N135" s="12"/>
    </row>
    <row r="136" spans="1:14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 spans="1:14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 spans="1:14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 spans="1:14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 spans="1:14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 spans="1:14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 spans="1:14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 spans="1:14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 spans="1:14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 spans="1:14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 spans="1:14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 spans="1:14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 spans="1:14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 spans="1:14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 spans="1:14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pans="1:14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1:14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spans="1:14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spans="1:14" x14ac:dyDescent="0.25">
      <c r="A163" s="12"/>
      <c r="B163" s="12"/>
      <c r="C163" s="12"/>
      <c r="D163" s="12"/>
      <c r="E163" s="12"/>
      <c r="F163" s="12"/>
      <c r="G163" s="12"/>
      <c r="H163" s="14">
        <v>45</v>
      </c>
      <c r="I163" s="12"/>
      <c r="J163" s="12"/>
      <c r="K163" s="12"/>
      <c r="L163" s="12"/>
      <c r="M163" s="12"/>
      <c r="N163" s="12"/>
    </row>
    <row r="164" spans="1:14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spans="1:14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pans="1:14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spans="1:14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pans="1:14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spans="1:14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 spans="1:14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 spans="1:14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 spans="1:14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 spans="1:14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 spans="1:14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 spans="1:14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 spans="1:14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 spans="1:14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 spans="1:14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spans="1:14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 spans="1:14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pans="1:14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 spans="1:14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spans="1:14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spans="1:14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P29"/>
  <sheetViews>
    <sheetView zoomScale="55" zoomScaleNormal="55" workbookViewId="0">
      <selection activeCell="D36" sqref="D36"/>
    </sheetView>
  </sheetViews>
  <sheetFormatPr defaultColWidth="8.85546875" defaultRowHeight="15" x14ac:dyDescent="0.25"/>
  <cols>
    <col min="1" max="16" width="27.5703125" customWidth="1"/>
  </cols>
  <sheetData>
    <row r="1" spans="1:16" s="5" customFormat="1" x14ac:dyDescent="0.25">
      <c r="A1" s="5" t="s">
        <v>1360</v>
      </c>
      <c r="B1" s="5" t="s">
        <v>1361</v>
      </c>
      <c r="C1" s="5" t="s">
        <v>1362</v>
      </c>
      <c r="D1" s="5" t="s">
        <v>1363</v>
      </c>
      <c r="E1" s="5" t="s">
        <v>1364</v>
      </c>
      <c r="F1" s="5" t="s">
        <v>1365</v>
      </c>
      <c r="G1" s="5" t="s">
        <v>1366</v>
      </c>
      <c r="H1" s="5" t="s">
        <v>1367</v>
      </c>
      <c r="I1" s="5" t="s">
        <v>1368</v>
      </c>
      <c r="J1" s="5" t="s">
        <v>1369</v>
      </c>
      <c r="K1" s="5" t="s">
        <v>1370</v>
      </c>
      <c r="L1" s="5" t="s">
        <v>1371</v>
      </c>
      <c r="M1" s="5" t="s">
        <v>1372</v>
      </c>
      <c r="N1" s="5" t="s">
        <v>1373</v>
      </c>
      <c r="O1" s="5" t="s">
        <v>1374</v>
      </c>
      <c r="P1" s="5" t="s">
        <v>1375</v>
      </c>
    </row>
    <row r="2" spans="1:16" s="5" customFormat="1" x14ac:dyDescent="0.25">
      <c r="A2" s="5">
        <v>87.514017999999993</v>
      </c>
      <c r="B2" s="5">
        <v>106.168229</v>
      </c>
      <c r="C2" s="5">
        <v>64.226324000000005</v>
      </c>
      <c r="D2" s="5">
        <v>103.210651</v>
      </c>
      <c r="E2" s="5">
        <v>81.777253000000002</v>
      </c>
      <c r="F2" s="5">
        <v>102.142803</v>
      </c>
      <c r="G2" s="5">
        <v>59.962747999999998</v>
      </c>
      <c r="H2" s="5">
        <v>102.09327999999999</v>
      </c>
      <c r="I2" s="5">
        <v>93.344662999999997</v>
      </c>
      <c r="J2" s="5">
        <v>122.63486399999999</v>
      </c>
      <c r="K2" s="5">
        <v>157.765117</v>
      </c>
      <c r="L2" s="5">
        <v>110.664603</v>
      </c>
      <c r="M2" s="5">
        <v>88.654471999999998</v>
      </c>
      <c r="N2" s="5">
        <v>119.6392</v>
      </c>
      <c r="O2" s="5">
        <v>150.29161500000001</v>
      </c>
      <c r="P2" s="5">
        <v>107.133415</v>
      </c>
    </row>
    <row r="3" spans="1:16" s="5" customFormat="1" x14ac:dyDescent="0.25">
      <c r="A3" s="5">
        <v>66.504552000000004</v>
      </c>
      <c r="B3" s="5">
        <v>79.720110000000005</v>
      </c>
      <c r="C3" s="5">
        <v>56.495286999999998</v>
      </c>
      <c r="D3" s="5">
        <v>94.477541000000002</v>
      </c>
      <c r="E3" s="5">
        <v>59.046590999999999</v>
      </c>
      <c r="F3" s="5">
        <v>78.939646999999994</v>
      </c>
      <c r="G3" s="5">
        <v>53.266047999999998</v>
      </c>
      <c r="H3" s="5">
        <v>95.338201999999995</v>
      </c>
      <c r="I3" s="5">
        <v>74.176938000000007</v>
      </c>
      <c r="J3" s="5">
        <v>109.520042</v>
      </c>
      <c r="K3" s="5">
        <v>94.213803999999996</v>
      </c>
      <c r="L3" s="5">
        <v>100.832947</v>
      </c>
      <c r="M3" s="5">
        <v>70.900141000000005</v>
      </c>
      <c r="N3" s="5">
        <v>105.93431099999999</v>
      </c>
      <c r="O3" s="5">
        <v>89.861789000000002</v>
      </c>
      <c r="P3" s="5">
        <v>98.463123999999993</v>
      </c>
    </row>
    <row r="4" spans="1:16" s="5" customFormat="1" x14ac:dyDescent="0.25">
      <c r="A4" s="5">
        <v>55.611449999999998</v>
      </c>
      <c r="B4" s="5">
        <v>64.302575000000004</v>
      </c>
      <c r="C4" s="5">
        <v>59.059092</v>
      </c>
      <c r="D4" s="5">
        <v>72.895011999999994</v>
      </c>
      <c r="E4" s="5">
        <v>48.868479999999998</v>
      </c>
      <c r="F4" s="5">
        <v>65.122596000000001</v>
      </c>
      <c r="G4" s="5">
        <v>53.253523999999999</v>
      </c>
      <c r="H4" s="5">
        <v>73.912040000000005</v>
      </c>
      <c r="I4" s="5">
        <v>116.69905799999999</v>
      </c>
      <c r="J4" s="5">
        <v>93.791514000000006</v>
      </c>
      <c r="K4" s="5">
        <v>81.227435999999997</v>
      </c>
      <c r="L4" s="5">
        <v>95.879172999999994</v>
      </c>
      <c r="M4" s="5">
        <v>103.74805600000001</v>
      </c>
      <c r="N4" s="5">
        <v>89.358259000000004</v>
      </c>
      <c r="O4" s="5">
        <v>73.393303000000003</v>
      </c>
      <c r="P4" s="5">
        <v>93.265006999999997</v>
      </c>
    </row>
    <row r="5" spans="1:16" s="5" customFormat="1" x14ac:dyDescent="0.25">
      <c r="A5" s="5">
        <v>48.037557999999997</v>
      </c>
      <c r="B5" s="5">
        <v>56.16816</v>
      </c>
      <c r="C5" s="5">
        <v>52.709902</v>
      </c>
      <c r="D5" s="5">
        <v>54.163012000000002</v>
      </c>
      <c r="E5" s="5">
        <v>45.353852000000003</v>
      </c>
      <c r="F5" s="5">
        <v>57.342350000000003</v>
      </c>
      <c r="G5" s="5">
        <v>47.626883999999997</v>
      </c>
      <c r="H5" s="5">
        <v>52.564030000000002</v>
      </c>
      <c r="I5" s="5">
        <v>226.560821</v>
      </c>
      <c r="J5" s="5">
        <v>105.890321</v>
      </c>
      <c r="K5" s="5">
        <v>117.502459</v>
      </c>
      <c r="L5" s="5">
        <v>75.343244999999996</v>
      </c>
      <c r="M5" s="5">
        <v>196.055825</v>
      </c>
      <c r="N5" s="5">
        <v>98.572305</v>
      </c>
      <c r="O5" s="5">
        <v>102.341854</v>
      </c>
      <c r="P5" s="5">
        <v>72.571223000000003</v>
      </c>
    </row>
    <row r="6" spans="1:16" s="5" customFormat="1" x14ac:dyDescent="0.25">
      <c r="A6" s="5">
        <v>30.449805999999999</v>
      </c>
      <c r="B6" s="5">
        <v>56.137777999999997</v>
      </c>
      <c r="C6" s="5">
        <v>36.360312999999998</v>
      </c>
      <c r="D6" s="5">
        <v>36.1006</v>
      </c>
      <c r="E6" s="5">
        <v>26.645005000000001</v>
      </c>
      <c r="F6" s="5">
        <v>55.160612999999998</v>
      </c>
      <c r="G6" s="5">
        <v>32.686799999999998</v>
      </c>
      <c r="H6" s="5">
        <v>32.512861000000001</v>
      </c>
      <c r="I6" s="5">
        <v>310.003061</v>
      </c>
      <c r="J6" s="5">
        <v>115.002388</v>
      </c>
      <c r="K6" s="5">
        <v>134.83794800000001</v>
      </c>
      <c r="L6" s="5">
        <v>50.791170000000001</v>
      </c>
      <c r="M6" s="5">
        <v>267.894363</v>
      </c>
      <c r="N6" s="5">
        <v>105.894318</v>
      </c>
      <c r="O6" s="5">
        <v>116.966528</v>
      </c>
      <c r="P6" s="5">
        <v>49.869033999999999</v>
      </c>
    </row>
    <row r="7" spans="1:16" s="5" customFormat="1" x14ac:dyDescent="0.25">
      <c r="A7" s="5">
        <v>17.332359</v>
      </c>
      <c r="B7" s="5">
        <v>36.420766</v>
      </c>
      <c r="C7" s="5">
        <v>16.423998000000001</v>
      </c>
      <c r="D7" s="5">
        <v>24.052890000000001</v>
      </c>
      <c r="E7" s="5">
        <v>14.272821</v>
      </c>
      <c r="F7" s="5">
        <v>36.143287000000001</v>
      </c>
      <c r="G7" s="5">
        <v>14.187258</v>
      </c>
      <c r="H7" s="5">
        <v>20.247661999999998</v>
      </c>
      <c r="I7" s="5">
        <v>375.672078</v>
      </c>
      <c r="J7" s="5">
        <v>131.521334</v>
      </c>
      <c r="K7" s="5">
        <v>178.21208899999999</v>
      </c>
      <c r="L7" s="5">
        <v>47.735016000000002</v>
      </c>
      <c r="M7" s="5">
        <v>323.63756699999999</v>
      </c>
      <c r="N7" s="5">
        <v>124.23131100000001</v>
      </c>
      <c r="O7" s="5">
        <v>156.216339</v>
      </c>
      <c r="P7" s="5">
        <v>46.661909000000001</v>
      </c>
    </row>
    <row r="8" spans="1:16" s="5" customFormat="1" x14ac:dyDescent="0.25">
      <c r="A8" s="5">
        <v>12.378147</v>
      </c>
      <c r="B8" s="5">
        <v>21.691247000000001</v>
      </c>
      <c r="C8" s="5">
        <v>12.085353</v>
      </c>
      <c r="D8" s="5">
        <v>15.900022999999999</v>
      </c>
      <c r="E8" s="5">
        <v>9.9621910000000007</v>
      </c>
      <c r="F8" s="5">
        <v>23.334923</v>
      </c>
      <c r="G8" s="5">
        <v>10.283806999999999</v>
      </c>
      <c r="H8" s="5">
        <v>12.321317000000001</v>
      </c>
      <c r="I8" s="5">
        <v>500.155372</v>
      </c>
      <c r="J8" s="5">
        <v>139.71912499999999</v>
      </c>
      <c r="K8" s="5">
        <v>296.81899099999998</v>
      </c>
      <c r="L8" s="5">
        <v>68.621375999999998</v>
      </c>
      <c r="M8" s="5">
        <v>424.31372599999997</v>
      </c>
      <c r="N8" s="5">
        <v>135.14710099999999</v>
      </c>
      <c r="O8" s="5">
        <v>262.62931400000002</v>
      </c>
      <c r="P8" s="5">
        <v>58.555863000000002</v>
      </c>
    </row>
    <row r="9" spans="1:16" s="5" customFormat="1" x14ac:dyDescent="0.25">
      <c r="A9" s="5">
        <v>8.1343479999999992</v>
      </c>
      <c r="B9" s="5">
        <v>14.384919999999999</v>
      </c>
      <c r="C9" s="5">
        <v>8.2531789999999994</v>
      </c>
      <c r="D9" s="5">
        <v>10.550805</v>
      </c>
      <c r="E9" s="5">
        <v>7.380973</v>
      </c>
      <c r="F9" s="5">
        <v>16.286324</v>
      </c>
      <c r="G9" s="5">
        <v>7.4053149999999999</v>
      </c>
      <c r="H9" s="5">
        <v>7.4667589999999997</v>
      </c>
      <c r="I9" s="5">
        <v>723.17036099999996</v>
      </c>
      <c r="J9" s="5">
        <v>174.86962299999999</v>
      </c>
      <c r="K9" s="5">
        <v>427.31582600000002</v>
      </c>
      <c r="L9" s="5">
        <v>155.597577</v>
      </c>
      <c r="M9" s="5">
        <v>618.97453700000005</v>
      </c>
      <c r="N9" s="5">
        <v>166.779461</v>
      </c>
      <c r="O9" s="5">
        <v>372.15212000000002</v>
      </c>
      <c r="P9" s="5">
        <v>134.18809400000001</v>
      </c>
    </row>
    <row r="11" spans="1:16" s="5" customFormat="1" x14ac:dyDescent="0.25">
      <c r="A11" s="5" t="s">
        <v>689</v>
      </c>
      <c r="B11" s="5" t="s">
        <v>690</v>
      </c>
      <c r="C11" s="5" t="s">
        <v>691</v>
      </c>
      <c r="D11" s="5" t="s">
        <v>692</v>
      </c>
      <c r="E11" s="5" t="s">
        <v>693</v>
      </c>
      <c r="F11" s="5" t="s">
        <v>694</v>
      </c>
      <c r="G11" s="5" t="s">
        <v>695</v>
      </c>
      <c r="H11" s="5" t="s">
        <v>696</v>
      </c>
      <c r="I11" s="5" t="s">
        <v>697</v>
      </c>
      <c r="J11" s="5" t="s">
        <v>698</v>
      </c>
      <c r="K11" s="5" t="s">
        <v>699</v>
      </c>
      <c r="L11" s="5" t="s">
        <v>700</v>
      </c>
      <c r="M11" s="5" t="s">
        <v>701</v>
      </c>
      <c r="N11" s="5" t="s">
        <v>702</v>
      </c>
      <c r="O11" s="5" t="s">
        <v>703</v>
      </c>
      <c r="P11" s="5" t="s">
        <v>704</v>
      </c>
    </row>
    <row r="12" spans="1:16" s="5" customFormat="1" x14ac:dyDescent="0.25">
      <c r="A12" s="5">
        <v>46.807082000000001</v>
      </c>
      <c r="B12" s="5">
        <v>57.326453000000001</v>
      </c>
      <c r="C12" s="5">
        <v>30.040520000000001</v>
      </c>
      <c r="D12" s="5">
        <v>54.749212</v>
      </c>
      <c r="E12" s="5">
        <v>41.131439</v>
      </c>
      <c r="F12" s="5">
        <v>62.996324999999999</v>
      </c>
      <c r="G12" s="5">
        <v>33.002245000000002</v>
      </c>
      <c r="H12" s="5">
        <v>56.148052999999997</v>
      </c>
      <c r="I12" s="5">
        <v>49.592523999999997</v>
      </c>
      <c r="J12" s="5">
        <v>151.16521599999999</v>
      </c>
      <c r="K12" s="5">
        <v>114.24168899999999</v>
      </c>
      <c r="L12" s="5">
        <v>119.695697</v>
      </c>
      <c r="M12" s="5">
        <v>48.330998999999998</v>
      </c>
      <c r="N12" s="5">
        <v>134.310563</v>
      </c>
      <c r="O12" s="5">
        <v>100.94499399999999</v>
      </c>
      <c r="P12" s="5">
        <v>115.129356</v>
      </c>
    </row>
    <row r="13" spans="1:16" s="5" customFormat="1" x14ac:dyDescent="0.25">
      <c r="A13" s="5">
        <v>34.249560000000002</v>
      </c>
      <c r="B13" s="5">
        <v>51.782119000000002</v>
      </c>
      <c r="C13" s="5">
        <v>26.834167000000001</v>
      </c>
      <c r="D13" s="5">
        <v>44.988655999999999</v>
      </c>
      <c r="E13" s="5">
        <v>33.279027999999997</v>
      </c>
      <c r="F13" s="5">
        <v>53.638167000000003</v>
      </c>
      <c r="G13" s="5">
        <v>30.233979999999999</v>
      </c>
      <c r="H13" s="5">
        <v>49.2973</v>
      </c>
      <c r="I13" s="5">
        <v>44.595835000000001</v>
      </c>
      <c r="J13" s="5">
        <v>72.854128000000003</v>
      </c>
      <c r="K13" s="5">
        <v>71.946718000000004</v>
      </c>
      <c r="L13" s="5">
        <v>64.365485000000007</v>
      </c>
      <c r="M13" s="5">
        <v>41.838371000000002</v>
      </c>
      <c r="N13" s="5">
        <v>61.682215999999997</v>
      </c>
      <c r="O13" s="5">
        <v>60.999684000000002</v>
      </c>
      <c r="P13" s="5">
        <v>62.357489999999999</v>
      </c>
    </row>
    <row r="14" spans="1:16" s="5" customFormat="1" x14ac:dyDescent="0.25">
      <c r="A14" s="5">
        <v>32.163842000000002</v>
      </c>
      <c r="B14" s="5">
        <v>45.976590999999999</v>
      </c>
      <c r="C14" s="5">
        <v>29.013705000000002</v>
      </c>
      <c r="D14" s="5">
        <v>28.524799999999999</v>
      </c>
      <c r="E14" s="5">
        <v>26.150196999999999</v>
      </c>
      <c r="F14" s="5">
        <v>49.237504000000001</v>
      </c>
      <c r="G14" s="5">
        <v>27.602637999999999</v>
      </c>
      <c r="H14" s="5">
        <v>34.487851999999997</v>
      </c>
      <c r="I14" s="5">
        <v>63.885807999999997</v>
      </c>
      <c r="J14" s="5">
        <v>57.330449000000002</v>
      </c>
      <c r="K14" s="5">
        <v>58.171982</v>
      </c>
      <c r="L14" s="5">
        <v>36.948006999999997</v>
      </c>
      <c r="M14" s="5">
        <v>60.475985999999999</v>
      </c>
      <c r="N14" s="5">
        <v>47.677864999999997</v>
      </c>
      <c r="O14" s="5">
        <v>47.193444</v>
      </c>
      <c r="P14" s="5">
        <v>37.150120000000001</v>
      </c>
    </row>
    <row r="15" spans="1:16" s="5" customFormat="1" x14ac:dyDescent="0.25">
      <c r="A15" s="5">
        <v>25.560533</v>
      </c>
      <c r="B15" s="5">
        <v>39.344990000000003</v>
      </c>
      <c r="C15" s="5">
        <v>20.835545</v>
      </c>
      <c r="D15" s="5">
        <v>18.115855</v>
      </c>
      <c r="E15" s="5">
        <v>22.178213</v>
      </c>
      <c r="F15" s="5">
        <v>42.554732999999999</v>
      </c>
      <c r="G15" s="5">
        <v>15.438006</v>
      </c>
      <c r="H15" s="5">
        <v>23.115563000000002</v>
      </c>
      <c r="I15" s="5">
        <v>101.665643</v>
      </c>
      <c r="J15" s="5">
        <v>44.078600000000002</v>
      </c>
      <c r="K15" s="5">
        <v>60.991399999999999</v>
      </c>
      <c r="L15" s="5">
        <v>29.394746000000001</v>
      </c>
      <c r="M15" s="5">
        <v>90.400902000000002</v>
      </c>
      <c r="N15" s="5">
        <v>40.066439000000003</v>
      </c>
      <c r="O15" s="5">
        <v>51.347493999999998</v>
      </c>
      <c r="P15" s="5">
        <v>32.726139000000003</v>
      </c>
    </row>
    <row r="16" spans="1:16" s="5" customFormat="1" x14ac:dyDescent="0.25">
      <c r="A16" s="5">
        <v>17.236947000000001</v>
      </c>
      <c r="B16" s="5">
        <v>28.027552</v>
      </c>
      <c r="C16" s="5">
        <v>15.721674</v>
      </c>
      <c r="D16" s="5">
        <v>11.01135</v>
      </c>
      <c r="E16" s="5">
        <v>13.408604</v>
      </c>
      <c r="F16" s="5">
        <v>31.244983999999999</v>
      </c>
      <c r="G16" s="5">
        <v>11.306671</v>
      </c>
      <c r="H16" s="5">
        <v>15.600769</v>
      </c>
      <c r="I16" s="5">
        <v>135.67720600000001</v>
      </c>
      <c r="J16" s="5">
        <v>38.163612999999998</v>
      </c>
      <c r="K16" s="5">
        <v>68.411811</v>
      </c>
      <c r="L16" s="5">
        <v>25.080719999999999</v>
      </c>
      <c r="M16" s="5">
        <v>117.156006</v>
      </c>
      <c r="N16" s="5">
        <v>41.409072000000002</v>
      </c>
      <c r="O16" s="5">
        <v>61.748223000000003</v>
      </c>
      <c r="P16" s="5">
        <v>31.103055999999999</v>
      </c>
    </row>
    <row r="17" spans="1:16" s="5" customFormat="1" x14ac:dyDescent="0.25">
      <c r="A17" s="5">
        <v>11.891088</v>
      </c>
      <c r="B17" s="5">
        <v>15.741719</v>
      </c>
      <c r="C17" s="5">
        <v>9.9896809999999991</v>
      </c>
      <c r="D17" s="5">
        <v>6.9116949999999999</v>
      </c>
      <c r="E17" s="5">
        <v>9.8082600000000006</v>
      </c>
      <c r="F17" s="5">
        <v>21.218464000000001</v>
      </c>
      <c r="G17" s="5">
        <v>8.4692070000000008</v>
      </c>
      <c r="H17" s="5">
        <v>10.384842000000001</v>
      </c>
      <c r="I17" s="5">
        <v>163.11658199999999</v>
      </c>
      <c r="J17" s="5">
        <v>67.930384000000004</v>
      </c>
      <c r="K17" s="5">
        <v>98.860212000000004</v>
      </c>
      <c r="L17" s="5">
        <v>29.687100000000001</v>
      </c>
      <c r="M17" s="5">
        <v>139.08537100000001</v>
      </c>
      <c r="N17" s="5">
        <v>74.912397999999996</v>
      </c>
      <c r="O17" s="5">
        <v>91.337795999999997</v>
      </c>
      <c r="P17" s="5">
        <v>36.938955</v>
      </c>
    </row>
    <row r="18" spans="1:16" s="5" customFormat="1" x14ac:dyDescent="0.25">
      <c r="A18" s="5">
        <v>8.6621279999999992</v>
      </c>
      <c r="B18" s="5">
        <v>10.330571000000001</v>
      </c>
      <c r="C18" s="5">
        <v>7.5929270000000004</v>
      </c>
      <c r="D18" s="5">
        <v>4.5546340000000001</v>
      </c>
      <c r="E18" s="5">
        <v>8.4282509999999995</v>
      </c>
      <c r="F18" s="5">
        <v>17.19286</v>
      </c>
      <c r="G18" s="5">
        <v>7.6047279999999997</v>
      </c>
      <c r="H18" s="5">
        <v>7.53627</v>
      </c>
      <c r="I18" s="5">
        <v>210.08513600000001</v>
      </c>
      <c r="J18" s="5">
        <v>83.380080000000007</v>
      </c>
      <c r="K18" s="5">
        <v>154.744823</v>
      </c>
      <c r="L18" s="5">
        <v>27.095815999999999</v>
      </c>
      <c r="M18" s="5">
        <v>167.92263299999999</v>
      </c>
      <c r="N18" s="5">
        <v>92.809674000000001</v>
      </c>
      <c r="O18" s="5">
        <v>143.86175700000001</v>
      </c>
      <c r="P18" s="5">
        <v>31.069333</v>
      </c>
    </row>
    <row r="19" spans="1:16" s="5" customFormat="1" x14ac:dyDescent="0.25">
      <c r="A19" s="5">
        <v>6.22621</v>
      </c>
      <c r="B19" s="5">
        <v>6.9614919999999998</v>
      </c>
      <c r="C19" s="5">
        <v>5.7994310000000002</v>
      </c>
      <c r="D19" s="5">
        <v>3.8209240000000002</v>
      </c>
      <c r="E19" s="5">
        <v>7.4082229999999996</v>
      </c>
      <c r="F19" s="5">
        <v>12.654503999999999</v>
      </c>
      <c r="G19" s="5">
        <v>6.2449510000000004</v>
      </c>
      <c r="H19" s="5">
        <v>5.5648559999999998</v>
      </c>
      <c r="I19" s="5">
        <v>319.69616500000001</v>
      </c>
      <c r="J19" s="5">
        <v>103.43593</v>
      </c>
      <c r="K19" s="5">
        <v>189.50403399999999</v>
      </c>
      <c r="L19" s="5">
        <v>67.883666000000005</v>
      </c>
      <c r="M19" s="5">
        <v>243.43200100000001</v>
      </c>
      <c r="N19" s="5">
        <v>123.96699700000001</v>
      </c>
      <c r="O19" s="5">
        <v>182.36935399999999</v>
      </c>
      <c r="P19" s="5">
        <v>40.696516000000003</v>
      </c>
    </row>
    <row r="21" spans="1:16" s="5" customFormat="1" x14ac:dyDescent="0.25">
      <c r="A21" s="5" t="s">
        <v>1344</v>
      </c>
      <c r="B21" s="5" t="s">
        <v>1345</v>
      </c>
      <c r="C21" s="5" t="s">
        <v>1346</v>
      </c>
      <c r="D21" s="5" t="s">
        <v>1347</v>
      </c>
      <c r="E21" s="5" t="s">
        <v>1348</v>
      </c>
      <c r="F21" s="5" t="s">
        <v>1349</v>
      </c>
      <c r="G21" s="5" t="s">
        <v>1350</v>
      </c>
      <c r="H21" s="5" t="s">
        <v>1351</v>
      </c>
      <c r="I21" s="5" t="s">
        <v>1352</v>
      </c>
      <c r="J21" s="5" t="s">
        <v>1353</v>
      </c>
      <c r="K21" s="5" t="s">
        <v>1354</v>
      </c>
      <c r="L21" s="5" t="s">
        <v>1355</v>
      </c>
      <c r="M21" s="5" t="s">
        <v>1356</v>
      </c>
      <c r="N21" s="5" t="s">
        <v>1357</v>
      </c>
      <c r="O21" s="5" t="s">
        <v>1358</v>
      </c>
      <c r="P21" s="5" t="s">
        <v>1359</v>
      </c>
    </row>
    <row r="22" spans="1:16" s="5" customFormat="1" x14ac:dyDescent="0.25">
      <c r="A22" s="5">
        <v>82.398934999999994</v>
      </c>
      <c r="B22" s="5">
        <v>86.933190999999994</v>
      </c>
      <c r="C22" s="5">
        <v>60.115580000000001</v>
      </c>
      <c r="D22" s="5">
        <v>84.284133999999995</v>
      </c>
      <c r="E22" s="5">
        <v>83.093248000000003</v>
      </c>
      <c r="F22" s="5">
        <v>90.555062000000007</v>
      </c>
      <c r="G22" s="5">
        <v>60.308945000000001</v>
      </c>
      <c r="H22" s="5">
        <v>87.333000999999996</v>
      </c>
      <c r="I22" s="5">
        <v>108.57417</v>
      </c>
      <c r="J22" s="5">
        <v>132.405494</v>
      </c>
      <c r="K22" s="5">
        <v>168.98570799999999</v>
      </c>
      <c r="L22" s="5">
        <v>98.318245000000005</v>
      </c>
      <c r="M22" s="5">
        <v>113.598251</v>
      </c>
      <c r="N22" s="5">
        <v>117.519648</v>
      </c>
      <c r="O22" s="5">
        <v>164.21382500000001</v>
      </c>
      <c r="P22" s="5">
        <v>92.696318000000005</v>
      </c>
    </row>
    <row r="23" spans="1:16" s="5" customFormat="1" x14ac:dyDescent="0.25">
      <c r="A23" s="5">
        <v>71.021957</v>
      </c>
      <c r="B23" s="5">
        <v>73.101470000000006</v>
      </c>
      <c r="C23" s="5">
        <v>69.990465999999998</v>
      </c>
      <c r="D23" s="5">
        <v>68.547466</v>
      </c>
      <c r="E23" s="5">
        <v>63.553336999999999</v>
      </c>
      <c r="F23" s="5">
        <v>75.025717</v>
      </c>
      <c r="G23" s="5">
        <v>71.481024000000005</v>
      </c>
      <c r="H23" s="5">
        <v>75.933049999999994</v>
      </c>
      <c r="I23" s="5">
        <v>70.571522999999999</v>
      </c>
      <c r="J23" s="5">
        <v>69.458838999999998</v>
      </c>
      <c r="K23" s="5">
        <v>104.331034</v>
      </c>
      <c r="L23" s="5">
        <v>55.37415</v>
      </c>
      <c r="M23" s="5">
        <v>75.341335999999998</v>
      </c>
      <c r="N23" s="5">
        <v>62.375492000000001</v>
      </c>
      <c r="O23" s="5">
        <v>98.701956999999993</v>
      </c>
      <c r="P23" s="5">
        <v>54.397114000000002</v>
      </c>
    </row>
    <row r="24" spans="1:16" s="5" customFormat="1" x14ac:dyDescent="0.25">
      <c r="A24" s="5">
        <v>61.355820000000001</v>
      </c>
      <c r="B24" s="5">
        <v>60.128365000000002</v>
      </c>
      <c r="C24" s="5">
        <v>61.787256999999997</v>
      </c>
      <c r="D24" s="5">
        <v>42.895983999999999</v>
      </c>
      <c r="E24" s="5">
        <v>52.245170000000002</v>
      </c>
      <c r="F24" s="5">
        <v>62.970243000000004</v>
      </c>
      <c r="G24" s="5">
        <v>65.404870000000003</v>
      </c>
      <c r="H24" s="5">
        <v>50.483142000000001</v>
      </c>
      <c r="I24" s="5">
        <v>78.518765000000002</v>
      </c>
      <c r="J24" s="5">
        <v>59.221570999999997</v>
      </c>
      <c r="K24" s="5">
        <v>91.353249000000005</v>
      </c>
      <c r="L24" s="5">
        <v>41.298369000000001</v>
      </c>
      <c r="M24" s="5">
        <v>81.581907999999999</v>
      </c>
      <c r="N24" s="5">
        <v>54.054344</v>
      </c>
      <c r="O24" s="5">
        <v>88.719437999999997</v>
      </c>
      <c r="P24" s="5">
        <v>43.935105999999998</v>
      </c>
    </row>
    <row r="25" spans="1:16" s="5" customFormat="1" x14ac:dyDescent="0.25">
      <c r="A25" s="5">
        <v>41.273803999999998</v>
      </c>
      <c r="B25" s="5">
        <v>49.975610000000003</v>
      </c>
      <c r="C25" s="5">
        <v>40.564067000000001</v>
      </c>
      <c r="D25" s="5">
        <v>28.282496999999999</v>
      </c>
      <c r="E25" s="5">
        <v>39.444555999999999</v>
      </c>
      <c r="F25" s="5">
        <v>51.634545000000003</v>
      </c>
      <c r="G25" s="5">
        <v>37.066957000000002</v>
      </c>
      <c r="H25" s="5">
        <v>33.858172000000003</v>
      </c>
      <c r="I25" s="5">
        <v>111.582905</v>
      </c>
      <c r="J25" s="5">
        <v>61.779432999999997</v>
      </c>
      <c r="K25" s="5">
        <v>104.013306</v>
      </c>
      <c r="L25" s="5">
        <v>48.945197999999998</v>
      </c>
      <c r="M25" s="5">
        <v>110.541057</v>
      </c>
      <c r="N25" s="5">
        <v>61.685116999999998</v>
      </c>
      <c r="O25" s="5">
        <v>104.94607000000001</v>
      </c>
      <c r="P25" s="5">
        <v>52.943274000000002</v>
      </c>
    </row>
    <row r="26" spans="1:16" s="5" customFormat="1" x14ac:dyDescent="0.25">
      <c r="A26" s="5">
        <v>26.363586000000002</v>
      </c>
      <c r="B26" s="5">
        <v>40.997095999999999</v>
      </c>
      <c r="C26" s="5">
        <v>32.239629999999998</v>
      </c>
      <c r="D26" s="5">
        <v>16.774165</v>
      </c>
      <c r="E26" s="5">
        <v>26.565957999999998</v>
      </c>
      <c r="F26" s="5">
        <v>43.265256000000001</v>
      </c>
      <c r="G26" s="5">
        <v>30.956348999999999</v>
      </c>
      <c r="H26" s="5">
        <v>22.234960000000001</v>
      </c>
      <c r="I26" s="5">
        <v>109.40393</v>
      </c>
      <c r="J26" s="5">
        <v>71.248377000000005</v>
      </c>
      <c r="K26" s="5">
        <v>117.69685200000001</v>
      </c>
      <c r="L26" s="5">
        <v>67.302128999999994</v>
      </c>
      <c r="M26" s="5">
        <v>110.736887</v>
      </c>
      <c r="N26" s="5">
        <v>76.316147000000001</v>
      </c>
      <c r="O26" s="5">
        <v>120.25479799999999</v>
      </c>
      <c r="P26" s="5">
        <v>72.909668999999994</v>
      </c>
    </row>
    <row r="27" spans="1:16" s="5" customFormat="1" x14ac:dyDescent="0.25">
      <c r="A27" s="5">
        <v>16.476554</v>
      </c>
      <c r="B27" s="5">
        <v>26.847595999999999</v>
      </c>
      <c r="C27" s="5">
        <v>26.081654</v>
      </c>
      <c r="D27" s="5">
        <v>9.3946509999999996</v>
      </c>
      <c r="E27" s="5">
        <v>16.790769999999998</v>
      </c>
      <c r="F27" s="5">
        <v>30.808298000000001</v>
      </c>
      <c r="G27" s="5">
        <v>26.564803000000001</v>
      </c>
      <c r="H27" s="5">
        <v>15.122311</v>
      </c>
      <c r="I27" s="5">
        <v>98.344639000000001</v>
      </c>
      <c r="J27" s="5">
        <v>122.04198100000001</v>
      </c>
      <c r="K27" s="5">
        <v>137.30354299999999</v>
      </c>
      <c r="L27" s="5">
        <v>116.921249</v>
      </c>
      <c r="M27" s="5">
        <v>99.377859000000001</v>
      </c>
      <c r="N27" s="5">
        <v>133.62921700000001</v>
      </c>
      <c r="O27" s="5">
        <v>143.49489199999999</v>
      </c>
      <c r="P27" s="5">
        <v>130.22579899999999</v>
      </c>
    </row>
    <row r="28" spans="1:16" s="5" customFormat="1" x14ac:dyDescent="0.25">
      <c r="A28" s="5">
        <v>10.232877</v>
      </c>
      <c r="B28" s="5">
        <v>18.128654000000001</v>
      </c>
      <c r="C28" s="5">
        <v>19.867393</v>
      </c>
      <c r="D28" s="5">
        <v>6.912846</v>
      </c>
      <c r="E28" s="5">
        <v>11.138978</v>
      </c>
      <c r="F28" s="5">
        <v>23.476481</v>
      </c>
      <c r="G28" s="5">
        <v>21.247230999999999</v>
      </c>
      <c r="H28" s="5">
        <v>10.09999</v>
      </c>
      <c r="I28" s="5">
        <v>85.850566999999998</v>
      </c>
      <c r="J28" s="5">
        <v>196.71911900000001</v>
      </c>
      <c r="K28" s="5">
        <v>180.49536800000001</v>
      </c>
      <c r="L28" s="5">
        <v>199.56441899999999</v>
      </c>
      <c r="M28" s="5">
        <v>86.149225000000001</v>
      </c>
      <c r="N28" s="5">
        <v>222.534032</v>
      </c>
      <c r="O28" s="5">
        <v>193.25695400000001</v>
      </c>
      <c r="P28" s="5">
        <v>226.55598800000001</v>
      </c>
    </row>
    <row r="29" spans="1:16" s="5" customFormat="1" x14ac:dyDescent="0.25">
      <c r="A29" s="5">
        <v>6.5053510000000001</v>
      </c>
      <c r="B29" s="5">
        <v>14.312716999999999</v>
      </c>
      <c r="C29" s="5">
        <v>13.65558</v>
      </c>
      <c r="D29" s="5">
        <v>7.2013780000000001</v>
      </c>
      <c r="E29" s="5">
        <v>7.7436970000000001</v>
      </c>
      <c r="F29" s="5">
        <v>18.447205</v>
      </c>
      <c r="G29" s="5">
        <v>14.812886000000001</v>
      </c>
      <c r="H29" s="5">
        <v>6.5689440000000001</v>
      </c>
      <c r="I29" s="5">
        <v>112.902918</v>
      </c>
      <c r="J29" s="5">
        <v>313.23358000000002</v>
      </c>
      <c r="K29" s="5">
        <v>168.459136</v>
      </c>
      <c r="L29" s="5">
        <v>208.08005199999999</v>
      </c>
      <c r="M29" s="5">
        <v>109.71348500000001</v>
      </c>
      <c r="N29" s="5">
        <v>361.44556499999999</v>
      </c>
      <c r="O29" s="5">
        <v>187.95866000000001</v>
      </c>
      <c r="P29" s="5">
        <v>235.848738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P29"/>
  <sheetViews>
    <sheetView workbookViewId="0">
      <selection activeCell="D25" sqref="D25"/>
    </sheetView>
  </sheetViews>
  <sheetFormatPr defaultRowHeight="15" x14ac:dyDescent="0.25"/>
  <cols>
    <col min="1" max="16" width="27.5703125" customWidth="1"/>
  </cols>
  <sheetData>
    <row r="1" spans="1:16" s="5" customFormat="1" x14ac:dyDescent="0.25">
      <c r="A1" s="5" t="s">
        <v>1360</v>
      </c>
      <c r="B1" s="5" t="s">
        <v>1361</v>
      </c>
      <c r="C1" s="5" t="s">
        <v>1362</v>
      </c>
      <c r="D1" s="5" t="s">
        <v>1363</v>
      </c>
      <c r="E1" s="5" t="s">
        <v>1364</v>
      </c>
      <c r="F1" s="5" t="s">
        <v>1365</v>
      </c>
      <c r="G1" s="5" t="s">
        <v>1366</v>
      </c>
      <c r="H1" s="5" t="s">
        <v>1367</v>
      </c>
      <c r="I1" s="5" t="s">
        <v>1368</v>
      </c>
      <c r="J1" s="5" t="s">
        <v>1369</v>
      </c>
      <c r="K1" s="5" t="s">
        <v>1370</v>
      </c>
      <c r="L1" s="5" t="s">
        <v>1371</v>
      </c>
      <c r="M1" s="5" t="s">
        <v>1372</v>
      </c>
      <c r="N1" s="5" t="s">
        <v>1373</v>
      </c>
      <c r="O1" s="5" t="s">
        <v>1374</v>
      </c>
      <c r="P1" s="5" t="s">
        <v>1375</v>
      </c>
    </row>
    <row r="2" spans="1:16" s="5" customFormat="1" x14ac:dyDescent="0.25">
      <c r="A2" s="5">
        <v>80.127328000000006</v>
      </c>
      <c r="B2" s="5">
        <v>102.78079</v>
      </c>
      <c r="C2" s="5">
        <v>96.600587000000004</v>
      </c>
      <c r="D2" s="5">
        <v>109.93640499999999</v>
      </c>
      <c r="E2" s="5">
        <v>74.818571000000006</v>
      </c>
      <c r="F2" s="5">
        <v>103.259907</v>
      </c>
      <c r="G2" s="5">
        <v>92.824003000000005</v>
      </c>
      <c r="H2" s="5">
        <v>108.61494500000001</v>
      </c>
      <c r="I2" s="5">
        <v>90.599438000000006</v>
      </c>
      <c r="J2" s="5">
        <v>125.31137699999999</v>
      </c>
      <c r="K2" s="5">
        <v>117.952772</v>
      </c>
      <c r="L2" s="5">
        <v>163.10395600000001</v>
      </c>
      <c r="M2" s="5">
        <v>85.154133999999999</v>
      </c>
      <c r="N2" s="5">
        <v>120.839553</v>
      </c>
      <c r="O2" s="5">
        <v>118.81536800000001</v>
      </c>
      <c r="P2" s="5">
        <v>146.830285</v>
      </c>
    </row>
    <row r="3" spans="1:16" s="5" customFormat="1" x14ac:dyDescent="0.25">
      <c r="A3" s="5">
        <v>70.529392999999999</v>
      </c>
      <c r="B3" s="5">
        <v>85.120440000000002</v>
      </c>
      <c r="C3" s="5">
        <v>97.022448999999995</v>
      </c>
      <c r="D3" s="5">
        <v>107.050275</v>
      </c>
      <c r="E3" s="5">
        <v>65.691034999999999</v>
      </c>
      <c r="F3" s="5">
        <v>85.582725999999994</v>
      </c>
      <c r="G3" s="5">
        <v>94.003113999999997</v>
      </c>
      <c r="H3" s="5">
        <v>105.46382800000001</v>
      </c>
      <c r="I3" s="5">
        <v>83.687133000000003</v>
      </c>
      <c r="J3" s="5">
        <v>128.057627</v>
      </c>
      <c r="K3" s="5">
        <v>106.14409999999999</v>
      </c>
      <c r="L3" s="5">
        <v>145.939547</v>
      </c>
      <c r="M3" s="5">
        <v>76.442689000000001</v>
      </c>
      <c r="N3" s="5">
        <v>125.034007</v>
      </c>
      <c r="O3" s="5">
        <v>105.154661</v>
      </c>
      <c r="P3" s="5">
        <v>133.64994200000001</v>
      </c>
    </row>
    <row r="4" spans="1:16" s="5" customFormat="1" x14ac:dyDescent="0.25">
      <c r="A4" s="5">
        <v>55.827964999999999</v>
      </c>
      <c r="B4" s="5">
        <v>76.991849999999999</v>
      </c>
      <c r="C4" s="5">
        <v>85.814537999999999</v>
      </c>
      <c r="D4" s="5">
        <v>93.374359999999996</v>
      </c>
      <c r="E4" s="5">
        <v>50.375610000000002</v>
      </c>
      <c r="F4" s="5">
        <v>77.488585999999998</v>
      </c>
      <c r="G4" s="5">
        <v>81.797990999999996</v>
      </c>
      <c r="H4" s="5">
        <v>92.321935999999994</v>
      </c>
      <c r="I4" s="5">
        <v>112.21187399999999</v>
      </c>
      <c r="J4" s="5">
        <v>109.43386099999999</v>
      </c>
      <c r="K4" s="5">
        <v>84.106131000000005</v>
      </c>
      <c r="L4" s="5">
        <v>131.18546799999999</v>
      </c>
      <c r="M4" s="5">
        <v>103.969888</v>
      </c>
      <c r="N4" s="5">
        <v>107.48137800000001</v>
      </c>
      <c r="O4" s="5">
        <v>81.342659999999995</v>
      </c>
      <c r="P4" s="5">
        <v>121.82163199999999</v>
      </c>
    </row>
    <row r="5" spans="1:16" s="5" customFormat="1" x14ac:dyDescent="0.25">
      <c r="A5" s="5">
        <v>53.790891000000002</v>
      </c>
      <c r="B5" s="5">
        <v>67.015049000000005</v>
      </c>
      <c r="C5" s="5">
        <v>93.026601999999997</v>
      </c>
      <c r="D5" s="5">
        <v>80.382113000000004</v>
      </c>
      <c r="E5" s="5">
        <v>52.189118000000001</v>
      </c>
      <c r="F5" s="5">
        <v>67.550207999999998</v>
      </c>
      <c r="G5" s="5">
        <v>86.899579000000003</v>
      </c>
      <c r="H5" s="5">
        <v>71.663847000000004</v>
      </c>
      <c r="I5" s="5">
        <v>206.19722999999999</v>
      </c>
      <c r="J5" s="5">
        <v>104.66531999999999</v>
      </c>
      <c r="K5" s="5">
        <v>70.770563999999993</v>
      </c>
      <c r="L5" s="5">
        <v>102.88170700000001</v>
      </c>
      <c r="M5" s="5">
        <v>188.713514</v>
      </c>
      <c r="N5" s="5">
        <v>102.054461</v>
      </c>
      <c r="O5" s="5">
        <v>66.809361999999993</v>
      </c>
      <c r="P5" s="5">
        <v>96.211489</v>
      </c>
    </row>
    <row r="6" spans="1:16" s="5" customFormat="1" x14ac:dyDescent="0.25">
      <c r="A6" s="5">
        <v>43.902247000000003</v>
      </c>
      <c r="B6" s="5">
        <v>55.771341999999997</v>
      </c>
      <c r="C6" s="5">
        <v>72.529122999999998</v>
      </c>
      <c r="D6" s="5">
        <v>60.064570000000003</v>
      </c>
      <c r="E6" s="5">
        <v>38.450471999999998</v>
      </c>
      <c r="F6" s="5">
        <v>56.939753000000003</v>
      </c>
      <c r="G6" s="5">
        <v>67.838679999999997</v>
      </c>
      <c r="H6" s="5">
        <v>48.494095999999999</v>
      </c>
      <c r="I6" s="5">
        <v>405.910821</v>
      </c>
      <c r="J6" s="5">
        <v>102.73513</v>
      </c>
      <c r="K6" s="5">
        <v>82.582769999999996</v>
      </c>
      <c r="L6" s="5">
        <v>74.562281999999996</v>
      </c>
      <c r="M6" s="5">
        <v>360.936442</v>
      </c>
      <c r="N6" s="5">
        <v>100.982186</v>
      </c>
      <c r="O6" s="5">
        <v>76.528966999999994</v>
      </c>
      <c r="P6" s="5">
        <v>68.833618000000001</v>
      </c>
    </row>
    <row r="7" spans="1:16" s="5" customFormat="1" x14ac:dyDescent="0.25">
      <c r="A7" s="5">
        <v>22.938314999999999</v>
      </c>
      <c r="B7" s="5">
        <v>42.927751999999998</v>
      </c>
      <c r="C7" s="5">
        <v>45.538331999999997</v>
      </c>
      <c r="D7" s="5">
        <v>46.592846999999999</v>
      </c>
      <c r="E7" s="5">
        <v>18.561073</v>
      </c>
      <c r="F7" s="5">
        <v>44.569626</v>
      </c>
      <c r="G7" s="5">
        <v>43.412230999999998</v>
      </c>
      <c r="H7" s="5">
        <v>34.451962999999999</v>
      </c>
      <c r="I7" s="5">
        <v>630.57386899999995</v>
      </c>
      <c r="J7" s="5">
        <v>97.457926</v>
      </c>
      <c r="K7" s="5">
        <v>109.854438</v>
      </c>
      <c r="L7" s="5">
        <v>78.479737999999998</v>
      </c>
      <c r="M7" s="5">
        <v>498.62784900000003</v>
      </c>
      <c r="N7" s="5">
        <v>97.268350999999996</v>
      </c>
      <c r="O7" s="5">
        <v>101.797282</v>
      </c>
      <c r="P7" s="5">
        <v>66.755846000000005</v>
      </c>
    </row>
    <row r="8" spans="1:16" s="5" customFormat="1" x14ac:dyDescent="0.25">
      <c r="A8" s="5">
        <v>16.687622000000001</v>
      </c>
      <c r="B8" s="5">
        <v>27.867889000000002</v>
      </c>
      <c r="C8" s="5">
        <v>29.691198</v>
      </c>
      <c r="D8" s="5">
        <v>33.427701999999996</v>
      </c>
      <c r="E8" s="5">
        <v>11.957151</v>
      </c>
      <c r="F8" s="5">
        <v>29.686178000000002</v>
      </c>
      <c r="G8" s="5">
        <v>27.429359999999999</v>
      </c>
      <c r="H8" s="5">
        <v>22.317077999999999</v>
      </c>
      <c r="I8" s="5">
        <v>738.26838499999997</v>
      </c>
      <c r="J8" s="5">
        <v>67.704085000000006</v>
      </c>
      <c r="K8" s="5">
        <v>162.20680400000001</v>
      </c>
      <c r="L8" s="5">
        <v>175.00589400000001</v>
      </c>
      <c r="M8" s="5">
        <v>580.34148800000003</v>
      </c>
      <c r="N8" s="5">
        <v>69.711271999999994</v>
      </c>
      <c r="O8" s="5">
        <v>152.49817899999999</v>
      </c>
      <c r="P8" s="5">
        <v>141.90803199999999</v>
      </c>
    </row>
    <row r="9" spans="1:16" s="5" customFormat="1" x14ac:dyDescent="0.25">
      <c r="A9" s="5">
        <v>10.854789999999999</v>
      </c>
      <c r="B9" s="5">
        <v>16.187331</v>
      </c>
      <c r="C9" s="5">
        <v>21.855851999999999</v>
      </c>
      <c r="D9" s="5">
        <v>22.056985999999998</v>
      </c>
      <c r="E9" s="5">
        <v>5.8657760000000003</v>
      </c>
      <c r="F9" s="5">
        <v>18.158446999999999</v>
      </c>
      <c r="G9" s="5">
        <v>20.388804</v>
      </c>
      <c r="H9" s="5">
        <v>11.751144</v>
      </c>
      <c r="I9" s="5">
        <v>697.11861499999998</v>
      </c>
      <c r="J9" s="5">
        <v>60.908430000000003</v>
      </c>
      <c r="K9" s="5">
        <v>253.70302899999999</v>
      </c>
      <c r="L9" s="5">
        <v>269.61599000000001</v>
      </c>
      <c r="M9" s="5">
        <v>558.32935399999997</v>
      </c>
      <c r="N9" s="5">
        <v>61.153784000000002</v>
      </c>
      <c r="O9" s="5">
        <v>227.095258</v>
      </c>
      <c r="P9" s="5">
        <v>220.280912</v>
      </c>
    </row>
    <row r="11" spans="1:16" s="5" customFormat="1" x14ac:dyDescent="0.25">
      <c r="A11" s="5" t="s">
        <v>689</v>
      </c>
      <c r="B11" s="5" t="s">
        <v>690</v>
      </c>
      <c r="C11" s="5" t="s">
        <v>691</v>
      </c>
      <c r="D11" s="5" t="s">
        <v>692</v>
      </c>
      <c r="E11" s="5" t="s">
        <v>693</v>
      </c>
      <c r="F11" s="5" t="s">
        <v>694</v>
      </c>
      <c r="G11" s="5" t="s">
        <v>695</v>
      </c>
      <c r="H11" s="5" t="s">
        <v>696</v>
      </c>
      <c r="I11" s="5" t="s">
        <v>697</v>
      </c>
      <c r="J11" s="5" t="s">
        <v>698</v>
      </c>
      <c r="K11" s="5" t="s">
        <v>699</v>
      </c>
      <c r="L11" s="5" t="s">
        <v>700</v>
      </c>
      <c r="M11" s="5" t="s">
        <v>701</v>
      </c>
      <c r="N11" s="5" t="s">
        <v>702</v>
      </c>
      <c r="O11" s="5" t="s">
        <v>703</v>
      </c>
      <c r="P11" s="5" t="s">
        <v>704</v>
      </c>
    </row>
    <row r="12" spans="1:16" s="5" customFormat="1" x14ac:dyDescent="0.25">
      <c r="A12" s="5">
        <v>42.443252000000001</v>
      </c>
      <c r="B12" s="5">
        <v>88.150475999999998</v>
      </c>
      <c r="C12" s="5">
        <v>51.762287000000001</v>
      </c>
      <c r="D12" s="5">
        <v>80.178719999999998</v>
      </c>
      <c r="E12" s="5">
        <v>44.614097999999998</v>
      </c>
      <c r="F12" s="5">
        <v>88.332550999999995</v>
      </c>
      <c r="G12" s="5">
        <v>46.980083999999998</v>
      </c>
      <c r="H12" s="5">
        <v>78.391407000000001</v>
      </c>
      <c r="I12" s="5">
        <v>62.890051999999997</v>
      </c>
      <c r="J12" s="5">
        <v>159.420221</v>
      </c>
      <c r="K12" s="5">
        <v>131.16859099999999</v>
      </c>
      <c r="L12" s="5">
        <v>112.37241</v>
      </c>
      <c r="M12" s="5">
        <v>65.024968999999999</v>
      </c>
      <c r="N12" s="5">
        <v>165.45777899999999</v>
      </c>
      <c r="O12" s="5">
        <v>135.518944</v>
      </c>
      <c r="P12" s="5">
        <v>111.362774</v>
      </c>
    </row>
    <row r="13" spans="1:16" s="5" customFormat="1" x14ac:dyDescent="0.25">
      <c r="A13" s="5">
        <v>41.737369000000001</v>
      </c>
      <c r="B13" s="5">
        <v>68.997564999999994</v>
      </c>
      <c r="C13" s="5">
        <v>57.768256000000001</v>
      </c>
      <c r="D13" s="5">
        <v>78.314458999999999</v>
      </c>
      <c r="E13" s="5">
        <v>43.026383000000003</v>
      </c>
      <c r="F13" s="5">
        <v>69.562121000000005</v>
      </c>
      <c r="G13" s="5">
        <v>57.470267</v>
      </c>
      <c r="H13" s="5">
        <v>75.394739000000001</v>
      </c>
      <c r="I13" s="5">
        <v>53.494430999999999</v>
      </c>
      <c r="J13" s="5">
        <v>114.87563400000001</v>
      </c>
      <c r="K13" s="5">
        <v>84.154737999999995</v>
      </c>
      <c r="L13" s="5">
        <v>90.682992999999996</v>
      </c>
      <c r="M13" s="5">
        <v>55.500242</v>
      </c>
      <c r="N13" s="5">
        <v>118.51969200000001</v>
      </c>
      <c r="O13" s="5">
        <v>85.592462999999995</v>
      </c>
      <c r="P13" s="5">
        <v>91.878705999999994</v>
      </c>
    </row>
    <row r="14" spans="1:16" s="5" customFormat="1" x14ac:dyDescent="0.25">
      <c r="A14" s="5">
        <v>34.740530999999997</v>
      </c>
      <c r="B14" s="5">
        <v>56.162213999999999</v>
      </c>
      <c r="C14" s="5">
        <v>57.098126999999998</v>
      </c>
      <c r="D14" s="5">
        <v>57.396130999999997</v>
      </c>
      <c r="E14" s="5">
        <v>36.158541</v>
      </c>
      <c r="F14" s="5">
        <v>56.279043999999999</v>
      </c>
      <c r="G14" s="5">
        <v>56.773000000000003</v>
      </c>
      <c r="H14" s="5">
        <v>54.155929</v>
      </c>
      <c r="I14" s="5">
        <v>64.417406999999997</v>
      </c>
      <c r="J14" s="5">
        <v>64.088448999999997</v>
      </c>
      <c r="K14" s="5">
        <v>46.595728000000001</v>
      </c>
      <c r="L14" s="5">
        <v>65.868492000000003</v>
      </c>
      <c r="M14" s="5">
        <v>66.138879000000003</v>
      </c>
      <c r="N14" s="5">
        <v>66.836365000000001</v>
      </c>
      <c r="O14" s="5">
        <v>47.268748000000002</v>
      </c>
      <c r="P14" s="5">
        <v>65.643912999999998</v>
      </c>
    </row>
    <row r="15" spans="1:16" s="5" customFormat="1" x14ac:dyDescent="0.25">
      <c r="A15" s="5">
        <v>30.848939000000001</v>
      </c>
      <c r="B15" s="5">
        <v>50.190173999999999</v>
      </c>
      <c r="C15" s="5">
        <v>56.840466999999997</v>
      </c>
      <c r="D15" s="5">
        <v>41.420659999999998</v>
      </c>
      <c r="E15" s="5">
        <v>30.793372999999999</v>
      </c>
      <c r="F15" s="5">
        <v>50.148983999999999</v>
      </c>
      <c r="G15" s="5">
        <v>57.35454</v>
      </c>
      <c r="H15" s="5">
        <v>38.450257000000001</v>
      </c>
      <c r="I15" s="5">
        <v>116.527659</v>
      </c>
      <c r="J15" s="5">
        <v>51.200622000000003</v>
      </c>
      <c r="K15" s="5">
        <v>29.843772000000001</v>
      </c>
      <c r="L15" s="5">
        <v>55.558368000000002</v>
      </c>
      <c r="M15" s="5">
        <v>116.902182</v>
      </c>
      <c r="N15" s="5">
        <v>54.640827000000002</v>
      </c>
      <c r="O15" s="5">
        <v>31.166727000000002</v>
      </c>
      <c r="P15" s="5">
        <v>54.981324999999998</v>
      </c>
    </row>
    <row r="16" spans="1:16" s="5" customFormat="1" x14ac:dyDescent="0.25">
      <c r="A16" s="5">
        <v>20.167521000000001</v>
      </c>
      <c r="B16" s="5">
        <v>40.783006</v>
      </c>
      <c r="C16" s="5">
        <v>43.161639000000001</v>
      </c>
      <c r="D16" s="5">
        <v>27.311554999999998</v>
      </c>
      <c r="E16" s="5">
        <v>19.392136000000001</v>
      </c>
      <c r="F16" s="5">
        <v>40.460614</v>
      </c>
      <c r="G16" s="5">
        <v>44.928027</v>
      </c>
      <c r="H16" s="5">
        <v>25.239847000000001</v>
      </c>
      <c r="I16" s="5">
        <v>228.27017599999999</v>
      </c>
      <c r="J16" s="5">
        <v>44.614778999999999</v>
      </c>
      <c r="K16" s="5">
        <v>38.824784999999999</v>
      </c>
      <c r="L16" s="5">
        <v>48.259284000000001</v>
      </c>
      <c r="M16" s="5">
        <v>220.966342</v>
      </c>
      <c r="N16" s="5">
        <v>49.141863999999998</v>
      </c>
      <c r="O16" s="5">
        <v>41.324939999999998</v>
      </c>
      <c r="P16" s="5">
        <v>47.112642000000001</v>
      </c>
    </row>
    <row r="17" spans="1:16" s="5" customFormat="1" x14ac:dyDescent="0.25">
      <c r="A17" s="5">
        <v>13.404038</v>
      </c>
      <c r="B17" s="5">
        <v>29.843693999999999</v>
      </c>
      <c r="C17" s="5">
        <v>33.472738999999997</v>
      </c>
      <c r="D17" s="5">
        <v>17.340081999999999</v>
      </c>
      <c r="E17" s="5">
        <v>12.454503000000001</v>
      </c>
      <c r="F17" s="5">
        <v>29.412351999999998</v>
      </c>
      <c r="G17" s="5">
        <v>35.200208000000003</v>
      </c>
      <c r="H17" s="5">
        <v>15.587255000000001</v>
      </c>
      <c r="I17" s="5">
        <v>338.50667299999998</v>
      </c>
      <c r="J17" s="5">
        <v>43.400489999999998</v>
      </c>
      <c r="K17" s="5">
        <v>71.900153000000003</v>
      </c>
      <c r="L17" s="5">
        <v>53.292667999999999</v>
      </c>
      <c r="M17" s="5">
        <v>293.816892</v>
      </c>
      <c r="N17" s="5">
        <v>49.821033999999997</v>
      </c>
      <c r="O17" s="5">
        <v>74.106831999999997</v>
      </c>
      <c r="P17" s="5">
        <v>50.423107999999999</v>
      </c>
    </row>
    <row r="18" spans="1:16" s="5" customFormat="1" x14ac:dyDescent="0.25">
      <c r="A18" s="5">
        <v>11.245673</v>
      </c>
      <c r="B18" s="5">
        <v>19.517147000000001</v>
      </c>
      <c r="C18" s="5">
        <v>21.041723000000001</v>
      </c>
      <c r="D18" s="5">
        <v>11.626150000000001</v>
      </c>
      <c r="E18" s="5">
        <v>10.396385</v>
      </c>
      <c r="F18" s="5">
        <v>19.153822000000002</v>
      </c>
      <c r="G18" s="5">
        <v>22.220478</v>
      </c>
      <c r="H18" s="5">
        <v>10.237741</v>
      </c>
      <c r="I18" s="5">
        <v>393.968073</v>
      </c>
      <c r="J18" s="5">
        <v>41.935338999999999</v>
      </c>
      <c r="K18" s="5">
        <v>125.978691</v>
      </c>
      <c r="L18" s="5">
        <v>96.847818000000004</v>
      </c>
      <c r="M18" s="5">
        <v>337.44726800000001</v>
      </c>
      <c r="N18" s="5">
        <v>47.940204000000001</v>
      </c>
      <c r="O18" s="5">
        <v>126.629187</v>
      </c>
      <c r="P18" s="5">
        <v>85.236984000000007</v>
      </c>
    </row>
    <row r="19" spans="1:16" s="5" customFormat="1" x14ac:dyDescent="0.25">
      <c r="A19" s="5">
        <v>8.3828630000000004</v>
      </c>
      <c r="B19" s="5">
        <v>13.756907</v>
      </c>
      <c r="C19" s="5">
        <v>16.822137000000001</v>
      </c>
      <c r="D19" s="5">
        <v>7.1928369999999999</v>
      </c>
      <c r="E19" s="5">
        <v>7.6867390000000002</v>
      </c>
      <c r="F19" s="5">
        <v>13.366218</v>
      </c>
      <c r="G19" s="5">
        <v>17.807789</v>
      </c>
      <c r="H19" s="5">
        <v>6.4237929999999999</v>
      </c>
      <c r="I19" s="5">
        <v>368.11945100000003</v>
      </c>
      <c r="J19" s="5">
        <v>48.257539999999999</v>
      </c>
      <c r="K19" s="5">
        <v>169.069029</v>
      </c>
      <c r="L19" s="5">
        <v>150.272707</v>
      </c>
      <c r="M19" s="5">
        <v>323.325828</v>
      </c>
      <c r="N19" s="5">
        <v>53.394703</v>
      </c>
      <c r="O19" s="5">
        <v>169.78913800000001</v>
      </c>
      <c r="P19" s="5">
        <v>130.44252800000001</v>
      </c>
    </row>
    <row r="21" spans="1:16" s="5" customFormat="1" x14ac:dyDescent="0.25">
      <c r="A21" s="5" t="s">
        <v>1344</v>
      </c>
      <c r="B21" s="5" t="s">
        <v>1345</v>
      </c>
      <c r="C21" s="5" t="s">
        <v>1346</v>
      </c>
      <c r="D21" s="5" t="s">
        <v>1347</v>
      </c>
      <c r="E21" s="5" t="s">
        <v>1348</v>
      </c>
      <c r="F21" s="5" t="s">
        <v>1349</v>
      </c>
      <c r="G21" s="5" t="s">
        <v>1350</v>
      </c>
      <c r="H21" s="5" t="s">
        <v>1351</v>
      </c>
      <c r="I21" s="5" t="s">
        <v>1352</v>
      </c>
      <c r="J21" s="5" t="s">
        <v>1353</v>
      </c>
      <c r="K21" s="5" t="s">
        <v>1354</v>
      </c>
      <c r="L21" s="5" t="s">
        <v>1355</v>
      </c>
      <c r="M21" s="5" t="s">
        <v>1356</v>
      </c>
      <c r="N21" s="5" t="s">
        <v>1357</v>
      </c>
      <c r="O21" s="5" t="s">
        <v>1358</v>
      </c>
      <c r="P21" s="5" t="s">
        <v>1359</v>
      </c>
    </row>
    <row r="22" spans="1:16" s="5" customFormat="1" x14ac:dyDescent="0.25">
      <c r="A22" s="5">
        <v>70.671469999999999</v>
      </c>
      <c r="B22" s="5">
        <v>95.239514999999997</v>
      </c>
      <c r="C22" s="5">
        <v>66.846317999999997</v>
      </c>
      <c r="D22" s="5">
        <v>83.800702999999999</v>
      </c>
      <c r="E22" s="5">
        <v>68.667445999999998</v>
      </c>
      <c r="F22" s="5">
        <v>97.284177</v>
      </c>
      <c r="G22" s="5">
        <v>61.380225000000003</v>
      </c>
      <c r="H22" s="5">
        <v>86.785820000000001</v>
      </c>
      <c r="I22" s="5">
        <v>108.624819</v>
      </c>
      <c r="J22" s="5">
        <v>170.05159599999999</v>
      </c>
      <c r="K22" s="5">
        <v>162.55050800000001</v>
      </c>
      <c r="L22" s="5">
        <v>169.993808</v>
      </c>
      <c r="M22" s="5">
        <v>117.95778300000001</v>
      </c>
      <c r="N22" s="5">
        <v>158.83406299999999</v>
      </c>
      <c r="O22" s="5">
        <v>165.04474999999999</v>
      </c>
      <c r="P22" s="5">
        <v>151.34113400000001</v>
      </c>
    </row>
    <row r="23" spans="1:16" s="5" customFormat="1" x14ac:dyDescent="0.25">
      <c r="A23" s="5">
        <v>69.996948000000003</v>
      </c>
      <c r="B23" s="5">
        <v>70.964220999999995</v>
      </c>
      <c r="C23" s="5">
        <v>75.985395999999994</v>
      </c>
      <c r="D23" s="5">
        <v>65.421351999999999</v>
      </c>
      <c r="E23" s="5">
        <v>69.287649000000002</v>
      </c>
      <c r="F23" s="5">
        <v>74.823710000000005</v>
      </c>
      <c r="G23" s="5">
        <v>78.169089</v>
      </c>
      <c r="H23" s="5">
        <v>66.053612999999999</v>
      </c>
      <c r="I23" s="5">
        <v>78.085211000000001</v>
      </c>
      <c r="J23" s="5">
        <v>124.83368900000001</v>
      </c>
      <c r="K23" s="5">
        <v>100.136742</v>
      </c>
      <c r="L23" s="5">
        <v>138.10067000000001</v>
      </c>
      <c r="M23" s="5">
        <v>82.986964999999998</v>
      </c>
      <c r="N23" s="5">
        <v>116.533252</v>
      </c>
      <c r="O23" s="5">
        <v>103.489124</v>
      </c>
      <c r="P23" s="5">
        <v>126.940219</v>
      </c>
    </row>
    <row r="24" spans="1:16" s="5" customFormat="1" x14ac:dyDescent="0.25">
      <c r="A24" s="5">
        <v>57.995471999999999</v>
      </c>
      <c r="B24" s="5">
        <v>56.137425999999998</v>
      </c>
      <c r="C24" s="5">
        <v>73.063733999999997</v>
      </c>
      <c r="D24" s="5">
        <v>46.568058000000001</v>
      </c>
      <c r="E24" s="5">
        <v>50.941454</v>
      </c>
      <c r="F24" s="5">
        <v>59.920478000000003</v>
      </c>
      <c r="G24" s="5">
        <v>74.691226</v>
      </c>
      <c r="H24" s="5">
        <v>45.930568000000001</v>
      </c>
      <c r="I24" s="5">
        <v>85.750276999999997</v>
      </c>
      <c r="J24" s="5">
        <v>70.866033999999999</v>
      </c>
      <c r="K24" s="5">
        <v>55.156911999999998</v>
      </c>
      <c r="L24" s="5">
        <v>88.688209000000001</v>
      </c>
      <c r="M24" s="5">
        <v>86.908457999999996</v>
      </c>
      <c r="N24" s="5">
        <v>68.964001999999994</v>
      </c>
      <c r="O24" s="5">
        <v>57.117826999999998</v>
      </c>
      <c r="P24" s="5">
        <v>83.831085000000002</v>
      </c>
    </row>
    <row r="25" spans="1:16" s="5" customFormat="1" x14ac:dyDescent="0.25">
      <c r="A25" s="5">
        <v>43.689478999999999</v>
      </c>
      <c r="B25" s="5">
        <v>50.053553999999998</v>
      </c>
      <c r="C25" s="5">
        <v>62.624141999999999</v>
      </c>
      <c r="D25" s="5">
        <v>37.578040999999999</v>
      </c>
      <c r="E25" s="5">
        <v>33.533566</v>
      </c>
      <c r="F25" s="5">
        <v>52.127589</v>
      </c>
      <c r="G25" s="5">
        <v>65.690325999999999</v>
      </c>
      <c r="H25" s="5">
        <v>33.741529999999997</v>
      </c>
      <c r="I25" s="5">
        <v>116.275389</v>
      </c>
      <c r="J25" s="5">
        <v>59.564498999999998</v>
      </c>
      <c r="K25" s="5">
        <v>38.019468000000003</v>
      </c>
      <c r="L25" s="5">
        <v>62.154755000000002</v>
      </c>
      <c r="M25" s="5">
        <v>104.70580099999999</v>
      </c>
      <c r="N25" s="5">
        <v>58.398479000000002</v>
      </c>
      <c r="O25" s="5">
        <v>39.595332999999997</v>
      </c>
      <c r="P25" s="5">
        <v>62.293385999999998</v>
      </c>
    </row>
    <row r="26" spans="1:16" s="5" customFormat="1" x14ac:dyDescent="0.25">
      <c r="A26" s="5">
        <v>27.847283999999998</v>
      </c>
      <c r="B26" s="5">
        <v>40.594183999999998</v>
      </c>
      <c r="C26" s="5">
        <v>46.908363999999999</v>
      </c>
      <c r="D26" s="5">
        <v>28.231760000000001</v>
      </c>
      <c r="E26" s="5">
        <v>22.461676000000001</v>
      </c>
      <c r="F26" s="5">
        <v>42.244217999999996</v>
      </c>
      <c r="G26" s="5">
        <v>48.999507000000001</v>
      </c>
      <c r="H26" s="5">
        <v>23.315742</v>
      </c>
      <c r="I26" s="5">
        <v>168.60753199999999</v>
      </c>
      <c r="J26" s="5">
        <v>57.989474000000001</v>
      </c>
      <c r="K26" s="5">
        <v>53.324126999999997</v>
      </c>
      <c r="L26" s="5">
        <v>44.584049</v>
      </c>
      <c r="M26" s="5">
        <v>123.33441000000001</v>
      </c>
      <c r="N26" s="5">
        <v>59.710000999999998</v>
      </c>
      <c r="O26" s="5">
        <v>53.284858999999997</v>
      </c>
      <c r="P26" s="5">
        <v>48.836942999999998</v>
      </c>
    </row>
    <row r="27" spans="1:16" s="5" customFormat="1" x14ac:dyDescent="0.25">
      <c r="A27" s="5">
        <v>17.614494000000001</v>
      </c>
      <c r="B27" s="5">
        <v>29.387131</v>
      </c>
      <c r="C27" s="5">
        <v>39.930520000000001</v>
      </c>
      <c r="D27" s="5">
        <v>19.955704999999998</v>
      </c>
      <c r="E27" s="5">
        <v>15.530533</v>
      </c>
      <c r="F27" s="5">
        <v>32.281959999999998</v>
      </c>
      <c r="G27" s="5">
        <v>40.963106000000003</v>
      </c>
      <c r="H27" s="5">
        <v>13.504585000000001</v>
      </c>
      <c r="I27" s="5">
        <v>171.50686099999999</v>
      </c>
      <c r="J27" s="5">
        <v>70.300786000000002</v>
      </c>
      <c r="K27" s="5">
        <v>94.309095999999997</v>
      </c>
      <c r="L27" s="5">
        <v>41.227879999999999</v>
      </c>
      <c r="M27" s="5">
        <v>102.515646</v>
      </c>
      <c r="N27" s="5">
        <v>73.492754000000005</v>
      </c>
      <c r="O27" s="5">
        <v>90.338959000000003</v>
      </c>
      <c r="P27" s="5">
        <v>47.722209999999997</v>
      </c>
    </row>
    <row r="28" spans="1:16" s="5" customFormat="1" x14ac:dyDescent="0.25">
      <c r="A28" s="5">
        <v>12.895177</v>
      </c>
      <c r="B28" s="5">
        <v>19.263331999999998</v>
      </c>
      <c r="C28" s="5">
        <v>30.965837000000001</v>
      </c>
      <c r="D28" s="5">
        <v>15.210926000000001</v>
      </c>
      <c r="E28" s="5">
        <v>10.042159</v>
      </c>
      <c r="F28" s="5">
        <v>23.005306000000001</v>
      </c>
      <c r="G28" s="5">
        <v>30.731811</v>
      </c>
      <c r="H28" s="5">
        <v>8.2048690000000004</v>
      </c>
      <c r="I28" s="5">
        <v>186.997829</v>
      </c>
      <c r="J28" s="5">
        <v>72.803021000000001</v>
      </c>
      <c r="K28" s="5">
        <v>148.10230799999999</v>
      </c>
      <c r="L28" s="5">
        <v>44.949393000000001</v>
      </c>
      <c r="M28" s="5">
        <v>79.746812000000006</v>
      </c>
      <c r="N28" s="5">
        <v>79.899230000000003</v>
      </c>
      <c r="O28" s="5">
        <v>135.26602199999999</v>
      </c>
      <c r="P28" s="5">
        <v>54.042766</v>
      </c>
    </row>
    <row r="29" spans="1:16" s="5" customFormat="1" x14ac:dyDescent="0.25">
      <c r="A29" s="5">
        <v>10.272942</v>
      </c>
      <c r="B29" s="5">
        <v>13.491611000000001</v>
      </c>
      <c r="C29" s="5">
        <v>26.498049000000002</v>
      </c>
      <c r="D29" s="5">
        <v>13.676462000000001</v>
      </c>
      <c r="E29" s="5">
        <v>6.181108</v>
      </c>
      <c r="F29" s="5">
        <v>16.357747</v>
      </c>
      <c r="G29" s="5">
        <v>26.776401</v>
      </c>
      <c r="H29" s="5">
        <v>5.360538</v>
      </c>
      <c r="I29" s="5">
        <v>220.82880599999999</v>
      </c>
      <c r="J29" s="5">
        <v>73.525632999999999</v>
      </c>
      <c r="K29" s="5">
        <v>175.88453699999999</v>
      </c>
      <c r="L29" s="5">
        <v>79.201239999999999</v>
      </c>
      <c r="M29" s="5">
        <v>98.473834999999994</v>
      </c>
      <c r="N29" s="5">
        <v>83.368049999999997</v>
      </c>
      <c r="O29" s="5">
        <v>142.02327700000001</v>
      </c>
      <c r="P29" s="5">
        <v>65.331649999999996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P29"/>
  <sheetViews>
    <sheetView zoomScale="55" zoomScaleNormal="55" workbookViewId="0">
      <selection activeCell="C36" sqref="C36"/>
    </sheetView>
  </sheetViews>
  <sheetFormatPr defaultRowHeight="15" x14ac:dyDescent="0.25"/>
  <cols>
    <col min="1" max="16" width="27.5703125" customWidth="1"/>
  </cols>
  <sheetData>
    <row r="1" spans="1:16" s="5" customFormat="1" x14ac:dyDescent="0.25">
      <c r="A1" s="5" t="s">
        <v>1360</v>
      </c>
      <c r="B1" s="5" t="s">
        <v>1361</v>
      </c>
      <c r="C1" s="5" t="s">
        <v>1362</v>
      </c>
      <c r="D1" s="5" t="s">
        <v>1363</v>
      </c>
      <c r="E1" s="5" t="s">
        <v>1364</v>
      </c>
      <c r="F1" s="5" t="s">
        <v>1365</v>
      </c>
      <c r="G1" s="5" t="s">
        <v>1366</v>
      </c>
      <c r="H1" s="5" t="s">
        <v>1367</v>
      </c>
      <c r="I1" s="5" t="s">
        <v>1368</v>
      </c>
      <c r="J1" s="5" t="s">
        <v>1369</v>
      </c>
      <c r="K1" s="5" t="s">
        <v>1370</v>
      </c>
      <c r="L1" s="5" t="s">
        <v>1371</v>
      </c>
      <c r="M1" s="5" t="s">
        <v>1372</v>
      </c>
      <c r="N1" s="5" t="s">
        <v>1373</v>
      </c>
      <c r="O1" s="5" t="s">
        <v>1374</v>
      </c>
      <c r="P1" s="5" t="s">
        <v>1375</v>
      </c>
    </row>
    <row r="2" spans="1:16" s="5" customFormat="1" x14ac:dyDescent="0.25">
      <c r="A2" s="5">
        <v>70.381913999999995</v>
      </c>
      <c r="B2" s="5">
        <v>97.331875999999994</v>
      </c>
      <c r="C2" s="5">
        <v>70.646524999999997</v>
      </c>
      <c r="D2" s="5">
        <v>82.504249999999999</v>
      </c>
      <c r="E2" s="5">
        <v>65.621352999999999</v>
      </c>
      <c r="F2" s="5">
        <v>95.585792999999995</v>
      </c>
      <c r="G2" s="5">
        <v>58.906785999999997</v>
      </c>
      <c r="H2" s="5">
        <v>76.154810999999995</v>
      </c>
      <c r="I2" s="5">
        <v>69.664191000000002</v>
      </c>
      <c r="J2" s="5">
        <v>98.673509999999993</v>
      </c>
      <c r="K2" s="5">
        <v>93.770702999999997</v>
      </c>
      <c r="L2" s="5">
        <v>103.540088</v>
      </c>
      <c r="M2" s="5">
        <v>70.888366000000005</v>
      </c>
      <c r="N2" s="5">
        <v>99.230734999999996</v>
      </c>
      <c r="O2" s="5">
        <v>91.312186999999994</v>
      </c>
      <c r="P2" s="5">
        <v>99.876204999999999</v>
      </c>
    </row>
    <row r="3" spans="1:16" s="5" customFormat="1" x14ac:dyDescent="0.25">
      <c r="A3" s="5">
        <v>61.599426000000001</v>
      </c>
      <c r="B3" s="5">
        <v>92.363107999999997</v>
      </c>
      <c r="C3" s="5">
        <v>78.279972999999998</v>
      </c>
      <c r="D3" s="5">
        <v>91.589555000000004</v>
      </c>
      <c r="E3" s="5">
        <v>57.422420000000002</v>
      </c>
      <c r="F3" s="5">
        <v>91.482482000000005</v>
      </c>
      <c r="G3" s="5">
        <v>75.869022999999999</v>
      </c>
      <c r="H3" s="5">
        <v>85.894885000000002</v>
      </c>
      <c r="I3" s="5">
        <v>63.840389000000002</v>
      </c>
      <c r="J3" s="5">
        <v>96.739348000000007</v>
      </c>
      <c r="K3" s="5">
        <v>76.534536000000003</v>
      </c>
      <c r="L3" s="5">
        <v>95.137782000000001</v>
      </c>
      <c r="M3" s="5">
        <v>63.017567999999997</v>
      </c>
      <c r="N3" s="5">
        <v>97.945960999999997</v>
      </c>
      <c r="O3" s="5">
        <v>72.529338999999993</v>
      </c>
      <c r="P3" s="5">
        <v>92.278808999999995</v>
      </c>
    </row>
    <row r="4" spans="1:16" s="5" customFormat="1" x14ac:dyDescent="0.25">
      <c r="A4" s="5">
        <v>57.213591000000001</v>
      </c>
      <c r="B4" s="5">
        <v>83.838262999999998</v>
      </c>
      <c r="C4" s="5">
        <v>67.338158000000007</v>
      </c>
      <c r="D4" s="5">
        <v>70.961901999999995</v>
      </c>
      <c r="E4" s="5">
        <v>48.917853999999998</v>
      </c>
      <c r="F4" s="5">
        <v>82.895922999999996</v>
      </c>
      <c r="G4" s="5">
        <v>64.842168999999998</v>
      </c>
      <c r="H4" s="5">
        <v>64.086697999999998</v>
      </c>
      <c r="I4" s="5">
        <v>66.650786999999994</v>
      </c>
      <c r="J4" s="5">
        <v>84.667973000000003</v>
      </c>
      <c r="K4" s="5">
        <v>65.180414999999996</v>
      </c>
      <c r="L4" s="5">
        <v>87.539057</v>
      </c>
      <c r="M4" s="5">
        <v>65.726320999999999</v>
      </c>
      <c r="N4" s="5">
        <v>85.968046000000001</v>
      </c>
      <c r="O4" s="5">
        <v>63.601702000000003</v>
      </c>
      <c r="P4" s="5">
        <v>88.822329999999994</v>
      </c>
    </row>
    <row r="5" spans="1:16" s="5" customFormat="1" x14ac:dyDescent="0.25">
      <c r="A5" s="5">
        <v>48.962240999999999</v>
      </c>
      <c r="B5" s="5">
        <v>74.863111000000004</v>
      </c>
      <c r="C5" s="5">
        <v>50.043373000000003</v>
      </c>
      <c r="D5" s="5">
        <v>47.727791000000003</v>
      </c>
      <c r="E5" s="5">
        <v>37.755096999999999</v>
      </c>
      <c r="F5" s="5">
        <v>74.344836000000001</v>
      </c>
      <c r="G5" s="5">
        <v>49.323185000000002</v>
      </c>
      <c r="H5" s="5">
        <v>37.501052000000001</v>
      </c>
      <c r="I5" s="5">
        <v>83.026482000000001</v>
      </c>
      <c r="J5" s="5">
        <v>85.499548000000004</v>
      </c>
      <c r="K5" s="5">
        <v>47.779119000000001</v>
      </c>
      <c r="L5" s="5">
        <v>64.139815999999996</v>
      </c>
      <c r="M5" s="5">
        <v>75.653167999999994</v>
      </c>
      <c r="N5" s="5">
        <v>87.251349000000005</v>
      </c>
      <c r="O5" s="5">
        <v>48.410654000000001</v>
      </c>
      <c r="P5" s="5">
        <v>68.12518</v>
      </c>
    </row>
    <row r="6" spans="1:16" s="5" customFormat="1" x14ac:dyDescent="0.25">
      <c r="A6" s="5">
        <v>32.213554999999999</v>
      </c>
      <c r="B6" s="5">
        <v>65.643448000000006</v>
      </c>
      <c r="C6" s="5">
        <v>39.601084</v>
      </c>
      <c r="D6" s="5">
        <v>31.887675000000002</v>
      </c>
      <c r="E6" s="5">
        <v>22.436484</v>
      </c>
      <c r="F6" s="5">
        <v>65.937821999999997</v>
      </c>
      <c r="G6" s="5">
        <v>37.270226999999998</v>
      </c>
      <c r="H6" s="5">
        <v>22.773092999999999</v>
      </c>
      <c r="I6" s="5">
        <v>119.475224</v>
      </c>
      <c r="J6" s="5">
        <v>81.045563000000001</v>
      </c>
      <c r="K6" s="5">
        <v>53.496048000000002</v>
      </c>
      <c r="L6" s="5">
        <v>50.772167000000003</v>
      </c>
      <c r="M6" s="5">
        <v>102.90807700000001</v>
      </c>
      <c r="N6" s="5">
        <v>83.821010999999999</v>
      </c>
      <c r="O6" s="5">
        <v>52.154736999999997</v>
      </c>
      <c r="P6" s="5">
        <v>56.397013000000001</v>
      </c>
    </row>
    <row r="7" spans="1:16" s="5" customFormat="1" x14ac:dyDescent="0.25">
      <c r="A7" s="5">
        <v>18.939017</v>
      </c>
      <c r="B7" s="5">
        <v>48.530439999999999</v>
      </c>
      <c r="C7" s="5">
        <v>27.218142</v>
      </c>
      <c r="D7" s="5">
        <v>25.329875999999999</v>
      </c>
      <c r="E7" s="5">
        <v>14.0077</v>
      </c>
      <c r="F7" s="5">
        <v>49.689678999999998</v>
      </c>
      <c r="G7" s="5">
        <v>24.985875</v>
      </c>
      <c r="H7" s="5">
        <v>16.042632999999999</v>
      </c>
      <c r="I7" s="5">
        <v>125.454419</v>
      </c>
      <c r="J7" s="5">
        <v>96.419511999999997</v>
      </c>
      <c r="K7" s="5">
        <v>87.837397999999993</v>
      </c>
      <c r="L7" s="5">
        <v>52.732999999999997</v>
      </c>
      <c r="M7" s="5">
        <v>100.36181999999999</v>
      </c>
      <c r="N7" s="5">
        <v>99.224570999999997</v>
      </c>
      <c r="O7" s="5">
        <v>83.464905000000002</v>
      </c>
      <c r="P7" s="5">
        <v>59.475707</v>
      </c>
    </row>
    <row r="8" spans="1:16" s="5" customFormat="1" x14ac:dyDescent="0.25">
      <c r="A8" s="5">
        <v>13.791276999999999</v>
      </c>
      <c r="B8" s="5">
        <v>31.875906000000001</v>
      </c>
      <c r="C8" s="5">
        <v>20.042061</v>
      </c>
      <c r="D8" s="5">
        <v>22.869868</v>
      </c>
      <c r="E8" s="5">
        <v>10.927673</v>
      </c>
      <c r="F8" s="5">
        <v>33.244686000000002</v>
      </c>
      <c r="G8" s="5">
        <v>17.631125000000001</v>
      </c>
      <c r="H8" s="5">
        <v>12.697171000000001</v>
      </c>
      <c r="I8" s="5">
        <v>190.032993</v>
      </c>
      <c r="J8" s="5">
        <v>131.03188900000001</v>
      </c>
      <c r="K8" s="5">
        <v>110.455123</v>
      </c>
      <c r="L8" s="5">
        <v>54.621831999999998</v>
      </c>
      <c r="M8" s="5">
        <v>153.78039100000001</v>
      </c>
      <c r="N8" s="5">
        <v>133.769058</v>
      </c>
      <c r="O8" s="5">
        <v>101.796492</v>
      </c>
      <c r="P8" s="5">
        <v>52.671228999999997</v>
      </c>
    </row>
    <row r="9" spans="1:16" s="5" customFormat="1" x14ac:dyDescent="0.25">
      <c r="A9" s="5">
        <v>10.402727000000001</v>
      </c>
      <c r="B9" s="5">
        <v>18.52768</v>
      </c>
      <c r="C9" s="5">
        <v>10.767543999999999</v>
      </c>
      <c r="D9" s="5">
        <v>20.043301</v>
      </c>
      <c r="E9" s="5">
        <v>8.1774059999999995</v>
      </c>
      <c r="F9" s="5">
        <v>19.846114</v>
      </c>
      <c r="G9" s="5">
        <v>8.1661640000000002</v>
      </c>
      <c r="H9" s="5">
        <v>11.415105000000001</v>
      </c>
      <c r="I9" s="5">
        <v>262.13437800000003</v>
      </c>
      <c r="J9" s="5">
        <v>131.153289</v>
      </c>
      <c r="K9" s="5">
        <v>120.477295</v>
      </c>
      <c r="L9" s="5">
        <v>114.17510299999999</v>
      </c>
      <c r="M9" s="5">
        <v>225.53611900000001</v>
      </c>
      <c r="N9" s="5">
        <v>131.468187</v>
      </c>
      <c r="O9" s="5">
        <v>95.158040999999997</v>
      </c>
      <c r="P9" s="5">
        <v>105.54007900000001</v>
      </c>
    </row>
    <row r="11" spans="1:16" s="5" customFormat="1" x14ac:dyDescent="0.25">
      <c r="A11" s="5" t="s">
        <v>689</v>
      </c>
      <c r="B11" s="5" t="s">
        <v>690</v>
      </c>
      <c r="C11" s="5" t="s">
        <v>691</v>
      </c>
      <c r="D11" s="5" t="s">
        <v>692</v>
      </c>
      <c r="E11" s="5" t="s">
        <v>693</v>
      </c>
      <c r="F11" s="5" t="s">
        <v>694</v>
      </c>
      <c r="G11" s="5" t="s">
        <v>695</v>
      </c>
      <c r="H11" s="5" t="s">
        <v>696</v>
      </c>
      <c r="I11" s="5" t="s">
        <v>697</v>
      </c>
      <c r="J11" s="5" t="s">
        <v>698</v>
      </c>
      <c r="K11" s="5" t="s">
        <v>699</v>
      </c>
      <c r="L11" s="5" t="s">
        <v>700</v>
      </c>
      <c r="M11" s="5" t="s">
        <v>701</v>
      </c>
      <c r="N11" s="5" t="s">
        <v>702</v>
      </c>
      <c r="O11" s="5" t="s">
        <v>703</v>
      </c>
      <c r="P11" s="5" t="s">
        <v>704</v>
      </c>
    </row>
    <row r="12" spans="1:16" s="5" customFormat="1" x14ac:dyDescent="0.25">
      <c r="A12" s="5">
        <v>44.23357</v>
      </c>
      <c r="B12" s="5">
        <v>64.697923000000003</v>
      </c>
      <c r="C12" s="5">
        <v>33.529896999999998</v>
      </c>
      <c r="D12" s="5">
        <v>57.50318</v>
      </c>
      <c r="E12" s="5">
        <v>41.584558000000001</v>
      </c>
      <c r="F12" s="5">
        <v>61.638930000000002</v>
      </c>
      <c r="G12" s="5">
        <v>30.277443999999999</v>
      </c>
      <c r="H12" s="5">
        <v>61.286724999999997</v>
      </c>
      <c r="I12" s="5">
        <v>64.766845000000004</v>
      </c>
      <c r="J12" s="5">
        <v>99.705393000000001</v>
      </c>
      <c r="K12" s="5">
        <v>67.766991000000004</v>
      </c>
      <c r="L12" s="5">
        <v>81.354613999999998</v>
      </c>
      <c r="M12" s="5">
        <v>67.315674999999999</v>
      </c>
      <c r="N12" s="5">
        <v>97.555874000000003</v>
      </c>
      <c r="O12" s="5">
        <v>63.676605000000002</v>
      </c>
      <c r="P12" s="5">
        <v>82.360411999999997</v>
      </c>
    </row>
    <row r="13" spans="1:16" s="5" customFormat="1" x14ac:dyDescent="0.25">
      <c r="A13" s="5">
        <v>42.751376</v>
      </c>
      <c r="B13" s="5">
        <v>62.417490000000001</v>
      </c>
      <c r="C13" s="5">
        <v>28.114701</v>
      </c>
      <c r="D13" s="5">
        <v>42.158053000000002</v>
      </c>
      <c r="E13" s="5">
        <v>41.151426999999998</v>
      </c>
      <c r="F13" s="5">
        <v>63.266961999999999</v>
      </c>
      <c r="G13" s="5">
        <v>25.734624</v>
      </c>
      <c r="H13" s="5">
        <v>48.422992999999998</v>
      </c>
      <c r="I13" s="5">
        <v>61.584155000000003</v>
      </c>
      <c r="J13" s="5">
        <v>53.7517</v>
      </c>
      <c r="K13" s="5">
        <v>46.786292000000003</v>
      </c>
      <c r="L13" s="5">
        <v>47.110017999999997</v>
      </c>
      <c r="M13" s="5">
        <v>61.630910999999998</v>
      </c>
      <c r="N13" s="5">
        <v>53.600335000000001</v>
      </c>
      <c r="O13" s="5">
        <v>42.033383000000001</v>
      </c>
      <c r="P13" s="5">
        <v>49.833325000000002</v>
      </c>
    </row>
    <row r="14" spans="1:16" s="5" customFormat="1" x14ac:dyDescent="0.25">
      <c r="A14" s="5">
        <v>40.743374000000003</v>
      </c>
      <c r="B14" s="5">
        <v>54.088296999999997</v>
      </c>
      <c r="C14" s="5">
        <v>32.150261</v>
      </c>
      <c r="D14" s="5">
        <v>29.713289</v>
      </c>
      <c r="E14" s="5">
        <v>38.359479999999998</v>
      </c>
      <c r="F14" s="5">
        <v>56.447276000000002</v>
      </c>
      <c r="G14" s="5">
        <v>30.005351000000001</v>
      </c>
      <c r="H14" s="5">
        <v>36.350123000000004</v>
      </c>
      <c r="I14" s="5">
        <v>60.057651999999997</v>
      </c>
      <c r="J14" s="5">
        <v>39.811841000000001</v>
      </c>
      <c r="K14" s="5">
        <v>36.394401999999999</v>
      </c>
      <c r="L14" s="5">
        <v>33.372669000000002</v>
      </c>
      <c r="M14" s="5">
        <v>59.320059000000001</v>
      </c>
      <c r="N14" s="5">
        <v>42.603192</v>
      </c>
      <c r="O14" s="5">
        <v>34.072705999999997</v>
      </c>
      <c r="P14" s="5">
        <v>38.308115000000001</v>
      </c>
    </row>
    <row r="15" spans="1:16" s="5" customFormat="1" x14ac:dyDescent="0.25">
      <c r="A15" s="5">
        <v>37.314886999999999</v>
      </c>
      <c r="B15" s="5">
        <v>43.12276</v>
      </c>
      <c r="C15" s="5">
        <v>31.463395999999999</v>
      </c>
      <c r="D15" s="5">
        <v>23.903718999999999</v>
      </c>
      <c r="E15" s="5">
        <v>27.455179999999999</v>
      </c>
      <c r="F15" s="5">
        <v>45.215449999999997</v>
      </c>
      <c r="G15" s="5">
        <v>30.433931000000001</v>
      </c>
      <c r="H15" s="5">
        <v>25.796569999999999</v>
      </c>
      <c r="I15" s="5">
        <v>65.927612999999994</v>
      </c>
      <c r="J15" s="5">
        <v>37.797761000000001</v>
      </c>
      <c r="K15" s="5">
        <v>33.121125999999997</v>
      </c>
      <c r="L15" s="5">
        <v>30.971281000000001</v>
      </c>
      <c r="M15" s="5">
        <v>64.897979000000007</v>
      </c>
      <c r="N15" s="5">
        <v>41.884010000000004</v>
      </c>
      <c r="O15" s="5">
        <v>32.908169999999998</v>
      </c>
      <c r="P15" s="5">
        <v>35.889915999999999</v>
      </c>
    </row>
    <row r="16" spans="1:16" s="5" customFormat="1" x14ac:dyDescent="0.25">
      <c r="A16" s="5">
        <v>24.007159999999999</v>
      </c>
      <c r="B16" s="5">
        <v>34.704096999999997</v>
      </c>
      <c r="C16" s="5">
        <v>25.341158</v>
      </c>
      <c r="D16" s="5">
        <v>15.297180000000001</v>
      </c>
      <c r="E16" s="5">
        <v>13.242248999999999</v>
      </c>
      <c r="F16" s="5">
        <v>37.111474999999999</v>
      </c>
      <c r="G16" s="5">
        <v>24.038328</v>
      </c>
      <c r="H16" s="5">
        <v>16.574608999999999</v>
      </c>
      <c r="I16" s="5">
        <v>82.247546</v>
      </c>
      <c r="J16" s="5">
        <v>39.188701000000002</v>
      </c>
      <c r="K16" s="5">
        <v>44.986268000000003</v>
      </c>
      <c r="L16" s="5">
        <v>30.434269</v>
      </c>
      <c r="M16" s="5">
        <v>76.905867000000001</v>
      </c>
      <c r="N16" s="5">
        <v>42.857560999999997</v>
      </c>
      <c r="O16" s="5">
        <v>44.681471999999999</v>
      </c>
      <c r="P16" s="5">
        <v>37.944020000000002</v>
      </c>
    </row>
    <row r="17" spans="1:16" s="5" customFormat="1" x14ac:dyDescent="0.25">
      <c r="A17" s="5">
        <v>11.960089999999999</v>
      </c>
      <c r="B17" s="5">
        <v>25.809740000000001</v>
      </c>
      <c r="C17" s="5">
        <v>20.748916999999999</v>
      </c>
      <c r="D17" s="5">
        <v>10.104796</v>
      </c>
      <c r="E17" s="5">
        <v>8.4487649999999999</v>
      </c>
      <c r="F17" s="5">
        <v>28.415493000000001</v>
      </c>
      <c r="G17" s="5">
        <v>19.524069000000001</v>
      </c>
      <c r="H17" s="5">
        <v>10.785542</v>
      </c>
      <c r="I17" s="5">
        <v>78.273297999999997</v>
      </c>
      <c r="J17" s="5">
        <v>61.358075999999997</v>
      </c>
      <c r="K17" s="5">
        <v>71.166787999999997</v>
      </c>
      <c r="L17" s="5">
        <v>40.484726999999999</v>
      </c>
      <c r="M17" s="5">
        <v>63.991281000000001</v>
      </c>
      <c r="N17" s="5">
        <v>65.272453999999996</v>
      </c>
      <c r="O17" s="5">
        <v>69.902123000000003</v>
      </c>
      <c r="P17" s="5">
        <v>51.815798999999998</v>
      </c>
    </row>
    <row r="18" spans="1:16" s="5" customFormat="1" x14ac:dyDescent="0.25">
      <c r="A18" s="5">
        <v>8.7714160000000003</v>
      </c>
      <c r="B18" s="5">
        <v>19.565678999999999</v>
      </c>
      <c r="C18" s="5">
        <v>15.934431999999999</v>
      </c>
      <c r="D18" s="5">
        <v>10.146849</v>
      </c>
      <c r="E18" s="5">
        <v>7.9144050000000004</v>
      </c>
      <c r="F18" s="5">
        <v>21.868966</v>
      </c>
      <c r="G18" s="5">
        <v>14.588099</v>
      </c>
      <c r="H18" s="5">
        <v>5.9772889999999999</v>
      </c>
      <c r="I18" s="5">
        <v>100.278486</v>
      </c>
      <c r="J18" s="5">
        <v>103.661349</v>
      </c>
      <c r="K18" s="5">
        <v>88.998548999999997</v>
      </c>
      <c r="L18" s="5">
        <v>46.134417999999997</v>
      </c>
      <c r="M18" s="5">
        <v>79.787047999999999</v>
      </c>
      <c r="N18" s="5">
        <v>109.850632</v>
      </c>
      <c r="O18" s="5">
        <v>84.685254999999998</v>
      </c>
      <c r="P18" s="5">
        <v>58.372917999999999</v>
      </c>
    </row>
    <row r="19" spans="1:16" s="5" customFormat="1" x14ac:dyDescent="0.25">
      <c r="A19" s="5">
        <v>7.4666360000000003</v>
      </c>
      <c r="B19" s="5">
        <v>12.383792</v>
      </c>
      <c r="C19" s="5">
        <v>8.3392540000000004</v>
      </c>
      <c r="D19" s="5">
        <v>11.126026</v>
      </c>
      <c r="E19" s="5">
        <v>6.6020630000000002</v>
      </c>
      <c r="F19" s="5">
        <v>13.929468</v>
      </c>
      <c r="G19" s="5">
        <v>7.530189</v>
      </c>
      <c r="H19" s="5">
        <v>5.3128159999999998</v>
      </c>
      <c r="I19" s="5">
        <v>143.59942599999999</v>
      </c>
      <c r="J19" s="5">
        <v>120.77685099999999</v>
      </c>
      <c r="K19" s="5">
        <v>73.782809999999998</v>
      </c>
      <c r="L19" s="5">
        <v>73.883114000000006</v>
      </c>
      <c r="M19" s="5">
        <v>128.72394800000001</v>
      </c>
      <c r="N19" s="5">
        <v>126.07217</v>
      </c>
      <c r="O19" s="5">
        <v>59.403126</v>
      </c>
      <c r="P19" s="5">
        <v>72.479309999999998</v>
      </c>
    </row>
    <row r="21" spans="1:16" s="5" customFormat="1" x14ac:dyDescent="0.25">
      <c r="A21" s="5" t="s">
        <v>1344</v>
      </c>
      <c r="B21" s="5" t="s">
        <v>1345</v>
      </c>
      <c r="C21" s="5" t="s">
        <v>1346</v>
      </c>
      <c r="D21" s="5" t="s">
        <v>1347</v>
      </c>
      <c r="E21" s="5" t="s">
        <v>1348</v>
      </c>
      <c r="F21" s="5" t="s">
        <v>1349</v>
      </c>
      <c r="G21" s="5" t="s">
        <v>1350</v>
      </c>
      <c r="H21" s="5" t="s">
        <v>1351</v>
      </c>
      <c r="I21" s="5" t="s">
        <v>1352</v>
      </c>
      <c r="J21" s="5" t="s">
        <v>1353</v>
      </c>
      <c r="K21" s="5" t="s">
        <v>1354</v>
      </c>
      <c r="L21" s="5" t="s">
        <v>1355</v>
      </c>
      <c r="M21" s="5" t="s">
        <v>1356</v>
      </c>
      <c r="N21" s="5" t="s">
        <v>1357</v>
      </c>
      <c r="O21" s="5" t="s">
        <v>1358</v>
      </c>
      <c r="P21" s="5" t="s">
        <v>1359</v>
      </c>
    </row>
    <row r="22" spans="1:16" s="5" customFormat="1" x14ac:dyDescent="0.25">
      <c r="A22" s="5">
        <v>62.429758999999997</v>
      </c>
      <c r="B22" s="5">
        <v>77.980425999999994</v>
      </c>
      <c r="C22" s="5">
        <v>61.920620999999997</v>
      </c>
      <c r="D22" s="5">
        <v>63.956935000000001</v>
      </c>
      <c r="E22" s="5">
        <v>58.858438</v>
      </c>
      <c r="F22" s="5">
        <v>78.339005999999998</v>
      </c>
      <c r="G22" s="5">
        <v>57.576563</v>
      </c>
      <c r="H22" s="5">
        <v>66.338469000000003</v>
      </c>
      <c r="I22" s="5">
        <v>94.086533000000003</v>
      </c>
      <c r="J22" s="5">
        <v>96.784889000000007</v>
      </c>
      <c r="K22" s="5">
        <v>90.174668999999994</v>
      </c>
      <c r="L22" s="5">
        <v>82.266326000000007</v>
      </c>
      <c r="M22" s="5">
        <v>96.812465000000003</v>
      </c>
      <c r="N22" s="5">
        <v>94.320988999999997</v>
      </c>
      <c r="O22" s="5">
        <v>83.385299000000003</v>
      </c>
      <c r="P22" s="5">
        <v>81.836639000000005</v>
      </c>
    </row>
    <row r="23" spans="1:16" s="5" customFormat="1" x14ac:dyDescent="0.25">
      <c r="A23" s="5">
        <v>65.459625000000003</v>
      </c>
      <c r="B23" s="5">
        <v>70.453719000000007</v>
      </c>
      <c r="C23" s="5">
        <v>61.116239</v>
      </c>
      <c r="D23" s="5">
        <v>44.446865000000003</v>
      </c>
      <c r="E23" s="5">
        <v>61.450431000000002</v>
      </c>
      <c r="F23" s="5">
        <v>73.006680000000003</v>
      </c>
      <c r="G23" s="5">
        <v>59.234893999999997</v>
      </c>
      <c r="H23" s="5">
        <v>51.541097000000001</v>
      </c>
      <c r="I23" s="5">
        <v>69.115930000000006</v>
      </c>
      <c r="J23" s="5">
        <v>56.155580999999998</v>
      </c>
      <c r="K23" s="5">
        <v>59.851261000000001</v>
      </c>
      <c r="L23" s="5">
        <v>41.442134000000003</v>
      </c>
      <c r="M23" s="5">
        <v>73.283494000000005</v>
      </c>
      <c r="N23" s="5">
        <v>57.130653000000002</v>
      </c>
      <c r="O23" s="5">
        <v>53.743454</v>
      </c>
      <c r="P23" s="5">
        <v>46.303790999999997</v>
      </c>
    </row>
    <row r="24" spans="1:16" s="5" customFormat="1" x14ac:dyDescent="0.25">
      <c r="A24" s="5">
        <v>53.821190000000001</v>
      </c>
      <c r="B24" s="5">
        <v>60.741504999999997</v>
      </c>
      <c r="C24" s="5">
        <v>59.167732000000001</v>
      </c>
      <c r="D24" s="5">
        <v>28.075886000000001</v>
      </c>
      <c r="E24" s="5">
        <v>49.118113999999998</v>
      </c>
      <c r="F24" s="5">
        <v>64.545676</v>
      </c>
      <c r="G24" s="5">
        <v>56.032415</v>
      </c>
      <c r="H24" s="5">
        <v>37.776623000000001</v>
      </c>
      <c r="I24" s="5">
        <v>67.687684000000004</v>
      </c>
      <c r="J24" s="5">
        <v>42.987172000000001</v>
      </c>
      <c r="K24" s="5">
        <v>44.115768000000003</v>
      </c>
      <c r="L24" s="5">
        <v>29.655239000000002</v>
      </c>
      <c r="M24" s="5">
        <v>70.890736000000004</v>
      </c>
      <c r="N24" s="5">
        <v>46.804268999999998</v>
      </c>
      <c r="O24" s="5">
        <v>42.401300999999997</v>
      </c>
      <c r="P24" s="5">
        <v>37.634490999999997</v>
      </c>
    </row>
    <row r="25" spans="1:16" s="5" customFormat="1" x14ac:dyDescent="0.25">
      <c r="A25" s="5">
        <v>39.353431999999998</v>
      </c>
      <c r="B25" s="5">
        <v>47.308892</v>
      </c>
      <c r="C25" s="5">
        <v>39.278722999999999</v>
      </c>
      <c r="D25" s="5">
        <v>17.470019000000001</v>
      </c>
      <c r="E25" s="5">
        <v>30.129276999999998</v>
      </c>
      <c r="F25" s="5">
        <v>50.965263</v>
      </c>
      <c r="G25" s="5">
        <v>37.963146999999999</v>
      </c>
      <c r="H25" s="5">
        <v>26.246082000000001</v>
      </c>
      <c r="I25" s="5">
        <v>70.115245000000002</v>
      </c>
      <c r="J25" s="5">
        <v>40.485475999999998</v>
      </c>
      <c r="K25" s="5">
        <v>38.800806000000001</v>
      </c>
      <c r="L25" s="5">
        <v>32.657145999999997</v>
      </c>
      <c r="M25" s="5">
        <v>71.937375000000003</v>
      </c>
      <c r="N25" s="5">
        <v>45.820278000000002</v>
      </c>
      <c r="O25" s="5">
        <v>40.560138999999999</v>
      </c>
      <c r="P25" s="5">
        <v>39.507398000000002</v>
      </c>
    </row>
    <row r="26" spans="1:16" s="5" customFormat="1" x14ac:dyDescent="0.25">
      <c r="A26" s="5">
        <v>21.174077</v>
      </c>
      <c r="B26" s="5">
        <v>37.388233999999997</v>
      </c>
      <c r="C26" s="5">
        <v>25.259969000000002</v>
      </c>
      <c r="D26" s="5">
        <v>14.993497</v>
      </c>
      <c r="E26" s="5">
        <v>16.319762999999998</v>
      </c>
      <c r="F26" s="5">
        <v>41.059921000000003</v>
      </c>
      <c r="G26" s="5">
        <v>24.192858000000001</v>
      </c>
      <c r="H26" s="5">
        <v>20.588750000000001</v>
      </c>
      <c r="I26" s="5">
        <v>74.720883999999998</v>
      </c>
      <c r="J26" s="5">
        <v>43.733127000000003</v>
      </c>
      <c r="K26" s="5">
        <v>54.707183999999998</v>
      </c>
      <c r="L26" s="5">
        <v>45.455717</v>
      </c>
      <c r="M26" s="5">
        <v>74.910360999999995</v>
      </c>
      <c r="N26" s="5">
        <v>48.551448999999998</v>
      </c>
      <c r="O26" s="5">
        <v>54.924827000000001</v>
      </c>
      <c r="P26" s="5">
        <v>50.821820000000002</v>
      </c>
    </row>
    <row r="27" spans="1:16" s="5" customFormat="1" x14ac:dyDescent="0.25">
      <c r="A27" s="5">
        <v>11.259277000000001</v>
      </c>
      <c r="B27" s="5">
        <v>27.685424000000001</v>
      </c>
      <c r="C27" s="5">
        <v>22.590820999999998</v>
      </c>
      <c r="D27" s="5">
        <v>14.309259000000001</v>
      </c>
      <c r="E27" s="5">
        <v>10.0905</v>
      </c>
      <c r="F27" s="5">
        <v>31.475142999999999</v>
      </c>
      <c r="G27" s="5">
        <v>21.490807</v>
      </c>
      <c r="H27" s="5">
        <v>15.47044</v>
      </c>
      <c r="I27" s="5">
        <v>56.694082999999999</v>
      </c>
      <c r="J27" s="5">
        <v>70.420900000000003</v>
      </c>
      <c r="K27" s="5">
        <v>85.000287</v>
      </c>
      <c r="L27" s="5">
        <v>74.067169000000007</v>
      </c>
      <c r="M27" s="5">
        <v>54.174106000000002</v>
      </c>
      <c r="N27" s="5">
        <v>74.626726000000005</v>
      </c>
      <c r="O27" s="5">
        <v>83.952532000000005</v>
      </c>
      <c r="P27" s="5">
        <v>79.112712000000002</v>
      </c>
    </row>
    <row r="28" spans="1:16" s="5" customFormat="1" x14ac:dyDescent="0.25">
      <c r="A28" s="5">
        <v>7.5588150000000001</v>
      </c>
      <c r="B28" s="5">
        <v>22.487074</v>
      </c>
      <c r="C28" s="5">
        <v>19.857408</v>
      </c>
      <c r="D28" s="5">
        <v>13.18651</v>
      </c>
      <c r="E28" s="5">
        <v>7.3018159999999996</v>
      </c>
      <c r="F28" s="5">
        <v>25.149943</v>
      </c>
      <c r="G28" s="5">
        <v>17.656566999999999</v>
      </c>
      <c r="H28" s="5">
        <v>9.0464629999999993</v>
      </c>
      <c r="I28" s="5">
        <v>52.764580000000002</v>
      </c>
      <c r="J28" s="5">
        <v>122.860026</v>
      </c>
      <c r="K28" s="5">
        <v>106.67892000000001</v>
      </c>
      <c r="L28" s="5">
        <v>97.360224000000002</v>
      </c>
      <c r="M28" s="5">
        <v>54.085701</v>
      </c>
      <c r="N28" s="5">
        <v>128.023664</v>
      </c>
      <c r="O28" s="5">
        <v>103.371494</v>
      </c>
      <c r="P28" s="5">
        <v>106.17139299999999</v>
      </c>
    </row>
    <row r="29" spans="1:16" s="5" customFormat="1" x14ac:dyDescent="0.25">
      <c r="A29" s="5">
        <v>7.3984969999999999</v>
      </c>
      <c r="B29" s="5">
        <v>15.947796</v>
      </c>
      <c r="C29" s="5">
        <v>11.823785000000001</v>
      </c>
      <c r="D29" s="5">
        <v>12.172192000000001</v>
      </c>
      <c r="E29" s="5">
        <v>5.9728190000000003</v>
      </c>
      <c r="F29" s="5">
        <v>17.125233000000001</v>
      </c>
      <c r="G29" s="5">
        <v>8.8219700000000003</v>
      </c>
      <c r="H29" s="5">
        <v>5.1394039999999999</v>
      </c>
      <c r="I29" s="5">
        <v>106.00147699999999</v>
      </c>
      <c r="J29" s="5">
        <v>155.15894599999999</v>
      </c>
      <c r="K29" s="5">
        <v>81.591650000000001</v>
      </c>
      <c r="L29" s="5">
        <v>71.316664000000003</v>
      </c>
      <c r="M29" s="5">
        <v>110.417748</v>
      </c>
      <c r="N29" s="5">
        <v>160.48678100000001</v>
      </c>
      <c r="O29" s="5">
        <v>76.737447000000003</v>
      </c>
      <c r="P29" s="5">
        <v>87.477638999999996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P29"/>
  <sheetViews>
    <sheetView zoomScale="40" zoomScaleNormal="40" workbookViewId="0">
      <selection activeCell="D40" sqref="D40"/>
    </sheetView>
  </sheetViews>
  <sheetFormatPr defaultRowHeight="15" x14ac:dyDescent="0.25"/>
  <cols>
    <col min="1" max="16" width="27.5703125" customWidth="1"/>
  </cols>
  <sheetData>
    <row r="1" spans="1:16" s="5" customFormat="1" x14ac:dyDescent="0.25">
      <c r="A1" s="5" t="s">
        <v>1360</v>
      </c>
      <c r="B1" s="5" t="s">
        <v>1361</v>
      </c>
      <c r="C1" s="5" t="s">
        <v>1362</v>
      </c>
      <c r="D1" s="5" t="s">
        <v>1363</v>
      </c>
      <c r="E1" s="5" t="s">
        <v>1364</v>
      </c>
      <c r="F1" s="5" t="s">
        <v>1365</v>
      </c>
      <c r="G1" s="5" t="s">
        <v>1366</v>
      </c>
      <c r="H1" s="5" t="s">
        <v>1367</v>
      </c>
      <c r="I1" s="5" t="s">
        <v>1368</v>
      </c>
      <c r="J1" s="5" t="s">
        <v>1369</v>
      </c>
      <c r="K1" s="5" t="s">
        <v>1370</v>
      </c>
      <c r="L1" s="5" t="s">
        <v>1371</v>
      </c>
      <c r="M1" s="5" t="s">
        <v>1372</v>
      </c>
      <c r="N1" s="5" t="s">
        <v>1373</v>
      </c>
      <c r="O1" s="5" t="s">
        <v>1374</v>
      </c>
      <c r="P1" s="5" t="s">
        <v>1375</v>
      </c>
    </row>
    <row r="2" spans="1:16" s="5" customFormat="1" x14ac:dyDescent="0.25">
      <c r="A2" s="5">
        <v>69.239644999999996</v>
      </c>
      <c r="B2" s="5">
        <v>104.535353</v>
      </c>
      <c r="C2" s="5">
        <v>71.134208999999998</v>
      </c>
      <c r="D2" s="5">
        <v>100.918606</v>
      </c>
      <c r="E2" s="5">
        <v>73.058504999999997</v>
      </c>
      <c r="F2" s="5">
        <v>105.490859</v>
      </c>
      <c r="G2" s="5">
        <v>67.817262999999997</v>
      </c>
      <c r="H2" s="5">
        <v>100.414225</v>
      </c>
      <c r="I2" s="5">
        <v>88.367773</v>
      </c>
      <c r="J2" s="5">
        <v>104.702331</v>
      </c>
      <c r="K2" s="5">
        <v>98.603402000000003</v>
      </c>
      <c r="L2" s="5">
        <v>124.90526199999999</v>
      </c>
      <c r="M2" s="5">
        <v>91.008212</v>
      </c>
      <c r="N2" s="5">
        <v>106.647582</v>
      </c>
      <c r="O2" s="5">
        <v>102.960733</v>
      </c>
      <c r="P2" s="5">
        <v>125.100759</v>
      </c>
    </row>
    <row r="3" spans="1:16" s="5" customFormat="1" x14ac:dyDescent="0.25">
      <c r="A3" s="5">
        <v>68.702986999999993</v>
      </c>
      <c r="B3" s="5">
        <v>88.557963999999998</v>
      </c>
      <c r="C3" s="5">
        <v>84.853001000000006</v>
      </c>
      <c r="D3" s="5">
        <v>93.034976</v>
      </c>
      <c r="E3" s="5">
        <v>74.129795000000001</v>
      </c>
      <c r="F3" s="5">
        <v>86.840413999999996</v>
      </c>
      <c r="G3" s="5">
        <v>85.074870000000004</v>
      </c>
      <c r="H3" s="5">
        <v>91.261257000000001</v>
      </c>
      <c r="I3" s="5">
        <v>98.282850999999994</v>
      </c>
      <c r="J3" s="5">
        <v>102.873541</v>
      </c>
      <c r="K3" s="5">
        <v>79.101999000000006</v>
      </c>
      <c r="L3" s="5">
        <v>111.93657399999999</v>
      </c>
      <c r="M3" s="5">
        <v>95.353351000000004</v>
      </c>
      <c r="N3" s="5">
        <v>106.137593</v>
      </c>
      <c r="O3" s="5">
        <v>78.764066999999997</v>
      </c>
      <c r="P3" s="5">
        <v>113.382172</v>
      </c>
    </row>
    <row r="4" spans="1:16" s="5" customFormat="1" x14ac:dyDescent="0.25">
      <c r="A4" s="5">
        <v>73.539204999999995</v>
      </c>
      <c r="B4" s="5">
        <v>78.596149999999994</v>
      </c>
      <c r="C4" s="5">
        <v>72.294856999999993</v>
      </c>
      <c r="D4" s="5">
        <v>84.126579000000007</v>
      </c>
      <c r="E4" s="5">
        <v>84.162593000000001</v>
      </c>
      <c r="F4" s="5">
        <v>75.777180000000001</v>
      </c>
      <c r="G4" s="5">
        <v>72.000198999999995</v>
      </c>
      <c r="H4" s="5">
        <v>81.528124000000005</v>
      </c>
      <c r="I4" s="5">
        <v>172.254706</v>
      </c>
      <c r="J4" s="5">
        <v>86.999978999999996</v>
      </c>
      <c r="K4" s="5">
        <v>89.850718999999998</v>
      </c>
      <c r="L4" s="5">
        <v>102.757519</v>
      </c>
      <c r="M4" s="5">
        <v>159.548801</v>
      </c>
      <c r="N4" s="5">
        <v>87.735499000000004</v>
      </c>
      <c r="O4" s="5">
        <v>92.983093999999994</v>
      </c>
      <c r="P4" s="5">
        <v>104.549758</v>
      </c>
    </row>
    <row r="5" spans="1:16" s="5" customFormat="1" x14ac:dyDescent="0.25">
      <c r="A5" s="5">
        <v>76.363553999999993</v>
      </c>
      <c r="B5" s="5">
        <v>77.484896000000006</v>
      </c>
      <c r="C5" s="5">
        <v>62.897620000000003</v>
      </c>
      <c r="D5" s="5">
        <v>66.201874000000004</v>
      </c>
      <c r="E5" s="5">
        <v>75.173308000000006</v>
      </c>
      <c r="F5" s="5">
        <v>73.964398000000003</v>
      </c>
      <c r="G5" s="5">
        <v>60.275126</v>
      </c>
      <c r="H5" s="5">
        <v>63.158602999999999</v>
      </c>
      <c r="I5" s="5">
        <v>292.271705</v>
      </c>
      <c r="J5" s="5">
        <v>87.210497000000004</v>
      </c>
      <c r="K5" s="5">
        <v>113.648847</v>
      </c>
      <c r="L5" s="5">
        <v>73.984604000000004</v>
      </c>
      <c r="M5" s="5">
        <v>271.29283400000003</v>
      </c>
      <c r="N5" s="5">
        <v>87.455588000000006</v>
      </c>
      <c r="O5" s="5">
        <v>119.867538</v>
      </c>
      <c r="P5" s="5">
        <v>74.278183999999996</v>
      </c>
    </row>
    <row r="6" spans="1:16" s="5" customFormat="1" x14ac:dyDescent="0.25">
      <c r="A6" s="5">
        <v>48.757418999999999</v>
      </c>
      <c r="B6" s="5">
        <v>66.870819999999995</v>
      </c>
      <c r="C6" s="5">
        <v>54.424441999999999</v>
      </c>
      <c r="D6" s="5">
        <v>48.368976000000004</v>
      </c>
      <c r="E6" s="5">
        <v>46.911078000000003</v>
      </c>
      <c r="F6" s="5">
        <v>63.043629000000003</v>
      </c>
      <c r="G6" s="5">
        <v>54.032912000000003</v>
      </c>
      <c r="H6" s="5">
        <v>46.153649999999999</v>
      </c>
      <c r="I6" s="5">
        <v>416.34640300000001</v>
      </c>
      <c r="J6" s="5">
        <v>94.239866000000006</v>
      </c>
      <c r="K6" s="5">
        <v>214.76593500000001</v>
      </c>
      <c r="L6" s="5">
        <v>49.902610000000003</v>
      </c>
      <c r="M6" s="5">
        <v>388.09010699999999</v>
      </c>
      <c r="N6" s="5">
        <v>97.772717</v>
      </c>
      <c r="O6" s="5">
        <v>221.87352899999999</v>
      </c>
      <c r="P6" s="5">
        <v>48.676783</v>
      </c>
    </row>
    <row r="7" spans="1:16" s="5" customFormat="1" x14ac:dyDescent="0.25">
      <c r="A7" s="5">
        <v>20.218700999999999</v>
      </c>
      <c r="B7" s="5">
        <v>47.500852999999999</v>
      </c>
      <c r="C7" s="5">
        <v>28.855101000000001</v>
      </c>
      <c r="D7" s="5">
        <v>36.501240000000003</v>
      </c>
      <c r="E7" s="5">
        <v>20.800630000000002</v>
      </c>
      <c r="F7" s="5">
        <v>45.458312999999997</v>
      </c>
      <c r="G7" s="5">
        <v>30.590703999999999</v>
      </c>
      <c r="H7" s="5">
        <v>35.477947</v>
      </c>
      <c r="I7" s="5">
        <v>526.36219900000003</v>
      </c>
      <c r="J7" s="5">
        <v>118.638238</v>
      </c>
      <c r="K7" s="5">
        <v>438.547572</v>
      </c>
      <c r="L7" s="5">
        <v>34.183905000000003</v>
      </c>
      <c r="M7" s="5">
        <v>501.74220700000001</v>
      </c>
      <c r="N7" s="5">
        <v>131.297934</v>
      </c>
      <c r="O7" s="5">
        <v>446.73054200000001</v>
      </c>
      <c r="P7" s="5">
        <v>31.362967999999999</v>
      </c>
    </row>
    <row r="8" spans="1:16" s="5" customFormat="1" x14ac:dyDescent="0.25">
      <c r="A8" s="5">
        <v>9.4364089999999994</v>
      </c>
      <c r="B8" s="5">
        <v>26.054499</v>
      </c>
      <c r="C8" s="5">
        <v>12.348832</v>
      </c>
      <c r="D8" s="5">
        <v>19.544608</v>
      </c>
      <c r="E8" s="5">
        <v>11.834626999999999</v>
      </c>
      <c r="F8" s="5">
        <v>24.575410000000002</v>
      </c>
      <c r="G8" s="5">
        <v>14.349132000000001</v>
      </c>
      <c r="H8" s="5">
        <v>19.445986999999999</v>
      </c>
      <c r="I8" s="5">
        <v>737.46897300000001</v>
      </c>
      <c r="J8" s="5">
        <v>183.39291900000001</v>
      </c>
      <c r="K8" s="5">
        <v>400.84316999999999</v>
      </c>
      <c r="L8" s="5">
        <v>54.830790999999998</v>
      </c>
      <c r="M8" s="5">
        <v>727.33901300000002</v>
      </c>
      <c r="N8" s="5">
        <v>194.55849900000001</v>
      </c>
      <c r="O8" s="5">
        <v>399.93685299999999</v>
      </c>
      <c r="P8" s="5">
        <v>49.607522000000003</v>
      </c>
    </row>
    <row r="9" spans="1:16" s="5" customFormat="1" x14ac:dyDescent="0.25">
      <c r="A9" s="5">
        <v>5.1101409999999996</v>
      </c>
      <c r="B9" s="5">
        <v>14.479832</v>
      </c>
      <c r="C9" s="5">
        <v>6.2211759999999998</v>
      </c>
      <c r="D9" s="5">
        <v>9.1665109999999999</v>
      </c>
      <c r="E9" s="5">
        <v>7.8549220000000002</v>
      </c>
      <c r="F9" s="5">
        <v>14.033913999999999</v>
      </c>
      <c r="G9" s="5">
        <v>7.5428290000000002</v>
      </c>
      <c r="H9" s="5">
        <v>9.1975320000000007</v>
      </c>
      <c r="I9" s="5">
        <v>1238.263518</v>
      </c>
      <c r="J9" s="5">
        <v>365.85617300000001</v>
      </c>
      <c r="K9" s="5">
        <v>561.95801600000004</v>
      </c>
      <c r="L9" s="5">
        <v>100.56985899999999</v>
      </c>
      <c r="M9" s="5">
        <v>1226.9533719999999</v>
      </c>
      <c r="N9" s="5">
        <v>379.11428799999999</v>
      </c>
      <c r="O9" s="5">
        <v>565.90068799999995</v>
      </c>
      <c r="P9" s="5">
        <v>98.250707000000006</v>
      </c>
    </row>
    <row r="11" spans="1:16" s="5" customFormat="1" x14ac:dyDescent="0.25">
      <c r="A11" s="5" t="s">
        <v>689</v>
      </c>
      <c r="B11" s="5" t="s">
        <v>690</v>
      </c>
      <c r="C11" s="5" t="s">
        <v>691</v>
      </c>
      <c r="D11" s="5" t="s">
        <v>692</v>
      </c>
      <c r="E11" s="5" t="s">
        <v>693</v>
      </c>
      <c r="F11" s="5" t="s">
        <v>694</v>
      </c>
      <c r="G11" s="5" t="s">
        <v>695</v>
      </c>
      <c r="H11" s="5" t="s">
        <v>696</v>
      </c>
      <c r="I11" s="5" t="s">
        <v>697</v>
      </c>
      <c r="J11" s="5" t="s">
        <v>698</v>
      </c>
      <c r="K11" s="5" t="s">
        <v>699</v>
      </c>
      <c r="L11" s="5" t="s">
        <v>700</v>
      </c>
      <c r="M11" s="5" t="s">
        <v>701</v>
      </c>
      <c r="N11" s="5" t="s">
        <v>702</v>
      </c>
      <c r="O11" s="5" t="s">
        <v>703</v>
      </c>
      <c r="P11" s="5" t="s">
        <v>704</v>
      </c>
    </row>
    <row r="12" spans="1:16" s="5" customFormat="1" x14ac:dyDescent="0.25">
      <c r="A12" s="5">
        <v>45.502581999999997</v>
      </c>
      <c r="B12" s="5">
        <v>76.836890999999994</v>
      </c>
      <c r="C12" s="5">
        <v>34.163322999999998</v>
      </c>
      <c r="D12" s="5">
        <v>54.223686999999998</v>
      </c>
      <c r="E12" s="5">
        <v>48.863335999999997</v>
      </c>
      <c r="F12" s="5">
        <v>79.962023000000002</v>
      </c>
      <c r="G12" s="5">
        <v>31.220838000000001</v>
      </c>
      <c r="H12" s="5">
        <v>53.600523000000003</v>
      </c>
      <c r="I12" s="5">
        <v>62.890341999999997</v>
      </c>
      <c r="J12" s="5">
        <v>106.86497799999999</v>
      </c>
      <c r="K12" s="5">
        <v>63.568232999999999</v>
      </c>
      <c r="L12" s="5">
        <v>85.394285999999994</v>
      </c>
      <c r="M12" s="5">
        <v>64.999978999999996</v>
      </c>
      <c r="N12" s="5">
        <v>113.718733</v>
      </c>
      <c r="O12" s="5">
        <v>64.833083999999999</v>
      </c>
      <c r="P12" s="5">
        <v>87.364507000000003</v>
      </c>
    </row>
    <row r="13" spans="1:16" s="5" customFormat="1" x14ac:dyDescent="0.25">
      <c r="A13" s="5">
        <v>49.895738999999999</v>
      </c>
      <c r="B13" s="5">
        <v>64.666646</v>
      </c>
      <c r="C13" s="5">
        <v>44.536484000000002</v>
      </c>
      <c r="D13" s="5">
        <v>44.714615999999999</v>
      </c>
      <c r="E13" s="5">
        <v>53.267677999999997</v>
      </c>
      <c r="F13" s="5">
        <v>65.168926999999996</v>
      </c>
      <c r="G13" s="5">
        <v>44.360531999999999</v>
      </c>
      <c r="H13" s="5">
        <v>43.258194000000003</v>
      </c>
      <c r="I13" s="5">
        <v>60.91525</v>
      </c>
      <c r="J13" s="5">
        <v>60.942481000000001</v>
      </c>
      <c r="K13" s="5">
        <v>41.855006000000003</v>
      </c>
      <c r="L13" s="5">
        <v>51.387362000000003</v>
      </c>
      <c r="M13" s="5">
        <v>65.238669000000002</v>
      </c>
      <c r="N13" s="5">
        <v>63.809156000000002</v>
      </c>
      <c r="O13" s="5">
        <v>41.788584</v>
      </c>
      <c r="P13" s="5">
        <v>49.954988999999998</v>
      </c>
    </row>
    <row r="14" spans="1:16" s="5" customFormat="1" x14ac:dyDescent="0.25">
      <c r="A14" s="5">
        <v>46.613345000000002</v>
      </c>
      <c r="B14" s="5">
        <v>50.203384</v>
      </c>
      <c r="C14" s="5">
        <v>36.193756</v>
      </c>
      <c r="D14" s="5">
        <v>30.484894000000001</v>
      </c>
      <c r="E14" s="5">
        <v>49.481561999999997</v>
      </c>
      <c r="F14" s="5">
        <v>49.410443999999998</v>
      </c>
      <c r="G14" s="5">
        <v>35.252764999999997</v>
      </c>
      <c r="H14" s="5">
        <v>27.764393999999999</v>
      </c>
      <c r="I14" s="5">
        <v>94.258930000000007</v>
      </c>
      <c r="J14" s="5">
        <v>43.125360999999998</v>
      </c>
      <c r="K14" s="5">
        <v>41.355759999999997</v>
      </c>
      <c r="L14" s="5">
        <v>35.438558</v>
      </c>
      <c r="M14" s="5">
        <v>101.49605699999999</v>
      </c>
      <c r="N14" s="5">
        <v>44.098123999999999</v>
      </c>
      <c r="O14" s="5">
        <v>43.078265000000002</v>
      </c>
      <c r="P14" s="5">
        <v>32.243606</v>
      </c>
    </row>
    <row r="15" spans="1:16" s="5" customFormat="1" x14ac:dyDescent="0.25">
      <c r="A15" s="5">
        <v>44.930393000000002</v>
      </c>
      <c r="B15" s="5">
        <v>48.098588999999997</v>
      </c>
      <c r="C15" s="5">
        <v>39.803026000000003</v>
      </c>
      <c r="D15" s="5">
        <v>21.984294999999999</v>
      </c>
      <c r="E15" s="5">
        <v>47.189276</v>
      </c>
      <c r="F15" s="5">
        <v>47.626826999999999</v>
      </c>
      <c r="G15" s="5">
        <v>40.203769000000001</v>
      </c>
      <c r="H15" s="5">
        <v>19.751262000000001</v>
      </c>
      <c r="I15" s="5">
        <v>149.75159600000001</v>
      </c>
      <c r="J15" s="5">
        <v>40.771478000000002</v>
      </c>
      <c r="K15" s="5">
        <v>54.627802000000003</v>
      </c>
      <c r="L15" s="5">
        <v>28.025611999999999</v>
      </c>
      <c r="M15" s="5">
        <v>147.415077</v>
      </c>
      <c r="N15" s="5">
        <v>42.000771</v>
      </c>
      <c r="O15" s="5">
        <v>58.987461000000003</v>
      </c>
      <c r="P15" s="5">
        <v>24.551552999999998</v>
      </c>
    </row>
    <row r="16" spans="1:16" s="5" customFormat="1" x14ac:dyDescent="0.25">
      <c r="A16" s="5">
        <v>26.278977000000001</v>
      </c>
      <c r="B16" s="5">
        <v>41.765042999999999</v>
      </c>
      <c r="C16" s="5">
        <v>38.339548000000001</v>
      </c>
      <c r="D16" s="5">
        <v>15.873568000000001</v>
      </c>
      <c r="E16" s="5">
        <v>27.489229000000002</v>
      </c>
      <c r="F16" s="5">
        <v>40.977783000000002</v>
      </c>
      <c r="G16" s="5">
        <v>38.662942999999999</v>
      </c>
      <c r="H16" s="5">
        <v>14.390051</v>
      </c>
      <c r="I16" s="5">
        <v>215.082245</v>
      </c>
      <c r="J16" s="5">
        <v>34.583959</v>
      </c>
      <c r="K16" s="5">
        <v>127.328461</v>
      </c>
      <c r="L16" s="5">
        <v>21.288781</v>
      </c>
      <c r="M16" s="5">
        <v>196.374641</v>
      </c>
      <c r="N16" s="5">
        <v>37.540224000000002</v>
      </c>
      <c r="O16" s="5">
        <v>132.54182499999999</v>
      </c>
      <c r="P16" s="5">
        <v>18.175512000000001</v>
      </c>
    </row>
    <row r="17" spans="1:16" s="5" customFormat="1" x14ac:dyDescent="0.25">
      <c r="A17" s="5">
        <v>10.681777</v>
      </c>
      <c r="B17" s="5">
        <v>24.298984999999998</v>
      </c>
      <c r="C17" s="5">
        <v>19.712372999999999</v>
      </c>
      <c r="D17" s="5">
        <v>11.302705</v>
      </c>
      <c r="E17" s="5">
        <v>11.649079</v>
      </c>
      <c r="F17" s="5">
        <v>23.322679000000001</v>
      </c>
      <c r="G17" s="5">
        <v>18.554904000000001</v>
      </c>
      <c r="H17" s="5">
        <v>11.830700999999999</v>
      </c>
      <c r="I17" s="5">
        <v>275.62945400000001</v>
      </c>
      <c r="J17" s="5">
        <v>53.679201999999997</v>
      </c>
      <c r="K17" s="5">
        <v>285.27025500000002</v>
      </c>
      <c r="L17" s="5">
        <v>16.560438999999999</v>
      </c>
      <c r="M17" s="5">
        <v>244.24188799999999</v>
      </c>
      <c r="N17" s="5">
        <v>63.015382000000002</v>
      </c>
      <c r="O17" s="5">
        <v>297.98221599999999</v>
      </c>
      <c r="P17" s="5">
        <v>15.399839999999999</v>
      </c>
    </row>
    <row r="18" spans="1:16" s="5" customFormat="1" x14ac:dyDescent="0.25">
      <c r="A18" s="5">
        <v>5.5622069999999999</v>
      </c>
      <c r="B18" s="5">
        <v>12.155932999999999</v>
      </c>
      <c r="C18" s="5">
        <v>8.0369469999999996</v>
      </c>
      <c r="D18" s="5">
        <v>6.0940250000000002</v>
      </c>
      <c r="E18" s="5">
        <v>7.1618219999999999</v>
      </c>
      <c r="F18" s="5">
        <v>11.501310999999999</v>
      </c>
      <c r="G18" s="5">
        <v>6.9788740000000002</v>
      </c>
      <c r="H18" s="5">
        <v>10.041686</v>
      </c>
      <c r="I18" s="5">
        <v>440.80351999999999</v>
      </c>
      <c r="J18" s="5">
        <v>105.961212</v>
      </c>
      <c r="K18" s="5">
        <v>248.933302</v>
      </c>
      <c r="L18" s="5">
        <v>31.287006999999999</v>
      </c>
      <c r="M18" s="5">
        <v>402.488179</v>
      </c>
      <c r="N18" s="5">
        <v>124.08287</v>
      </c>
      <c r="O18" s="5">
        <v>265.39361100000002</v>
      </c>
      <c r="P18" s="5">
        <v>29.295553000000002</v>
      </c>
    </row>
    <row r="19" spans="1:16" s="5" customFormat="1" x14ac:dyDescent="0.25">
      <c r="A19" s="5">
        <v>3.3504299999999998</v>
      </c>
      <c r="B19" s="5">
        <v>5.014106</v>
      </c>
      <c r="C19" s="5">
        <v>4.1942360000000001</v>
      </c>
      <c r="D19" s="5">
        <v>3.857761</v>
      </c>
      <c r="E19" s="5">
        <v>5.8987280000000002</v>
      </c>
      <c r="F19" s="5">
        <v>5.6619599999999997</v>
      </c>
      <c r="G19" s="5">
        <v>4.9170829999999999</v>
      </c>
      <c r="H19" s="5">
        <v>9.0392550000000007</v>
      </c>
      <c r="I19" s="5">
        <v>753.077988</v>
      </c>
      <c r="J19" s="5">
        <v>170.50063399999999</v>
      </c>
      <c r="K19" s="5">
        <v>302.55656800000003</v>
      </c>
      <c r="L19" s="5">
        <v>83.842904000000004</v>
      </c>
      <c r="M19" s="5">
        <v>717.67592300000001</v>
      </c>
      <c r="N19" s="5">
        <v>215.08620099999999</v>
      </c>
      <c r="O19" s="5">
        <v>332.82729499999999</v>
      </c>
      <c r="P19" s="5">
        <v>65.878924999999995</v>
      </c>
    </row>
    <row r="21" spans="1:16" s="5" customFormat="1" x14ac:dyDescent="0.25">
      <c r="A21" s="5" t="s">
        <v>1344</v>
      </c>
      <c r="B21" s="5" t="s">
        <v>1345</v>
      </c>
      <c r="C21" s="5" t="s">
        <v>1346</v>
      </c>
      <c r="D21" s="5" t="s">
        <v>1347</v>
      </c>
      <c r="E21" s="5" t="s">
        <v>1348</v>
      </c>
      <c r="F21" s="5" t="s">
        <v>1349</v>
      </c>
      <c r="G21" s="5" t="s">
        <v>1350</v>
      </c>
      <c r="H21" s="5" t="s">
        <v>1351</v>
      </c>
      <c r="I21" s="5" t="s">
        <v>1352</v>
      </c>
      <c r="J21" s="5" t="s">
        <v>1353</v>
      </c>
      <c r="K21" s="5" t="s">
        <v>1354</v>
      </c>
      <c r="L21" s="5" t="s">
        <v>1355</v>
      </c>
      <c r="M21" s="5" t="s">
        <v>1356</v>
      </c>
      <c r="N21" s="5" t="s">
        <v>1357</v>
      </c>
      <c r="O21" s="5" t="s">
        <v>1358</v>
      </c>
      <c r="P21" s="5" t="s">
        <v>1359</v>
      </c>
    </row>
    <row r="22" spans="1:16" s="5" customFormat="1" x14ac:dyDescent="0.25">
      <c r="A22" s="5">
        <v>58.069958999999997</v>
      </c>
      <c r="B22" s="5">
        <v>87.208680000000001</v>
      </c>
      <c r="C22" s="5">
        <v>44.008811999999999</v>
      </c>
      <c r="D22" s="5">
        <v>64.508538999999999</v>
      </c>
      <c r="E22" s="5">
        <v>59.711150000000004</v>
      </c>
      <c r="F22" s="5">
        <v>91.131961000000004</v>
      </c>
      <c r="G22" s="5">
        <v>44.240129000000003</v>
      </c>
      <c r="H22" s="5">
        <v>63.895316000000001</v>
      </c>
      <c r="I22" s="5">
        <v>96.170727999999997</v>
      </c>
      <c r="J22" s="5">
        <v>115.96549899999999</v>
      </c>
      <c r="K22" s="5">
        <v>122.58725099999999</v>
      </c>
      <c r="L22" s="5">
        <v>83.535917999999995</v>
      </c>
      <c r="M22" s="5">
        <v>95.625629000000004</v>
      </c>
      <c r="N22" s="5">
        <v>125.02980100000001</v>
      </c>
      <c r="O22" s="5">
        <v>120.61267599999999</v>
      </c>
      <c r="P22" s="5">
        <v>84.601444000000001</v>
      </c>
    </row>
    <row r="23" spans="1:16" s="5" customFormat="1" x14ac:dyDescent="0.25">
      <c r="A23" s="5">
        <v>62.830545000000001</v>
      </c>
      <c r="B23" s="5">
        <v>70.424645999999996</v>
      </c>
      <c r="C23" s="5">
        <v>49.601573999999999</v>
      </c>
      <c r="D23" s="5">
        <v>49.229672000000001</v>
      </c>
      <c r="E23" s="5">
        <v>62.669249999999998</v>
      </c>
      <c r="F23" s="5">
        <v>69.979275999999999</v>
      </c>
      <c r="G23" s="5">
        <v>49.263292999999997</v>
      </c>
      <c r="H23" s="5">
        <v>47.800404</v>
      </c>
      <c r="I23" s="5">
        <v>74.194890999999998</v>
      </c>
      <c r="J23" s="5">
        <v>68.366978000000003</v>
      </c>
      <c r="K23" s="5">
        <v>63.363571999999998</v>
      </c>
      <c r="L23" s="5">
        <v>46.914817999999997</v>
      </c>
      <c r="M23" s="5">
        <v>72.947923000000003</v>
      </c>
      <c r="N23" s="5">
        <v>72.714008000000007</v>
      </c>
      <c r="O23" s="5">
        <v>63.204076999999998</v>
      </c>
      <c r="P23" s="5">
        <v>45.378490999999997</v>
      </c>
    </row>
    <row r="24" spans="1:16" s="5" customFormat="1" x14ac:dyDescent="0.25">
      <c r="A24" s="5">
        <v>46.009219999999999</v>
      </c>
      <c r="B24" s="5">
        <v>53.33314</v>
      </c>
      <c r="C24" s="5">
        <v>44.398862999999999</v>
      </c>
      <c r="D24" s="5">
        <v>30.171773000000002</v>
      </c>
      <c r="E24" s="5">
        <v>50.419927999999999</v>
      </c>
      <c r="F24" s="5">
        <v>50.591191000000002</v>
      </c>
      <c r="G24" s="5">
        <v>45.007083999999999</v>
      </c>
      <c r="H24" s="5">
        <v>27.017433</v>
      </c>
      <c r="I24" s="5">
        <v>114.668075</v>
      </c>
      <c r="J24" s="5">
        <v>45.019277000000002</v>
      </c>
      <c r="K24" s="5">
        <v>46.485759999999999</v>
      </c>
      <c r="L24" s="5">
        <v>32.290177999999997</v>
      </c>
      <c r="M24" s="5">
        <v>107.697591</v>
      </c>
      <c r="N24" s="5">
        <v>46.002287000000003</v>
      </c>
      <c r="O24" s="5">
        <v>51.329796999999999</v>
      </c>
      <c r="P24" s="5">
        <v>29.754503</v>
      </c>
    </row>
    <row r="25" spans="1:16" s="5" customFormat="1" x14ac:dyDescent="0.25">
      <c r="A25" s="5">
        <v>31.886137999999999</v>
      </c>
      <c r="B25" s="5">
        <v>48.759590000000003</v>
      </c>
      <c r="C25" s="5">
        <v>37.006805</v>
      </c>
      <c r="D25" s="5">
        <v>20.609031000000002</v>
      </c>
      <c r="E25" s="5">
        <v>35.310988000000002</v>
      </c>
      <c r="F25" s="5">
        <v>46.821584000000001</v>
      </c>
      <c r="G25" s="5">
        <v>38.566149000000003</v>
      </c>
      <c r="H25" s="5">
        <v>17.766991999999998</v>
      </c>
      <c r="I25" s="5">
        <v>125.11595199999999</v>
      </c>
      <c r="J25" s="5">
        <v>38.210788999999998</v>
      </c>
      <c r="K25" s="5">
        <v>62.195492999999999</v>
      </c>
      <c r="L25" s="5">
        <v>23.689589000000002</v>
      </c>
      <c r="M25" s="5">
        <v>118.37745099999999</v>
      </c>
      <c r="N25" s="5">
        <v>38.535865999999999</v>
      </c>
      <c r="O25" s="5">
        <v>69.183470999999997</v>
      </c>
      <c r="P25" s="5">
        <v>21.411286</v>
      </c>
    </row>
    <row r="26" spans="1:16" s="5" customFormat="1" x14ac:dyDescent="0.25">
      <c r="A26" s="5">
        <v>16.282022999999999</v>
      </c>
      <c r="B26" s="5">
        <v>41.512517000000003</v>
      </c>
      <c r="C26" s="5">
        <v>26.200818000000002</v>
      </c>
      <c r="D26" s="5">
        <v>14.880860999999999</v>
      </c>
      <c r="E26" s="5">
        <v>19.895513000000001</v>
      </c>
      <c r="F26" s="5">
        <v>38.919919</v>
      </c>
      <c r="G26" s="5">
        <v>28.967790000000001</v>
      </c>
      <c r="H26" s="5">
        <v>13.009505000000001</v>
      </c>
      <c r="I26" s="5">
        <v>114.17226700000001</v>
      </c>
      <c r="J26" s="5">
        <v>38.658971000000001</v>
      </c>
      <c r="K26" s="5">
        <v>149.16375600000001</v>
      </c>
      <c r="L26" s="5">
        <v>19.527010000000001</v>
      </c>
      <c r="M26" s="5">
        <v>114.468703</v>
      </c>
      <c r="N26" s="5">
        <v>40.128841000000001</v>
      </c>
      <c r="O26" s="5">
        <v>156.24229800000001</v>
      </c>
      <c r="P26" s="5">
        <v>18.118832999999999</v>
      </c>
    </row>
    <row r="27" spans="1:16" s="5" customFormat="1" x14ac:dyDescent="0.25">
      <c r="A27" s="5">
        <v>6.4239319999999998</v>
      </c>
      <c r="B27" s="5">
        <v>23.994021</v>
      </c>
      <c r="C27" s="5">
        <v>11.113125999999999</v>
      </c>
      <c r="D27" s="5">
        <v>9.9327439999999996</v>
      </c>
      <c r="E27" s="5">
        <v>10.752957</v>
      </c>
      <c r="F27" s="5">
        <v>21.417736000000001</v>
      </c>
      <c r="G27" s="5">
        <v>13.662580999999999</v>
      </c>
      <c r="H27" s="5">
        <v>9.6926850000000009</v>
      </c>
      <c r="I27" s="5">
        <v>116.65293200000001</v>
      </c>
      <c r="J27" s="5">
        <v>77.096307999999993</v>
      </c>
      <c r="K27" s="5">
        <v>316.05815200000001</v>
      </c>
      <c r="L27" s="5">
        <v>26.729555000000001</v>
      </c>
      <c r="M27" s="5">
        <v>127.06175399999999</v>
      </c>
      <c r="N27" s="5">
        <v>83.940213999999997</v>
      </c>
      <c r="O27" s="5">
        <v>318.871219</v>
      </c>
      <c r="P27" s="5">
        <v>26.263235000000002</v>
      </c>
    </row>
    <row r="28" spans="1:16" s="5" customFormat="1" x14ac:dyDescent="0.25">
      <c r="A28" s="5">
        <v>3.4253710000000002</v>
      </c>
      <c r="B28" s="5">
        <v>11.48784</v>
      </c>
      <c r="C28" s="5">
        <v>4.0122039999999997</v>
      </c>
      <c r="D28" s="5">
        <v>6.4575930000000001</v>
      </c>
      <c r="E28" s="5">
        <v>7.9787080000000001</v>
      </c>
      <c r="F28" s="5">
        <v>10.668621999999999</v>
      </c>
      <c r="G28" s="5">
        <v>6.0094289999999999</v>
      </c>
      <c r="H28" s="5">
        <v>7.6095649999999999</v>
      </c>
      <c r="I28" s="5">
        <v>260.14876199999998</v>
      </c>
      <c r="J28" s="5">
        <v>148.710905</v>
      </c>
      <c r="K28" s="5">
        <v>237.91570400000001</v>
      </c>
      <c r="L28" s="5">
        <v>63.914749999999998</v>
      </c>
      <c r="M28" s="5">
        <v>288.69447100000002</v>
      </c>
      <c r="N28" s="5">
        <v>153.018824</v>
      </c>
      <c r="O28" s="5">
        <v>236.15139500000001</v>
      </c>
      <c r="P28" s="5">
        <v>53.462294999999997</v>
      </c>
    </row>
    <row r="29" spans="1:16" s="5" customFormat="1" x14ac:dyDescent="0.25">
      <c r="A29" s="5">
        <v>2.0718239999999999</v>
      </c>
      <c r="B29" s="5">
        <v>5.0663679999999998</v>
      </c>
      <c r="C29" s="5">
        <v>2.4071050000000001</v>
      </c>
      <c r="D29" s="5">
        <v>5.5023660000000003</v>
      </c>
      <c r="E29" s="5">
        <v>6.2439539999999996</v>
      </c>
      <c r="F29" s="5">
        <v>6.0919980000000002</v>
      </c>
      <c r="G29" s="5">
        <v>4.0993259999999996</v>
      </c>
      <c r="H29" s="5">
        <v>6.3686249999999998</v>
      </c>
      <c r="I29" s="5">
        <v>476.41445800000002</v>
      </c>
      <c r="J29" s="5">
        <v>162.51929899999999</v>
      </c>
      <c r="K29" s="5">
        <v>162.08248499999999</v>
      </c>
      <c r="L29" s="5">
        <v>166.95896200000001</v>
      </c>
      <c r="M29" s="5">
        <v>541.20897300000001</v>
      </c>
      <c r="N29" s="5">
        <v>159.82326800000001</v>
      </c>
      <c r="O29" s="5">
        <v>189.222767</v>
      </c>
      <c r="P29" s="5">
        <v>155.530325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P29"/>
  <sheetViews>
    <sheetView zoomScale="55" zoomScaleNormal="55" workbookViewId="0">
      <selection activeCell="E37" sqref="E37"/>
    </sheetView>
  </sheetViews>
  <sheetFormatPr defaultRowHeight="15" x14ac:dyDescent="0.25"/>
  <cols>
    <col min="1" max="16" width="27.5703125" customWidth="1"/>
  </cols>
  <sheetData>
    <row r="1" spans="1:16" s="5" customFormat="1" x14ac:dyDescent="0.25">
      <c r="A1" s="5" t="s">
        <v>1360</v>
      </c>
      <c r="B1" s="5" t="s">
        <v>1361</v>
      </c>
      <c r="C1" s="5" t="s">
        <v>1362</v>
      </c>
      <c r="D1" s="5" t="s">
        <v>1363</v>
      </c>
      <c r="E1" s="5" t="s">
        <v>1364</v>
      </c>
      <c r="F1" s="5" t="s">
        <v>1365</v>
      </c>
      <c r="G1" s="5" t="s">
        <v>1366</v>
      </c>
      <c r="H1" s="5" t="s">
        <v>1367</v>
      </c>
      <c r="I1" s="5" t="s">
        <v>1368</v>
      </c>
      <c r="J1" s="5" t="s">
        <v>1369</v>
      </c>
      <c r="K1" s="5" t="s">
        <v>1370</v>
      </c>
      <c r="L1" s="5" t="s">
        <v>1371</v>
      </c>
      <c r="M1" s="5" t="s">
        <v>1372</v>
      </c>
      <c r="N1" s="5" t="s">
        <v>1373</v>
      </c>
      <c r="O1" s="5" t="s">
        <v>1374</v>
      </c>
      <c r="P1" s="5" t="s">
        <v>1375</v>
      </c>
    </row>
    <row r="2" spans="1:16" s="5" customFormat="1" x14ac:dyDescent="0.25">
      <c r="A2" s="5">
        <v>61.477089999999997</v>
      </c>
      <c r="B2" s="5">
        <v>97.804753000000005</v>
      </c>
      <c r="C2" s="5">
        <v>79.235754</v>
      </c>
      <c r="D2" s="5">
        <v>100.477154</v>
      </c>
      <c r="E2" s="5">
        <v>61.982399999999998</v>
      </c>
      <c r="F2" s="5">
        <v>97.360020000000006</v>
      </c>
      <c r="G2" s="5">
        <v>77.845831000000004</v>
      </c>
      <c r="H2" s="5">
        <v>99.406991000000005</v>
      </c>
      <c r="I2" s="5">
        <v>66.919811999999993</v>
      </c>
      <c r="J2" s="5">
        <v>100.865645</v>
      </c>
      <c r="K2" s="5">
        <v>113.496968</v>
      </c>
      <c r="L2" s="5">
        <v>109.271665</v>
      </c>
      <c r="M2" s="5">
        <v>71.865548000000004</v>
      </c>
      <c r="N2" s="5">
        <v>103.436869</v>
      </c>
      <c r="O2" s="5">
        <v>120.676034</v>
      </c>
      <c r="P2" s="5">
        <v>112.982545</v>
      </c>
    </row>
    <row r="3" spans="1:16" s="5" customFormat="1" x14ac:dyDescent="0.25">
      <c r="A3" s="5">
        <v>54.565244999999997</v>
      </c>
      <c r="B3" s="5">
        <v>85.795001999999997</v>
      </c>
      <c r="C3" s="5">
        <v>94.398303999999996</v>
      </c>
      <c r="D3" s="5">
        <v>106.00131</v>
      </c>
      <c r="E3" s="5">
        <v>56.628928000000002</v>
      </c>
      <c r="F3" s="5">
        <v>84.538796000000005</v>
      </c>
      <c r="G3" s="5">
        <v>92.186312000000001</v>
      </c>
      <c r="H3" s="5">
        <v>104.819103</v>
      </c>
      <c r="I3" s="5">
        <v>57.127170999999997</v>
      </c>
      <c r="J3" s="5">
        <v>97.532426999999998</v>
      </c>
      <c r="K3" s="5">
        <v>74.324650000000005</v>
      </c>
      <c r="L3" s="5">
        <v>121.957414</v>
      </c>
      <c r="M3" s="5">
        <v>60.649875000000002</v>
      </c>
      <c r="N3" s="5">
        <v>100.73816600000001</v>
      </c>
      <c r="O3" s="5">
        <v>74.829650999999998</v>
      </c>
      <c r="P3" s="5">
        <v>123.44299700000001</v>
      </c>
    </row>
    <row r="4" spans="1:16" s="5" customFormat="1" x14ac:dyDescent="0.25">
      <c r="A4" s="5">
        <v>48.448909</v>
      </c>
      <c r="B4" s="5">
        <v>80.376652000000007</v>
      </c>
      <c r="C4" s="5">
        <v>75.156964000000002</v>
      </c>
      <c r="D4" s="5">
        <v>99.096394000000004</v>
      </c>
      <c r="E4" s="5">
        <v>44.894829999999999</v>
      </c>
      <c r="F4" s="5">
        <v>78.585510999999997</v>
      </c>
      <c r="G4" s="5">
        <v>74.687683000000007</v>
      </c>
      <c r="H4" s="5">
        <v>95.925421999999998</v>
      </c>
      <c r="I4" s="5">
        <v>57.738137999999999</v>
      </c>
      <c r="J4" s="5">
        <v>93.302814999999995</v>
      </c>
      <c r="K4" s="5">
        <v>76.321280999999999</v>
      </c>
      <c r="L4" s="5">
        <v>112.181262</v>
      </c>
      <c r="M4" s="5">
        <v>56.129935000000003</v>
      </c>
      <c r="N4" s="5">
        <v>93.967601000000002</v>
      </c>
      <c r="O4" s="5">
        <v>74.716538999999997</v>
      </c>
      <c r="P4" s="5">
        <v>113.028716</v>
      </c>
    </row>
    <row r="5" spans="1:16" s="5" customFormat="1" x14ac:dyDescent="0.25">
      <c r="A5" s="5">
        <v>38.558439</v>
      </c>
      <c r="B5" s="5">
        <v>81.771122000000005</v>
      </c>
      <c r="C5" s="5">
        <v>67.874065999999999</v>
      </c>
      <c r="D5" s="5">
        <v>76.375664</v>
      </c>
      <c r="E5" s="5">
        <v>37.084448000000002</v>
      </c>
      <c r="F5" s="5">
        <v>80.220464000000007</v>
      </c>
      <c r="G5" s="5">
        <v>66.611659000000003</v>
      </c>
      <c r="H5" s="5">
        <v>72.112746999999999</v>
      </c>
      <c r="I5" s="5">
        <v>97.118520000000004</v>
      </c>
      <c r="J5" s="5">
        <v>92.534497000000002</v>
      </c>
      <c r="K5" s="5">
        <v>68.008712000000003</v>
      </c>
      <c r="L5" s="5">
        <v>87.225229999999996</v>
      </c>
      <c r="M5" s="5">
        <v>87.766266999999999</v>
      </c>
      <c r="N5" s="5">
        <v>92.379712999999995</v>
      </c>
      <c r="O5" s="5">
        <v>66.566415000000006</v>
      </c>
      <c r="P5" s="5">
        <v>87.635525000000001</v>
      </c>
    </row>
    <row r="6" spans="1:16" s="5" customFormat="1" x14ac:dyDescent="0.25">
      <c r="A6" s="5">
        <v>36.666542</v>
      </c>
      <c r="B6" s="5">
        <v>72.846368999999996</v>
      </c>
      <c r="C6" s="5">
        <v>68.131394999999998</v>
      </c>
      <c r="D6" s="5">
        <v>49.728774000000001</v>
      </c>
      <c r="E6" s="5">
        <v>33.142097999999997</v>
      </c>
      <c r="F6" s="5">
        <v>71.590052999999997</v>
      </c>
      <c r="G6" s="5">
        <v>66.746301000000003</v>
      </c>
      <c r="H6" s="5">
        <v>45.385281999999997</v>
      </c>
      <c r="I6" s="5">
        <v>160.874246</v>
      </c>
      <c r="J6" s="5">
        <v>83.487718999999998</v>
      </c>
      <c r="K6" s="5">
        <v>61.471314999999997</v>
      </c>
      <c r="L6" s="5">
        <v>60.051208000000003</v>
      </c>
      <c r="M6" s="5">
        <v>147.502195</v>
      </c>
      <c r="N6" s="5">
        <v>84.263446999999999</v>
      </c>
      <c r="O6" s="5">
        <v>60.574005</v>
      </c>
      <c r="P6" s="5">
        <v>60.844728000000003</v>
      </c>
    </row>
    <row r="7" spans="1:16" s="5" customFormat="1" x14ac:dyDescent="0.25">
      <c r="A7" s="5">
        <v>22.909687999999999</v>
      </c>
      <c r="B7" s="5">
        <v>56.909686999999998</v>
      </c>
      <c r="C7" s="5">
        <v>37.468570999999997</v>
      </c>
      <c r="D7" s="5">
        <v>35.064509999999999</v>
      </c>
      <c r="E7" s="5">
        <v>21.257954000000002</v>
      </c>
      <c r="F7" s="5">
        <v>55.796168000000002</v>
      </c>
      <c r="G7" s="5">
        <v>36.832501999999998</v>
      </c>
      <c r="H7" s="5">
        <v>32.355226999999999</v>
      </c>
      <c r="I7" s="5">
        <v>253.195198</v>
      </c>
      <c r="J7" s="5">
        <v>76.462607000000006</v>
      </c>
      <c r="K7" s="5">
        <v>70.773022999999995</v>
      </c>
      <c r="L7" s="5">
        <v>43.089070999999997</v>
      </c>
      <c r="M7" s="5">
        <v>240.892393</v>
      </c>
      <c r="N7" s="5">
        <v>77.819381000000007</v>
      </c>
      <c r="O7" s="5">
        <v>69.287891999999999</v>
      </c>
      <c r="P7" s="5">
        <v>43.774430000000002</v>
      </c>
    </row>
    <row r="8" spans="1:16" s="5" customFormat="1" x14ac:dyDescent="0.25">
      <c r="A8" s="5">
        <v>12.390793</v>
      </c>
      <c r="B8" s="5">
        <v>38.215046000000001</v>
      </c>
      <c r="C8" s="5">
        <v>19.777284999999999</v>
      </c>
      <c r="D8" s="5">
        <v>24.988745000000002</v>
      </c>
      <c r="E8" s="5">
        <v>11.992838000000001</v>
      </c>
      <c r="F8" s="5">
        <v>37.449469999999998</v>
      </c>
      <c r="G8" s="5">
        <v>19.421900000000001</v>
      </c>
      <c r="H8" s="5">
        <v>24.088844999999999</v>
      </c>
      <c r="I8" s="5">
        <v>324.53313000000003</v>
      </c>
      <c r="J8" s="5">
        <v>94.203992999999997</v>
      </c>
      <c r="K8" s="5">
        <v>100.11828800000001</v>
      </c>
      <c r="L8" s="5">
        <v>38.014037000000002</v>
      </c>
      <c r="M8" s="5">
        <v>317.82280500000002</v>
      </c>
      <c r="N8" s="5">
        <v>94.992951000000005</v>
      </c>
      <c r="O8" s="5">
        <v>96.186592000000005</v>
      </c>
      <c r="P8" s="5">
        <v>38.279490000000003</v>
      </c>
    </row>
    <row r="9" spans="1:16" s="5" customFormat="1" x14ac:dyDescent="0.25">
      <c r="A9" s="5">
        <v>5.6771589999999996</v>
      </c>
      <c r="B9" s="5">
        <v>23.272455999999998</v>
      </c>
      <c r="C9" s="5">
        <v>13.129612</v>
      </c>
      <c r="D9" s="5">
        <v>14.604996999999999</v>
      </c>
      <c r="E9" s="5">
        <v>5.603688</v>
      </c>
      <c r="F9" s="5">
        <v>22.717946000000001</v>
      </c>
      <c r="G9" s="5">
        <v>13.04447</v>
      </c>
      <c r="H9" s="5">
        <v>14.423176</v>
      </c>
      <c r="I9" s="5">
        <v>430.67336799999998</v>
      </c>
      <c r="J9" s="5">
        <v>75.018281000000002</v>
      </c>
      <c r="K9" s="5">
        <v>91.862196999999995</v>
      </c>
      <c r="L9" s="5">
        <v>51.709327000000002</v>
      </c>
      <c r="M9" s="5">
        <v>420.765578</v>
      </c>
      <c r="N9" s="5">
        <v>72.479020000000006</v>
      </c>
      <c r="O9" s="5">
        <v>90.798689999999993</v>
      </c>
      <c r="P9" s="5">
        <v>51.773682000000001</v>
      </c>
    </row>
    <row r="11" spans="1:16" s="5" customFormat="1" x14ac:dyDescent="0.25">
      <c r="A11" s="5" t="s">
        <v>689</v>
      </c>
      <c r="B11" s="5" t="s">
        <v>690</v>
      </c>
      <c r="C11" s="5" t="s">
        <v>691</v>
      </c>
      <c r="D11" s="5" t="s">
        <v>692</v>
      </c>
      <c r="E11" s="5" t="s">
        <v>693</v>
      </c>
      <c r="F11" s="5" t="s">
        <v>694</v>
      </c>
      <c r="G11" s="5" t="s">
        <v>695</v>
      </c>
      <c r="H11" s="5" t="s">
        <v>696</v>
      </c>
      <c r="I11" s="5" t="s">
        <v>697</v>
      </c>
      <c r="J11" s="5" t="s">
        <v>698</v>
      </c>
      <c r="K11" s="5" t="s">
        <v>699</v>
      </c>
      <c r="L11" s="5" t="s">
        <v>700</v>
      </c>
      <c r="M11" s="5" t="s">
        <v>701</v>
      </c>
      <c r="N11" s="5" t="s">
        <v>702</v>
      </c>
      <c r="O11" s="5" t="s">
        <v>703</v>
      </c>
      <c r="P11" s="5" t="s">
        <v>704</v>
      </c>
    </row>
    <row r="12" spans="1:16" s="5" customFormat="1" x14ac:dyDescent="0.25">
      <c r="A12" s="5">
        <v>44.519868000000002</v>
      </c>
      <c r="B12" s="5">
        <v>57.130156999999997</v>
      </c>
      <c r="C12" s="5">
        <v>36.292991000000001</v>
      </c>
      <c r="D12" s="5">
        <v>59.340048000000003</v>
      </c>
      <c r="E12" s="5">
        <v>47.888413999999997</v>
      </c>
      <c r="F12" s="5">
        <v>57.949202999999997</v>
      </c>
      <c r="G12" s="5">
        <v>34.610514000000002</v>
      </c>
      <c r="H12" s="5">
        <v>55.966769999999997</v>
      </c>
      <c r="I12" s="5">
        <v>57.665331999999999</v>
      </c>
      <c r="J12" s="5">
        <v>109.229224</v>
      </c>
      <c r="K12" s="5">
        <v>95.533497999999994</v>
      </c>
      <c r="L12" s="5">
        <v>86.762027000000003</v>
      </c>
      <c r="M12" s="5">
        <v>59.173347999999997</v>
      </c>
      <c r="N12" s="5">
        <v>109.22074499999999</v>
      </c>
      <c r="O12" s="5">
        <v>93.738423999999995</v>
      </c>
      <c r="P12" s="5">
        <v>87.300725</v>
      </c>
    </row>
    <row r="13" spans="1:16" s="5" customFormat="1" x14ac:dyDescent="0.25">
      <c r="A13" s="5">
        <v>32.705964000000002</v>
      </c>
      <c r="B13" s="5">
        <v>60.954014000000001</v>
      </c>
      <c r="C13" s="5">
        <v>29.794346000000001</v>
      </c>
      <c r="D13" s="5">
        <v>47.097845999999997</v>
      </c>
      <c r="E13" s="5">
        <v>33.351320000000001</v>
      </c>
      <c r="F13" s="5">
        <v>63.041302999999999</v>
      </c>
      <c r="G13" s="5">
        <v>30.703451999999999</v>
      </c>
      <c r="H13" s="5">
        <v>44.892611000000002</v>
      </c>
      <c r="I13" s="5">
        <v>52.772838999999998</v>
      </c>
      <c r="J13" s="5">
        <v>65.026795000000007</v>
      </c>
      <c r="K13" s="5">
        <v>51.144939999999998</v>
      </c>
      <c r="L13" s="5">
        <v>68.243931000000003</v>
      </c>
      <c r="M13" s="5">
        <v>55.162419</v>
      </c>
      <c r="N13" s="5">
        <v>64.209534000000005</v>
      </c>
      <c r="O13" s="5">
        <v>49.969428999999998</v>
      </c>
      <c r="P13" s="5">
        <v>67.485280000000003</v>
      </c>
    </row>
    <row r="14" spans="1:16" s="5" customFormat="1" x14ac:dyDescent="0.25">
      <c r="A14" s="5">
        <v>25.780405999999999</v>
      </c>
      <c r="B14" s="5">
        <v>52.826560999999998</v>
      </c>
      <c r="C14" s="5">
        <v>31.268512999999999</v>
      </c>
      <c r="D14" s="5">
        <v>42.154919</v>
      </c>
      <c r="E14" s="5">
        <v>25.566167</v>
      </c>
      <c r="F14" s="5">
        <v>55.478256999999999</v>
      </c>
      <c r="G14" s="5">
        <v>31.735932999999999</v>
      </c>
      <c r="H14" s="5">
        <v>39.952052000000002</v>
      </c>
      <c r="I14" s="5">
        <v>50.516545000000001</v>
      </c>
      <c r="J14" s="5">
        <v>38.199398000000002</v>
      </c>
      <c r="K14" s="5">
        <v>38.299232000000003</v>
      </c>
      <c r="L14" s="5">
        <v>51.087055999999997</v>
      </c>
      <c r="M14" s="5">
        <v>52.52272</v>
      </c>
      <c r="N14" s="5">
        <v>39.044108000000001</v>
      </c>
      <c r="O14" s="5">
        <v>36.564625999999997</v>
      </c>
      <c r="P14" s="5">
        <v>48.814086000000003</v>
      </c>
    </row>
    <row r="15" spans="1:16" s="5" customFormat="1" x14ac:dyDescent="0.25">
      <c r="A15" s="5">
        <v>23.612998999999999</v>
      </c>
      <c r="B15" s="5">
        <v>52.610509</v>
      </c>
      <c r="C15" s="5">
        <v>28.576692999999999</v>
      </c>
      <c r="D15" s="5">
        <v>33.819172999999999</v>
      </c>
      <c r="E15" s="5">
        <v>25.441659000000001</v>
      </c>
      <c r="F15" s="5">
        <v>55.127470000000002</v>
      </c>
      <c r="G15" s="5">
        <v>28.501245000000001</v>
      </c>
      <c r="H15" s="5">
        <v>31.412690999999999</v>
      </c>
      <c r="I15" s="5">
        <v>65.929879999999997</v>
      </c>
      <c r="J15" s="5">
        <v>34.566313999999998</v>
      </c>
      <c r="K15" s="5">
        <v>34.523442000000003</v>
      </c>
      <c r="L15" s="5">
        <v>45.000543999999998</v>
      </c>
      <c r="M15" s="5">
        <v>62.803870000000003</v>
      </c>
      <c r="N15" s="5">
        <v>36.644727000000003</v>
      </c>
      <c r="O15" s="5">
        <v>33.358372000000003</v>
      </c>
      <c r="P15" s="5">
        <v>43.532220000000002</v>
      </c>
    </row>
    <row r="16" spans="1:16" s="5" customFormat="1" x14ac:dyDescent="0.25">
      <c r="A16" s="5">
        <v>22.490041000000002</v>
      </c>
      <c r="B16" s="5">
        <v>44.146918999999997</v>
      </c>
      <c r="C16" s="5">
        <v>26.289282</v>
      </c>
      <c r="D16" s="5">
        <v>21.944566999999999</v>
      </c>
      <c r="E16" s="5">
        <v>23.120715000000001</v>
      </c>
      <c r="F16" s="5">
        <v>46.128539000000004</v>
      </c>
      <c r="G16" s="5">
        <v>25.188842000000001</v>
      </c>
      <c r="H16" s="5">
        <v>17.543686999999998</v>
      </c>
      <c r="I16" s="5">
        <v>93.806172000000004</v>
      </c>
      <c r="J16" s="5">
        <v>31.027759</v>
      </c>
      <c r="K16" s="5">
        <v>39.147067</v>
      </c>
      <c r="L16" s="5">
        <v>33.520380000000003</v>
      </c>
      <c r="M16" s="5">
        <v>84.042705999999995</v>
      </c>
      <c r="N16" s="5">
        <v>33.690849</v>
      </c>
      <c r="O16" s="5">
        <v>39.245666999999997</v>
      </c>
      <c r="P16" s="5">
        <v>33.645532000000003</v>
      </c>
    </row>
    <row r="17" spans="1:16" s="5" customFormat="1" x14ac:dyDescent="0.25">
      <c r="A17" s="5">
        <v>13.18608</v>
      </c>
      <c r="B17" s="5">
        <v>28.462038</v>
      </c>
      <c r="C17" s="5">
        <v>21.354952999999998</v>
      </c>
      <c r="D17" s="5">
        <v>13.647874</v>
      </c>
      <c r="E17" s="5">
        <v>12.937051</v>
      </c>
      <c r="F17" s="5">
        <v>30.982551000000001</v>
      </c>
      <c r="G17" s="5">
        <v>21.045449999999999</v>
      </c>
      <c r="H17" s="5">
        <v>9.5594059999999992</v>
      </c>
      <c r="I17" s="5">
        <v>141.337626</v>
      </c>
      <c r="J17" s="5">
        <v>30.338197999999998</v>
      </c>
      <c r="K17" s="5">
        <v>56.242258999999997</v>
      </c>
      <c r="L17" s="5">
        <v>24.437878000000001</v>
      </c>
      <c r="M17" s="5">
        <v>121.63512799999999</v>
      </c>
      <c r="N17" s="5">
        <v>34.199677999999999</v>
      </c>
      <c r="O17" s="5">
        <v>55.243307999999999</v>
      </c>
      <c r="P17" s="5">
        <v>25.983443000000001</v>
      </c>
    </row>
    <row r="18" spans="1:16" s="5" customFormat="1" x14ac:dyDescent="0.25">
      <c r="A18" s="5">
        <v>7.5437570000000003</v>
      </c>
      <c r="B18" s="5">
        <v>16.897517000000001</v>
      </c>
      <c r="C18" s="5">
        <v>13.297337000000001</v>
      </c>
      <c r="D18" s="5">
        <v>9.3319659999999995</v>
      </c>
      <c r="E18" s="5">
        <v>6.9096679999999999</v>
      </c>
      <c r="F18" s="5">
        <v>20.175720999999999</v>
      </c>
      <c r="G18" s="5">
        <v>13.378859</v>
      </c>
      <c r="H18" s="5">
        <v>9.1717709999999997</v>
      </c>
      <c r="I18" s="5">
        <v>189.75692799999999</v>
      </c>
      <c r="J18" s="5">
        <v>41.803522000000001</v>
      </c>
      <c r="K18" s="5">
        <v>80.806737999999996</v>
      </c>
      <c r="L18" s="5">
        <v>22.770341999999999</v>
      </c>
      <c r="M18" s="5">
        <v>165.112247</v>
      </c>
      <c r="N18" s="5">
        <v>47.523401</v>
      </c>
      <c r="O18" s="5">
        <v>81.156969000000004</v>
      </c>
      <c r="P18" s="5">
        <v>24.385293000000001</v>
      </c>
    </row>
    <row r="19" spans="1:16" s="5" customFormat="1" x14ac:dyDescent="0.25">
      <c r="A19" s="5">
        <v>3.8327230000000001</v>
      </c>
      <c r="B19" s="5">
        <v>10.505697</v>
      </c>
      <c r="C19" s="5">
        <v>8.3793849999999992</v>
      </c>
      <c r="D19" s="5">
        <v>5.0454100000000004</v>
      </c>
      <c r="E19" s="5">
        <v>3.9490120000000002</v>
      </c>
      <c r="F19" s="5">
        <v>13.202393000000001</v>
      </c>
      <c r="G19" s="5">
        <v>8.0122280000000003</v>
      </c>
      <c r="H19" s="5">
        <v>8.3291149999999998</v>
      </c>
      <c r="I19" s="5">
        <v>237.185089</v>
      </c>
      <c r="J19" s="5">
        <v>41.069270000000003</v>
      </c>
      <c r="K19" s="5">
        <v>54.862139999999997</v>
      </c>
      <c r="L19" s="5">
        <v>38.866518999999997</v>
      </c>
      <c r="M19" s="5">
        <v>217.60867300000001</v>
      </c>
      <c r="N19" s="5">
        <v>49.214643000000002</v>
      </c>
      <c r="O19" s="5">
        <v>59.424050000000001</v>
      </c>
      <c r="P19" s="5">
        <v>36.929647000000003</v>
      </c>
    </row>
    <row r="21" spans="1:16" s="5" customFormat="1" x14ac:dyDescent="0.25">
      <c r="A21" s="5" t="s">
        <v>1344</v>
      </c>
      <c r="B21" s="5" t="s">
        <v>1345</v>
      </c>
      <c r="C21" s="5" t="s">
        <v>1346</v>
      </c>
      <c r="D21" s="5" t="s">
        <v>1347</v>
      </c>
      <c r="E21" s="5" t="s">
        <v>1348</v>
      </c>
      <c r="F21" s="5" t="s">
        <v>1349</v>
      </c>
      <c r="G21" s="5" t="s">
        <v>1350</v>
      </c>
      <c r="H21" s="5" t="s">
        <v>1351</v>
      </c>
      <c r="I21" s="5" t="s">
        <v>1352</v>
      </c>
      <c r="J21" s="5" t="s">
        <v>1353</v>
      </c>
      <c r="K21" s="5" t="s">
        <v>1354</v>
      </c>
      <c r="L21" s="5" t="s">
        <v>1355</v>
      </c>
      <c r="M21" s="5" t="s">
        <v>1356</v>
      </c>
      <c r="N21" s="5" t="s">
        <v>1357</v>
      </c>
      <c r="O21" s="5" t="s">
        <v>1358</v>
      </c>
      <c r="P21" s="5" t="s">
        <v>1359</v>
      </c>
    </row>
    <row r="22" spans="1:16" s="5" customFormat="1" x14ac:dyDescent="0.25">
      <c r="A22" s="5">
        <v>56.210064000000003</v>
      </c>
      <c r="B22" s="5">
        <v>77.846090000000004</v>
      </c>
      <c r="C22" s="5">
        <v>46.103695999999999</v>
      </c>
      <c r="D22" s="5">
        <v>66.846582999999995</v>
      </c>
      <c r="E22" s="5">
        <v>54.214056999999997</v>
      </c>
      <c r="F22" s="5">
        <v>76.238180999999997</v>
      </c>
      <c r="G22" s="5">
        <v>44.516075000000001</v>
      </c>
      <c r="H22" s="5">
        <v>68.163595000000001</v>
      </c>
      <c r="I22" s="5">
        <v>98.793137999999999</v>
      </c>
      <c r="J22" s="5">
        <v>110.051981</v>
      </c>
      <c r="K22" s="5">
        <v>134.59560200000001</v>
      </c>
      <c r="L22" s="5">
        <v>93.044484999999995</v>
      </c>
      <c r="M22" s="5">
        <v>99.335065999999998</v>
      </c>
      <c r="N22" s="5">
        <v>112.442015</v>
      </c>
      <c r="O22" s="5">
        <v>133.33671699999999</v>
      </c>
      <c r="P22" s="5">
        <v>94.453911000000005</v>
      </c>
    </row>
    <row r="23" spans="1:16" s="5" customFormat="1" x14ac:dyDescent="0.25">
      <c r="A23" s="5">
        <v>60.889539999999997</v>
      </c>
      <c r="B23" s="5">
        <v>67.214206000000004</v>
      </c>
      <c r="C23" s="5">
        <v>36.408577000000001</v>
      </c>
      <c r="D23" s="5">
        <v>49.095789000000003</v>
      </c>
      <c r="E23" s="5">
        <v>57.413620000000002</v>
      </c>
      <c r="F23" s="5">
        <v>68.209100000000007</v>
      </c>
      <c r="G23" s="5">
        <v>37.327303999999998</v>
      </c>
      <c r="H23" s="5">
        <v>50.356290000000001</v>
      </c>
      <c r="I23" s="5">
        <v>61.610674000000003</v>
      </c>
      <c r="J23" s="5">
        <v>68.784627</v>
      </c>
      <c r="K23" s="5">
        <v>74.227175000000003</v>
      </c>
      <c r="L23" s="5">
        <v>62.170634</v>
      </c>
      <c r="M23" s="5">
        <v>63.310952</v>
      </c>
      <c r="N23" s="5">
        <v>69.237247999999994</v>
      </c>
      <c r="O23" s="5">
        <v>72.895543000000004</v>
      </c>
      <c r="P23" s="5">
        <v>63.155906000000002</v>
      </c>
    </row>
    <row r="24" spans="1:16" s="5" customFormat="1" x14ac:dyDescent="0.25">
      <c r="A24" s="5">
        <v>43.340822000000003</v>
      </c>
      <c r="B24" s="5">
        <v>58.553497999999998</v>
      </c>
      <c r="C24" s="5">
        <v>43.914566000000001</v>
      </c>
      <c r="D24" s="5">
        <v>34.776409000000001</v>
      </c>
      <c r="E24" s="5">
        <v>42.228395999999996</v>
      </c>
      <c r="F24" s="5">
        <v>59.080210000000001</v>
      </c>
      <c r="G24" s="5">
        <v>43.680160999999998</v>
      </c>
      <c r="H24" s="5">
        <v>34.860216999999999</v>
      </c>
      <c r="I24" s="5">
        <v>60.582189999999997</v>
      </c>
      <c r="J24" s="5">
        <v>39.931885999999999</v>
      </c>
      <c r="K24" s="5">
        <v>47.619464999999998</v>
      </c>
      <c r="L24" s="5">
        <v>44.124192999999998</v>
      </c>
      <c r="M24" s="5">
        <v>60.202958000000002</v>
      </c>
      <c r="N24" s="5">
        <v>39.384476999999997</v>
      </c>
      <c r="O24" s="5">
        <v>47.221941999999999</v>
      </c>
      <c r="P24" s="5">
        <v>43.262217</v>
      </c>
    </row>
    <row r="25" spans="1:16" s="5" customFormat="1" x14ac:dyDescent="0.25">
      <c r="A25" s="5">
        <v>28.886759999999999</v>
      </c>
      <c r="B25" s="5">
        <v>57.381656</v>
      </c>
      <c r="C25" s="5">
        <v>36.595311000000002</v>
      </c>
      <c r="D25" s="5">
        <v>22.535969999999999</v>
      </c>
      <c r="E25" s="5">
        <v>25.120705999999998</v>
      </c>
      <c r="F25" s="5">
        <v>57.710366999999998</v>
      </c>
      <c r="G25" s="5">
        <v>35.412705000000003</v>
      </c>
      <c r="H25" s="5">
        <v>21.326124</v>
      </c>
      <c r="I25" s="5">
        <v>66.938627999999994</v>
      </c>
      <c r="J25" s="5">
        <v>34.431148999999998</v>
      </c>
      <c r="K25" s="5">
        <v>35.214525000000002</v>
      </c>
      <c r="L25" s="5">
        <v>38.026992999999997</v>
      </c>
      <c r="M25" s="5">
        <v>63.291879000000002</v>
      </c>
      <c r="N25" s="5">
        <v>33.875684</v>
      </c>
      <c r="O25" s="5">
        <v>35.788373999999997</v>
      </c>
      <c r="P25" s="5">
        <v>36.725364999999996</v>
      </c>
    </row>
    <row r="26" spans="1:16" s="5" customFormat="1" x14ac:dyDescent="0.25">
      <c r="A26" s="5">
        <v>17.038578999999999</v>
      </c>
      <c r="B26" s="5">
        <v>47.346319000000001</v>
      </c>
      <c r="C26" s="5">
        <v>28.894590999999998</v>
      </c>
      <c r="D26" s="5">
        <v>13.545909999999999</v>
      </c>
      <c r="E26" s="5">
        <v>14.395344</v>
      </c>
      <c r="F26" s="5">
        <v>46.996768000000003</v>
      </c>
      <c r="G26" s="5">
        <v>27.864640999999999</v>
      </c>
      <c r="H26" s="5">
        <v>12.262021000000001</v>
      </c>
      <c r="I26" s="5">
        <v>73.471725000000006</v>
      </c>
      <c r="J26" s="5">
        <v>31.422639</v>
      </c>
      <c r="K26" s="5">
        <v>39.387495000000001</v>
      </c>
      <c r="L26" s="5">
        <v>33.477139000000001</v>
      </c>
      <c r="M26" s="5">
        <v>69.780322999999996</v>
      </c>
      <c r="N26" s="5">
        <v>30.716916000000001</v>
      </c>
      <c r="O26" s="5">
        <v>39.650312</v>
      </c>
      <c r="P26" s="5">
        <v>31.775317000000001</v>
      </c>
    </row>
    <row r="27" spans="1:16" s="5" customFormat="1" x14ac:dyDescent="0.25">
      <c r="A27" s="5">
        <v>7.6336649999999997</v>
      </c>
      <c r="B27" s="5">
        <v>29.757346999999999</v>
      </c>
      <c r="C27" s="5">
        <v>16.554198</v>
      </c>
      <c r="D27" s="5">
        <v>8.6441529999999993</v>
      </c>
      <c r="E27" s="5">
        <v>6.7294590000000003</v>
      </c>
      <c r="F27" s="5">
        <v>28.974027</v>
      </c>
      <c r="G27" s="5">
        <v>16.094515999999999</v>
      </c>
      <c r="H27" s="5">
        <v>7.5757199999999996</v>
      </c>
      <c r="I27" s="5">
        <v>75.338774999999998</v>
      </c>
      <c r="J27" s="5">
        <v>32.710754000000001</v>
      </c>
      <c r="K27" s="5">
        <v>65.039874999999995</v>
      </c>
      <c r="L27" s="5">
        <v>36.116027000000003</v>
      </c>
      <c r="M27" s="5">
        <v>75.625394999999997</v>
      </c>
      <c r="N27" s="5">
        <v>32.215967999999997</v>
      </c>
      <c r="O27" s="5">
        <v>64.024118999999999</v>
      </c>
      <c r="P27" s="5">
        <v>34.064427000000002</v>
      </c>
    </row>
    <row r="28" spans="1:16" s="5" customFormat="1" x14ac:dyDescent="0.25">
      <c r="A28" s="5">
        <v>3.1786379999999999</v>
      </c>
      <c r="B28" s="5">
        <v>17.895696000000001</v>
      </c>
      <c r="C28" s="5">
        <v>13.205112</v>
      </c>
      <c r="D28" s="5">
        <v>7.6629800000000001</v>
      </c>
      <c r="E28" s="5">
        <v>3.0818789999999998</v>
      </c>
      <c r="F28" s="5">
        <v>17.076678999999999</v>
      </c>
      <c r="G28" s="5">
        <v>12.434419999999999</v>
      </c>
      <c r="H28" s="5">
        <v>7.3460489999999998</v>
      </c>
      <c r="I28" s="5">
        <v>110.652761</v>
      </c>
      <c r="J28" s="5">
        <v>60.975493</v>
      </c>
      <c r="K28" s="5">
        <v>112.127399</v>
      </c>
      <c r="L28" s="5">
        <v>68.422559000000007</v>
      </c>
      <c r="M28" s="5">
        <v>121.85205000000001</v>
      </c>
      <c r="N28" s="5">
        <v>59.915424999999999</v>
      </c>
      <c r="O28" s="5">
        <v>107.574172</v>
      </c>
      <c r="P28" s="5">
        <v>62.381230000000002</v>
      </c>
    </row>
    <row r="29" spans="1:16" s="5" customFormat="1" x14ac:dyDescent="0.25">
      <c r="A29" s="5">
        <v>2.4097179999999998</v>
      </c>
      <c r="B29" s="5">
        <v>13.182686</v>
      </c>
      <c r="C29" s="5">
        <v>8.1089020000000005</v>
      </c>
      <c r="D29" s="5">
        <v>6.2356480000000003</v>
      </c>
      <c r="E29" s="5">
        <v>2.3421590000000001</v>
      </c>
      <c r="F29" s="5">
        <v>12.289811</v>
      </c>
      <c r="G29" s="5">
        <v>7.2744439999999999</v>
      </c>
      <c r="H29" s="5">
        <v>6.2847650000000002</v>
      </c>
      <c r="I29" s="5">
        <v>143.61167399999999</v>
      </c>
      <c r="J29" s="5">
        <v>93.257170000000002</v>
      </c>
      <c r="K29" s="5">
        <v>79.081682999999998</v>
      </c>
      <c r="L29" s="5">
        <v>79.26294</v>
      </c>
      <c r="M29" s="5">
        <v>158.99656999999999</v>
      </c>
      <c r="N29" s="5">
        <v>86.237095999999994</v>
      </c>
      <c r="O29" s="5">
        <v>66.970207000000002</v>
      </c>
      <c r="P29" s="5">
        <v>74.314629999999994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P29"/>
  <sheetViews>
    <sheetView zoomScale="85" zoomScaleNormal="85" workbookViewId="0">
      <selection activeCell="C31" sqref="C31"/>
    </sheetView>
  </sheetViews>
  <sheetFormatPr defaultRowHeight="15" x14ac:dyDescent="0.25"/>
  <cols>
    <col min="1" max="16" width="27.5703125" customWidth="1"/>
  </cols>
  <sheetData>
    <row r="1" spans="1:16" s="5" customFormat="1" x14ac:dyDescent="0.25">
      <c r="A1" s="5" t="s">
        <v>1360</v>
      </c>
      <c r="B1" s="5" t="s">
        <v>1361</v>
      </c>
      <c r="C1" s="5" t="s">
        <v>1362</v>
      </c>
      <c r="D1" s="5" t="s">
        <v>1363</v>
      </c>
      <c r="E1" s="5" t="s">
        <v>1364</v>
      </c>
      <c r="F1" s="5" t="s">
        <v>1365</v>
      </c>
      <c r="G1" s="5" t="s">
        <v>1366</v>
      </c>
      <c r="H1" s="5" t="s">
        <v>1367</v>
      </c>
      <c r="I1" s="5" t="s">
        <v>1368</v>
      </c>
      <c r="J1" s="5" t="s">
        <v>1369</v>
      </c>
      <c r="K1" s="5" t="s">
        <v>1370</v>
      </c>
      <c r="L1" s="5" t="s">
        <v>1371</v>
      </c>
      <c r="M1" s="5" t="s">
        <v>1372</v>
      </c>
      <c r="N1" s="5" t="s">
        <v>1373</v>
      </c>
      <c r="O1" s="5" t="s">
        <v>1374</v>
      </c>
      <c r="P1" s="5" t="s">
        <v>1375</v>
      </c>
    </row>
    <row r="2" spans="1:16" s="5" customFormat="1" x14ac:dyDescent="0.25">
      <c r="A2" s="5">
        <v>75.568726999999996</v>
      </c>
      <c r="B2" s="5">
        <v>102.015293</v>
      </c>
      <c r="C2" s="5">
        <v>90.520782999999994</v>
      </c>
      <c r="D2" s="5">
        <v>107.797877</v>
      </c>
      <c r="E2" s="5">
        <v>71.156947000000002</v>
      </c>
      <c r="F2" s="5">
        <v>101.97958300000001</v>
      </c>
      <c r="G2" s="5">
        <v>88.917579000000003</v>
      </c>
      <c r="H2" s="5">
        <v>105.394357</v>
      </c>
      <c r="I2" s="5">
        <v>86.684126000000006</v>
      </c>
      <c r="J2" s="5">
        <v>110.31159599999999</v>
      </c>
      <c r="K2" s="5">
        <v>114.661131</v>
      </c>
      <c r="L2" s="5">
        <v>122.091751</v>
      </c>
      <c r="M2" s="5">
        <v>88.234965000000003</v>
      </c>
      <c r="N2" s="5">
        <v>116.630979</v>
      </c>
      <c r="O2" s="5">
        <v>120.778026</v>
      </c>
      <c r="P2" s="5">
        <v>119.100708</v>
      </c>
    </row>
    <row r="3" spans="1:16" s="5" customFormat="1" x14ac:dyDescent="0.25">
      <c r="A3" s="5">
        <v>67.014966999999999</v>
      </c>
      <c r="B3" s="5">
        <v>82.452359000000001</v>
      </c>
      <c r="C3" s="5">
        <v>89.885302999999993</v>
      </c>
      <c r="D3" s="5">
        <v>111.41217399999999</v>
      </c>
      <c r="E3" s="5">
        <v>68.501566999999994</v>
      </c>
      <c r="F3" s="5">
        <v>81.065077000000002</v>
      </c>
      <c r="G3" s="5">
        <v>86.598713000000004</v>
      </c>
      <c r="H3" s="5">
        <v>107.392083</v>
      </c>
      <c r="I3" s="5">
        <v>76.267521000000002</v>
      </c>
      <c r="J3" s="5">
        <v>119.611087</v>
      </c>
      <c r="K3" s="5">
        <v>104.866872</v>
      </c>
      <c r="L3" s="5">
        <v>137.045604</v>
      </c>
      <c r="M3" s="5">
        <v>76.502711000000005</v>
      </c>
      <c r="N3" s="5">
        <v>127.94282</v>
      </c>
      <c r="O3" s="5">
        <v>108.021896</v>
      </c>
      <c r="P3" s="5">
        <v>130.786542</v>
      </c>
    </row>
    <row r="4" spans="1:16" s="5" customFormat="1" x14ac:dyDescent="0.25">
      <c r="A4" s="5">
        <v>65.412625000000006</v>
      </c>
      <c r="B4" s="5">
        <v>75.182028000000003</v>
      </c>
      <c r="C4" s="5">
        <v>76.221207000000007</v>
      </c>
      <c r="D4" s="5">
        <v>97.213215000000005</v>
      </c>
      <c r="E4" s="5">
        <v>68.547639000000004</v>
      </c>
      <c r="F4" s="5">
        <v>73.089788999999996</v>
      </c>
      <c r="G4" s="5">
        <v>74.625426000000004</v>
      </c>
      <c r="H4" s="5">
        <v>93.053357000000005</v>
      </c>
      <c r="I4" s="5">
        <v>133.774777</v>
      </c>
      <c r="J4" s="5">
        <v>97.906025</v>
      </c>
      <c r="K4" s="5">
        <v>98.768934999999999</v>
      </c>
      <c r="L4" s="5">
        <v>124.95962</v>
      </c>
      <c r="M4" s="5">
        <v>131.31524200000001</v>
      </c>
      <c r="N4" s="5">
        <v>101.646394</v>
      </c>
      <c r="O4" s="5">
        <v>102.094961</v>
      </c>
      <c r="P4" s="5">
        <v>121.318388</v>
      </c>
    </row>
    <row r="5" spans="1:16" s="5" customFormat="1" x14ac:dyDescent="0.25">
      <c r="A5" s="5">
        <v>54.359484000000002</v>
      </c>
      <c r="B5" s="5">
        <v>69.690787999999998</v>
      </c>
      <c r="C5" s="5">
        <v>78.699270999999996</v>
      </c>
      <c r="D5" s="5">
        <v>74.60136</v>
      </c>
      <c r="E5" s="5">
        <v>58.174154999999999</v>
      </c>
      <c r="F5" s="5">
        <v>67.207503000000003</v>
      </c>
      <c r="G5" s="5">
        <v>76.356195999999997</v>
      </c>
      <c r="H5" s="5">
        <v>66.022533999999993</v>
      </c>
      <c r="I5" s="5">
        <v>260.58355599999999</v>
      </c>
      <c r="J5" s="5">
        <v>99.304416000000003</v>
      </c>
      <c r="K5" s="5">
        <v>99.755356000000006</v>
      </c>
      <c r="L5" s="5">
        <v>92.381112000000002</v>
      </c>
      <c r="M5" s="5">
        <v>259.61285400000003</v>
      </c>
      <c r="N5" s="5">
        <v>102.320475</v>
      </c>
      <c r="O5" s="5">
        <v>103.351471</v>
      </c>
      <c r="P5" s="5">
        <v>92.215012000000002</v>
      </c>
    </row>
    <row r="6" spans="1:16" s="5" customFormat="1" x14ac:dyDescent="0.25">
      <c r="A6" s="5">
        <v>37.658070000000002</v>
      </c>
      <c r="B6" s="5">
        <v>60.528326</v>
      </c>
      <c r="C6" s="5">
        <v>61.941972</v>
      </c>
      <c r="D6" s="5">
        <v>58.367350000000002</v>
      </c>
      <c r="E6" s="5">
        <v>36.351714000000001</v>
      </c>
      <c r="F6" s="5">
        <v>58.799016999999999</v>
      </c>
      <c r="G6" s="5">
        <v>60.065216999999997</v>
      </c>
      <c r="H6" s="5">
        <v>48.402946</v>
      </c>
      <c r="I6" s="5">
        <v>386.49260900000002</v>
      </c>
      <c r="J6" s="5">
        <v>99.438829999999996</v>
      </c>
      <c r="K6" s="5">
        <v>146.14692700000001</v>
      </c>
      <c r="L6" s="5">
        <v>54.262374000000001</v>
      </c>
      <c r="M6" s="5">
        <v>372.211072</v>
      </c>
      <c r="N6" s="5">
        <v>104.277682</v>
      </c>
      <c r="O6" s="5">
        <v>150.016549</v>
      </c>
      <c r="P6" s="5">
        <v>53.671996999999998</v>
      </c>
    </row>
    <row r="7" spans="1:16" s="5" customFormat="1" x14ac:dyDescent="0.25">
      <c r="A7" s="5">
        <v>19.580321999999999</v>
      </c>
      <c r="B7" s="5">
        <v>48.983553000000001</v>
      </c>
      <c r="C7" s="5">
        <v>31.401109999999999</v>
      </c>
      <c r="D7" s="5">
        <v>42.535158000000003</v>
      </c>
      <c r="E7" s="5">
        <v>17.949601000000001</v>
      </c>
      <c r="F7" s="5">
        <v>48.217139000000003</v>
      </c>
      <c r="G7" s="5">
        <v>33.184457000000002</v>
      </c>
      <c r="H7" s="5">
        <v>33.183244000000002</v>
      </c>
      <c r="I7" s="5">
        <v>610.39443800000004</v>
      </c>
      <c r="J7" s="5">
        <v>94.853520000000003</v>
      </c>
      <c r="K7" s="5">
        <v>171.50793899999999</v>
      </c>
      <c r="L7" s="5">
        <v>50.558528000000003</v>
      </c>
      <c r="M7" s="5">
        <v>585.12841000000003</v>
      </c>
      <c r="N7" s="5">
        <v>103.534756</v>
      </c>
      <c r="O7" s="5">
        <v>174.02986899999999</v>
      </c>
      <c r="P7" s="5">
        <v>47.977637000000001</v>
      </c>
    </row>
    <row r="8" spans="1:16" s="5" customFormat="1" x14ac:dyDescent="0.25">
      <c r="A8" s="5">
        <v>11.484557000000001</v>
      </c>
      <c r="B8" s="5">
        <v>34.566909000000003</v>
      </c>
      <c r="C8" s="5">
        <v>13.07114</v>
      </c>
      <c r="D8" s="5">
        <v>28.303121999999998</v>
      </c>
      <c r="E8" s="5">
        <v>10.263816</v>
      </c>
      <c r="F8" s="5">
        <v>34.629550000000002</v>
      </c>
      <c r="G8" s="5">
        <v>15.021577000000001</v>
      </c>
      <c r="H8" s="5">
        <v>20.292414000000001</v>
      </c>
      <c r="I8" s="5">
        <v>951.13506199999995</v>
      </c>
      <c r="J8" s="5">
        <v>76.437134</v>
      </c>
      <c r="K8" s="5">
        <v>232.77985000000001</v>
      </c>
      <c r="L8" s="5">
        <v>134.879355</v>
      </c>
      <c r="M8" s="5">
        <v>939.68118500000003</v>
      </c>
      <c r="N8" s="5">
        <v>81.658214999999998</v>
      </c>
      <c r="O8" s="5">
        <v>230.41256899999999</v>
      </c>
      <c r="P8" s="5">
        <v>125.97846199999999</v>
      </c>
    </row>
    <row r="9" spans="1:16" s="5" customFormat="1" x14ac:dyDescent="0.25">
      <c r="A9" s="5">
        <v>7.4436299999999997</v>
      </c>
      <c r="B9" s="5">
        <v>19.412008</v>
      </c>
      <c r="C9" s="5">
        <v>7.5879620000000001</v>
      </c>
      <c r="D9" s="5">
        <v>19.097372</v>
      </c>
      <c r="E9" s="5">
        <v>6.3544669999999996</v>
      </c>
      <c r="F9" s="5">
        <v>19.067167999999999</v>
      </c>
      <c r="G9" s="5">
        <v>7.9095620000000002</v>
      </c>
      <c r="H9" s="5">
        <v>12.826986</v>
      </c>
      <c r="I9" s="5">
        <v>914.64807099999996</v>
      </c>
      <c r="J9" s="5">
        <v>92.059303999999997</v>
      </c>
      <c r="K9" s="5">
        <v>321.33009399999997</v>
      </c>
      <c r="L9" s="5">
        <v>252.52078499999999</v>
      </c>
      <c r="M9" s="5">
        <v>916.51513499999999</v>
      </c>
      <c r="N9" s="5">
        <v>85.894718999999995</v>
      </c>
      <c r="O9" s="5">
        <v>309.80106799999999</v>
      </c>
      <c r="P9" s="5">
        <v>228.92861099999999</v>
      </c>
    </row>
    <row r="11" spans="1:16" s="5" customFormat="1" x14ac:dyDescent="0.25">
      <c r="A11" s="5" t="s">
        <v>689</v>
      </c>
      <c r="B11" s="5" t="s">
        <v>690</v>
      </c>
      <c r="C11" s="5" t="s">
        <v>691</v>
      </c>
      <c r="D11" s="5" t="s">
        <v>692</v>
      </c>
      <c r="E11" s="5" t="s">
        <v>693</v>
      </c>
      <c r="F11" s="5" t="s">
        <v>694</v>
      </c>
      <c r="G11" s="5" t="s">
        <v>695</v>
      </c>
      <c r="H11" s="5" t="s">
        <v>696</v>
      </c>
      <c r="I11" s="5" t="s">
        <v>697</v>
      </c>
      <c r="J11" s="5" t="s">
        <v>698</v>
      </c>
      <c r="K11" s="5" t="s">
        <v>699</v>
      </c>
      <c r="L11" s="5" t="s">
        <v>700</v>
      </c>
      <c r="M11" s="5" t="s">
        <v>701</v>
      </c>
      <c r="N11" s="5" t="s">
        <v>702</v>
      </c>
      <c r="O11" s="5" t="s">
        <v>703</v>
      </c>
      <c r="P11" s="5" t="s">
        <v>704</v>
      </c>
    </row>
    <row r="12" spans="1:16" s="5" customFormat="1" x14ac:dyDescent="0.25">
      <c r="A12" s="5">
        <v>55.837631000000002</v>
      </c>
      <c r="B12" s="5">
        <v>85.022634999999994</v>
      </c>
      <c r="C12" s="5">
        <v>52.471584</v>
      </c>
      <c r="D12" s="5">
        <v>78.782088000000002</v>
      </c>
      <c r="E12" s="5">
        <v>56.813630000000003</v>
      </c>
      <c r="F12" s="5">
        <v>86.051807999999994</v>
      </c>
      <c r="G12" s="5">
        <v>55.506320000000002</v>
      </c>
      <c r="H12" s="5">
        <v>76.580974999999995</v>
      </c>
      <c r="I12" s="5">
        <v>67.607223000000005</v>
      </c>
      <c r="J12" s="5">
        <v>159.84985900000001</v>
      </c>
      <c r="K12" s="5">
        <v>101.184113</v>
      </c>
      <c r="L12" s="5">
        <v>103.57747000000001</v>
      </c>
      <c r="M12" s="5">
        <v>71.101585</v>
      </c>
      <c r="N12" s="5">
        <v>167.616963</v>
      </c>
      <c r="O12" s="5">
        <v>108.655804</v>
      </c>
      <c r="P12" s="5">
        <v>101.31842899999999</v>
      </c>
    </row>
    <row r="13" spans="1:16" s="5" customFormat="1" x14ac:dyDescent="0.25">
      <c r="A13" s="5">
        <v>50.958392000000003</v>
      </c>
      <c r="B13" s="5">
        <v>64.893609999999995</v>
      </c>
      <c r="C13" s="5">
        <v>54.103752999999998</v>
      </c>
      <c r="D13" s="5">
        <v>78.215316999999999</v>
      </c>
      <c r="E13" s="5">
        <v>55.483978</v>
      </c>
      <c r="F13" s="5">
        <v>65.817234999999997</v>
      </c>
      <c r="G13" s="5">
        <v>54.949945999999997</v>
      </c>
      <c r="H13" s="5">
        <v>74.801258000000004</v>
      </c>
      <c r="I13" s="5">
        <v>52.129150000000003</v>
      </c>
      <c r="J13" s="5">
        <v>121.955037</v>
      </c>
      <c r="K13" s="5">
        <v>74.380086000000006</v>
      </c>
      <c r="L13" s="5">
        <v>92.539889000000002</v>
      </c>
      <c r="M13" s="5">
        <v>55.66901</v>
      </c>
      <c r="N13" s="5">
        <v>128.348544</v>
      </c>
      <c r="O13" s="5">
        <v>80.518473999999998</v>
      </c>
      <c r="P13" s="5">
        <v>88.527254999999997</v>
      </c>
    </row>
    <row r="14" spans="1:16" s="5" customFormat="1" x14ac:dyDescent="0.25">
      <c r="A14" s="5">
        <v>47.593623000000001</v>
      </c>
      <c r="B14" s="5">
        <v>51.094532000000001</v>
      </c>
      <c r="C14" s="5">
        <v>44.195760999999997</v>
      </c>
      <c r="D14" s="5">
        <v>58.155894000000004</v>
      </c>
      <c r="E14" s="5">
        <v>47.901347000000001</v>
      </c>
      <c r="F14" s="5">
        <v>51.803418999999998</v>
      </c>
      <c r="G14" s="5">
        <v>45.933484</v>
      </c>
      <c r="H14" s="5">
        <v>50.310701000000002</v>
      </c>
      <c r="I14" s="5">
        <v>78.528975000000003</v>
      </c>
      <c r="J14" s="5">
        <v>73.047799999999995</v>
      </c>
      <c r="K14" s="5">
        <v>59.138280999999999</v>
      </c>
      <c r="L14" s="5">
        <v>69.759674000000004</v>
      </c>
      <c r="M14" s="5">
        <v>81.042090999999999</v>
      </c>
      <c r="N14" s="5">
        <v>78.158259999999999</v>
      </c>
      <c r="O14" s="5">
        <v>64.726978000000003</v>
      </c>
      <c r="P14" s="5">
        <v>66.447620000000001</v>
      </c>
    </row>
    <row r="15" spans="1:16" s="5" customFormat="1" x14ac:dyDescent="0.25">
      <c r="A15" s="5">
        <v>37.938766000000001</v>
      </c>
      <c r="B15" s="5">
        <v>47.451473</v>
      </c>
      <c r="C15" s="5">
        <v>48.356082999999998</v>
      </c>
      <c r="D15" s="5">
        <v>42.147778000000002</v>
      </c>
      <c r="E15" s="5">
        <v>39.138300000000001</v>
      </c>
      <c r="F15" s="5">
        <v>47.847990000000003</v>
      </c>
      <c r="G15" s="5">
        <v>49.982360999999997</v>
      </c>
      <c r="H15" s="5">
        <v>32.599086999999997</v>
      </c>
      <c r="I15" s="5">
        <v>144.705186</v>
      </c>
      <c r="J15" s="5">
        <v>57.126188999999997</v>
      </c>
      <c r="K15" s="5">
        <v>58.848455000000001</v>
      </c>
      <c r="L15" s="5">
        <v>48.341253000000002</v>
      </c>
      <c r="M15" s="5">
        <v>144.17843099999999</v>
      </c>
      <c r="N15" s="5">
        <v>61.399414999999998</v>
      </c>
      <c r="O15" s="5">
        <v>64.329599999999999</v>
      </c>
      <c r="P15" s="5">
        <v>45.860973000000001</v>
      </c>
    </row>
    <row r="16" spans="1:16" s="5" customFormat="1" x14ac:dyDescent="0.25">
      <c r="A16" s="5">
        <v>22.389461000000001</v>
      </c>
      <c r="B16" s="5">
        <v>42.965637999999998</v>
      </c>
      <c r="C16" s="5">
        <v>40.271270000000001</v>
      </c>
      <c r="D16" s="5">
        <v>30.282128</v>
      </c>
      <c r="E16" s="5">
        <v>22.262498999999998</v>
      </c>
      <c r="F16" s="5">
        <v>43.122275999999999</v>
      </c>
      <c r="G16" s="5">
        <v>43.017172000000002</v>
      </c>
      <c r="H16" s="5">
        <v>22.438217000000002</v>
      </c>
      <c r="I16" s="5">
        <v>208.972048</v>
      </c>
      <c r="J16" s="5">
        <v>51.503770000000003</v>
      </c>
      <c r="K16" s="5">
        <v>92.954830000000001</v>
      </c>
      <c r="L16" s="5">
        <v>33.966070999999999</v>
      </c>
      <c r="M16" s="5">
        <v>196.61812399999999</v>
      </c>
      <c r="N16" s="5">
        <v>56.180599000000001</v>
      </c>
      <c r="O16" s="5">
        <v>98.822796999999994</v>
      </c>
      <c r="P16" s="5">
        <v>30.695585999999999</v>
      </c>
    </row>
    <row r="17" spans="1:16" s="5" customFormat="1" x14ac:dyDescent="0.25">
      <c r="A17" s="5">
        <v>12.454447999999999</v>
      </c>
      <c r="B17" s="5">
        <v>30.131139000000001</v>
      </c>
      <c r="C17" s="5">
        <v>20.893547999999999</v>
      </c>
      <c r="D17" s="5">
        <v>19.9666</v>
      </c>
      <c r="E17" s="5">
        <v>13.573513999999999</v>
      </c>
      <c r="F17" s="5">
        <v>30.322527000000001</v>
      </c>
      <c r="G17" s="5">
        <v>23.173489</v>
      </c>
      <c r="H17" s="5">
        <v>13.388650999999999</v>
      </c>
      <c r="I17" s="5">
        <v>305.91925900000001</v>
      </c>
      <c r="J17" s="5">
        <v>48.701106000000003</v>
      </c>
      <c r="K17" s="5">
        <v>121.55304599999999</v>
      </c>
      <c r="L17" s="5">
        <v>32.045175</v>
      </c>
      <c r="M17" s="5">
        <v>288.378783</v>
      </c>
      <c r="N17" s="5">
        <v>55.689749999999997</v>
      </c>
      <c r="O17" s="5">
        <v>125.554222</v>
      </c>
      <c r="P17" s="5">
        <v>27.816448000000001</v>
      </c>
    </row>
    <row r="18" spans="1:16" s="5" customFormat="1" x14ac:dyDescent="0.25">
      <c r="A18" s="5">
        <v>8.0729129999999998</v>
      </c>
      <c r="B18" s="5">
        <v>18.591517</v>
      </c>
      <c r="C18" s="5">
        <v>8.7359639999999992</v>
      </c>
      <c r="D18" s="5">
        <v>14.20635</v>
      </c>
      <c r="E18" s="5">
        <v>8.5093049999999995</v>
      </c>
      <c r="F18" s="5">
        <v>18.908545</v>
      </c>
      <c r="G18" s="5">
        <v>11.013004</v>
      </c>
      <c r="H18" s="5">
        <v>9.7691189999999999</v>
      </c>
      <c r="I18" s="5">
        <v>487.892248</v>
      </c>
      <c r="J18" s="5">
        <v>42.599912000000003</v>
      </c>
      <c r="K18" s="5">
        <v>177.83817500000001</v>
      </c>
      <c r="L18" s="5">
        <v>72.738731999999999</v>
      </c>
      <c r="M18" s="5">
        <v>468.76636200000002</v>
      </c>
      <c r="N18" s="5">
        <v>46.949221000000001</v>
      </c>
      <c r="O18" s="5">
        <v>177.006505</v>
      </c>
      <c r="P18" s="5">
        <v>62.503850999999997</v>
      </c>
    </row>
    <row r="19" spans="1:16" s="5" customFormat="1" x14ac:dyDescent="0.25">
      <c r="A19" s="5">
        <v>5.6099370000000004</v>
      </c>
      <c r="B19" s="5">
        <v>10.248601000000001</v>
      </c>
      <c r="C19" s="5">
        <v>4.5055839999999998</v>
      </c>
      <c r="D19" s="5">
        <v>10.406461999999999</v>
      </c>
      <c r="E19" s="5">
        <v>5.6520169999999998</v>
      </c>
      <c r="F19" s="5">
        <v>10.138259</v>
      </c>
      <c r="G19" s="5">
        <v>6.1117790000000003</v>
      </c>
      <c r="H19" s="5">
        <v>7.4618140000000004</v>
      </c>
      <c r="I19" s="5">
        <v>474.18438099999997</v>
      </c>
      <c r="J19" s="5">
        <v>68.924572999999995</v>
      </c>
      <c r="K19" s="5">
        <v>215.04557700000001</v>
      </c>
      <c r="L19" s="5">
        <v>136.95271099999999</v>
      </c>
      <c r="M19" s="5">
        <v>469.24421699999999</v>
      </c>
      <c r="N19" s="5">
        <v>64.837862999999999</v>
      </c>
      <c r="O19" s="5">
        <v>207.87911500000001</v>
      </c>
      <c r="P19" s="5">
        <v>122.975753</v>
      </c>
    </row>
    <row r="21" spans="1:16" s="5" customFormat="1" x14ac:dyDescent="0.25">
      <c r="A21" s="5" t="s">
        <v>1344</v>
      </c>
      <c r="B21" s="5" t="s">
        <v>1345</v>
      </c>
      <c r="C21" s="5" t="s">
        <v>1346</v>
      </c>
      <c r="D21" s="5" t="s">
        <v>1347</v>
      </c>
      <c r="E21" s="5" t="s">
        <v>1348</v>
      </c>
      <c r="F21" s="5" t="s">
        <v>1349</v>
      </c>
      <c r="G21" s="5" t="s">
        <v>1350</v>
      </c>
      <c r="H21" s="5" t="s">
        <v>1351</v>
      </c>
      <c r="I21" s="5" t="s">
        <v>1352</v>
      </c>
      <c r="J21" s="5" t="s">
        <v>1353</v>
      </c>
      <c r="K21" s="5" t="s">
        <v>1354</v>
      </c>
      <c r="L21" s="5" t="s">
        <v>1355</v>
      </c>
      <c r="M21" s="5" t="s">
        <v>1356</v>
      </c>
      <c r="N21" s="5" t="s">
        <v>1357</v>
      </c>
      <c r="O21" s="5" t="s">
        <v>1358</v>
      </c>
      <c r="P21" s="5" t="s">
        <v>1359</v>
      </c>
    </row>
    <row r="22" spans="1:16" s="5" customFormat="1" x14ac:dyDescent="0.25">
      <c r="A22" s="5">
        <v>60.687503</v>
      </c>
      <c r="B22" s="5">
        <v>93.346738999999999</v>
      </c>
      <c r="C22" s="5">
        <v>56.209511999999997</v>
      </c>
      <c r="D22" s="5">
        <v>92.553134999999997</v>
      </c>
      <c r="E22" s="5">
        <v>60.844814</v>
      </c>
      <c r="F22" s="5">
        <v>95.076068000000006</v>
      </c>
      <c r="G22" s="5">
        <v>56.921562999999999</v>
      </c>
      <c r="H22" s="5">
        <v>93.957256000000001</v>
      </c>
      <c r="I22" s="5">
        <v>92.682419999999993</v>
      </c>
      <c r="J22" s="5">
        <v>152.85966500000001</v>
      </c>
      <c r="K22" s="5">
        <v>142.724647</v>
      </c>
      <c r="L22" s="5">
        <v>106.276831</v>
      </c>
      <c r="M22" s="5">
        <v>93.833079999999995</v>
      </c>
      <c r="N22" s="5">
        <v>161.42997399999999</v>
      </c>
      <c r="O22" s="5">
        <v>149.52491499999999</v>
      </c>
      <c r="P22" s="5">
        <v>100.451449</v>
      </c>
    </row>
    <row r="23" spans="1:16" s="5" customFormat="1" x14ac:dyDescent="0.25">
      <c r="A23" s="5">
        <v>62.548409999999997</v>
      </c>
      <c r="B23" s="5">
        <v>71.204537999999999</v>
      </c>
      <c r="C23" s="5">
        <v>53.826692000000001</v>
      </c>
      <c r="D23" s="5">
        <v>81.826924000000005</v>
      </c>
      <c r="E23" s="5">
        <v>62.805757999999997</v>
      </c>
      <c r="F23" s="5">
        <v>72.017329000000004</v>
      </c>
      <c r="G23" s="5">
        <v>53.405507</v>
      </c>
      <c r="H23" s="5">
        <v>80.266723999999996</v>
      </c>
      <c r="I23" s="5">
        <v>63.645189000000002</v>
      </c>
      <c r="J23" s="5">
        <v>117.55654699999999</v>
      </c>
      <c r="K23" s="5">
        <v>109.343695</v>
      </c>
      <c r="L23" s="5">
        <v>94.364292000000006</v>
      </c>
      <c r="M23" s="5">
        <v>67.988006999999996</v>
      </c>
      <c r="N23" s="5">
        <v>125.03609299999999</v>
      </c>
      <c r="O23" s="5">
        <v>116.32455299999999</v>
      </c>
      <c r="P23" s="5">
        <v>88.877230999999995</v>
      </c>
    </row>
    <row r="24" spans="1:16" s="5" customFormat="1" x14ac:dyDescent="0.25">
      <c r="A24" s="5">
        <v>45.314442999999997</v>
      </c>
      <c r="B24" s="5">
        <v>56.021847999999999</v>
      </c>
      <c r="C24" s="5">
        <v>44.77525</v>
      </c>
      <c r="D24" s="5">
        <v>56.475791999999998</v>
      </c>
      <c r="E24" s="5">
        <v>47.416673000000003</v>
      </c>
      <c r="F24" s="5">
        <v>56.032214000000003</v>
      </c>
      <c r="G24" s="5">
        <v>46.992136000000002</v>
      </c>
      <c r="H24" s="5">
        <v>47.858975000000001</v>
      </c>
      <c r="I24" s="5">
        <v>79.321922999999998</v>
      </c>
      <c r="J24" s="5">
        <v>73.661949000000007</v>
      </c>
      <c r="K24" s="5">
        <v>74.703362999999996</v>
      </c>
      <c r="L24" s="5">
        <v>68.603370999999996</v>
      </c>
      <c r="M24" s="5">
        <v>83.148471999999998</v>
      </c>
      <c r="N24" s="5">
        <v>78.720260999999994</v>
      </c>
      <c r="O24" s="5">
        <v>81.521366999999998</v>
      </c>
      <c r="P24" s="5">
        <v>66.301844000000003</v>
      </c>
    </row>
    <row r="25" spans="1:16" s="5" customFormat="1" x14ac:dyDescent="0.25">
      <c r="A25" s="5">
        <v>33.652189999999997</v>
      </c>
      <c r="B25" s="5">
        <v>50.757285000000003</v>
      </c>
      <c r="C25" s="5">
        <v>42.243015999999997</v>
      </c>
      <c r="D25" s="5">
        <v>39.720675999999997</v>
      </c>
      <c r="E25" s="5">
        <v>32.38993</v>
      </c>
      <c r="F25" s="5">
        <v>50.780166999999999</v>
      </c>
      <c r="G25" s="5">
        <v>43.579458000000002</v>
      </c>
      <c r="H25" s="5">
        <v>29.652691999999998</v>
      </c>
      <c r="I25" s="5">
        <v>101.32811</v>
      </c>
      <c r="J25" s="5">
        <v>57.307056000000003</v>
      </c>
      <c r="K25" s="5">
        <v>63.892522</v>
      </c>
      <c r="L25" s="5">
        <v>46.894309999999997</v>
      </c>
      <c r="M25" s="5">
        <v>105.78553700000001</v>
      </c>
      <c r="N25" s="5">
        <v>61.260975000000002</v>
      </c>
      <c r="O25" s="5">
        <v>69.878874999999994</v>
      </c>
      <c r="P25" s="5">
        <v>46.685003000000002</v>
      </c>
    </row>
    <row r="26" spans="1:16" s="5" customFormat="1" x14ac:dyDescent="0.25">
      <c r="A26" s="5">
        <v>18.782457999999998</v>
      </c>
      <c r="B26" s="5">
        <v>45.519553999999999</v>
      </c>
      <c r="C26" s="5">
        <v>32.967419999999997</v>
      </c>
      <c r="D26" s="5">
        <v>29.062626000000002</v>
      </c>
      <c r="E26" s="5">
        <v>17.545549000000001</v>
      </c>
      <c r="F26" s="5">
        <v>45.313228000000002</v>
      </c>
      <c r="G26" s="5">
        <v>35.368839999999999</v>
      </c>
      <c r="H26" s="5">
        <v>20.933426000000001</v>
      </c>
      <c r="I26" s="5">
        <v>114.706993</v>
      </c>
      <c r="J26" s="5">
        <v>56.127594000000002</v>
      </c>
      <c r="K26" s="5">
        <v>93.533156000000005</v>
      </c>
      <c r="L26" s="5">
        <v>31.470960999999999</v>
      </c>
      <c r="M26" s="5">
        <v>118.74708699999999</v>
      </c>
      <c r="N26" s="5">
        <v>60.300880999999997</v>
      </c>
      <c r="O26" s="5">
        <v>98.668090000000007</v>
      </c>
      <c r="P26" s="5">
        <v>31.30762</v>
      </c>
    </row>
    <row r="27" spans="1:16" s="5" customFormat="1" x14ac:dyDescent="0.25">
      <c r="A27" s="5">
        <v>10.352325</v>
      </c>
      <c r="B27" s="5">
        <v>33.198374000000001</v>
      </c>
      <c r="C27" s="5">
        <v>17.923445999999998</v>
      </c>
      <c r="D27" s="5">
        <v>19.929898999999999</v>
      </c>
      <c r="E27" s="5">
        <v>9.8849070000000001</v>
      </c>
      <c r="F27" s="5">
        <v>32.968992</v>
      </c>
      <c r="G27" s="5">
        <v>19.636521999999999</v>
      </c>
      <c r="H27" s="5">
        <v>12.196923</v>
      </c>
      <c r="I27" s="5">
        <v>134.44217399999999</v>
      </c>
      <c r="J27" s="5">
        <v>66.640681999999998</v>
      </c>
      <c r="K27" s="5">
        <v>114.72158899999999</v>
      </c>
      <c r="L27" s="5">
        <v>29.598704000000001</v>
      </c>
      <c r="M27" s="5">
        <v>151.028389</v>
      </c>
      <c r="N27" s="5">
        <v>73.016585000000006</v>
      </c>
      <c r="O27" s="5">
        <v>117.526946</v>
      </c>
      <c r="P27" s="5">
        <v>28.364502999999999</v>
      </c>
    </row>
    <row r="28" spans="1:16" s="5" customFormat="1" x14ac:dyDescent="0.25">
      <c r="A28" s="5">
        <v>6.970885</v>
      </c>
      <c r="B28" s="5">
        <v>22.572685</v>
      </c>
      <c r="C28" s="5">
        <v>10.037603000000001</v>
      </c>
      <c r="D28" s="5">
        <v>15.050700000000001</v>
      </c>
      <c r="E28" s="5">
        <v>5.876665</v>
      </c>
      <c r="F28" s="5">
        <v>22.583511000000001</v>
      </c>
      <c r="G28" s="5">
        <v>10.037006</v>
      </c>
      <c r="H28" s="5">
        <v>7.8497300000000001</v>
      </c>
      <c r="I28" s="5">
        <v>208.76132699999999</v>
      </c>
      <c r="J28" s="5">
        <v>64.417755</v>
      </c>
      <c r="K28" s="5">
        <v>152.530632</v>
      </c>
      <c r="L28" s="5">
        <v>46.500050999999999</v>
      </c>
      <c r="M28" s="5">
        <v>245.43865199999999</v>
      </c>
      <c r="N28" s="5">
        <v>68.429496999999998</v>
      </c>
      <c r="O28" s="5">
        <v>152.03864200000001</v>
      </c>
      <c r="P28" s="5">
        <v>43.282651000000001</v>
      </c>
    </row>
    <row r="29" spans="1:16" s="5" customFormat="1" x14ac:dyDescent="0.25">
      <c r="A29" s="5">
        <v>5.5057130000000001</v>
      </c>
      <c r="B29" s="5">
        <v>12.401497000000001</v>
      </c>
      <c r="C29" s="5">
        <v>6.1863299999999999</v>
      </c>
      <c r="D29" s="5">
        <v>11.635872000000001</v>
      </c>
      <c r="E29" s="5">
        <v>3.7995939999999999</v>
      </c>
      <c r="F29" s="5">
        <v>11.895626999999999</v>
      </c>
      <c r="G29" s="5">
        <v>4.4598969999999998</v>
      </c>
      <c r="H29" s="5">
        <v>5.7224139999999997</v>
      </c>
      <c r="I29" s="5">
        <v>251.329498</v>
      </c>
      <c r="J29" s="5">
        <v>69.325355999999999</v>
      </c>
      <c r="K29" s="5">
        <v>165.491806</v>
      </c>
      <c r="L29" s="5">
        <v>90.436761000000004</v>
      </c>
      <c r="M29" s="5">
        <v>289.49365399999999</v>
      </c>
      <c r="N29" s="5">
        <v>66.455791000000005</v>
      </c>
      <c r="O29" s="5">
        <v>163.76709700000001</v>
      </c>
      <c r="P29" s="5">
        <v>89.293498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K45"/>
  <sheetViews>
    <sheetView topLeftCell="D1" zoomScale="70" zoomScaleNormal="70" workbookViewId="0">
      <selection activeCell="GV49" sqref="GV49"/>
    </sheetView>
  </sheetViews>
  <sheetFormatPr defaultColWidth="9.140625" defaultRowHeight="15" x14ac:dyDescent="0.25"/>
  <cols>
    <col min="1" max="1" width="13.5703125" style="3" customWidth="1"/>
    <col min="2" max="193" width="13.7109375" style="3" customWidth="1"/>
    <col min="194" max="16384" width="9.140625" style="3"/>
  </cols>
  <sheetData>
    <row r="1" spans="1:193" s="5" customFormat="1" x14ac:dyDescent="0.25">
      <c r="B1" s="15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>
        <v>2</v>
      </c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>
        <v>3</v>
      </c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>
        <v>4</v>
      </c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>
        <v>5</v>
      </c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>
        <v>6</v>
      </c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>
        <v>7</v>
      </c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>
        <v>8</v>
      </c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</row>
    <row r="2" spans="1:193" s="5" customFormat="1" x14ac:dyDescent="0.25">
      <c r="B2" s="15" t="s">
        <v>739</v>
      </c>
      <c r="C2" s="15"/>
      <c r="D2" s="15"/>
      <c r="E2" s="15"/>
      <c r="F2" s="15"/>
      <c r="G2" s="15"/>
      <c r="H2" s="15"/>
      <c r="I2" s="15"/>
      <c r="J2" s="15" t="s">
        <v>541</v>
      </c>
      <c r="K2" s="15"/>
      <c r="L2" s="15"/>
      <c r="M2" s="15"/>
      <c r="N2" s="15"/>
      <c r="O2" s="15"/>
      <c r="P2" s="15"/>
      <c r="Q2" s="15"/>
      <c r="R2" s="15" t="s">
        <v>738</v>
      </c>
      <c r="S2" s="15"/>
      <c r="T2" s="15"/>
      <c r="U2" s="15"/>
      <c r="V2" s="15"/>
      <c r="W2" s="15"/>
      <c r="X2" s="15"/>
      <c r="Y2" s="15"/>
      <c r="Z2" s="15" t="s">
        <v>739</v>
      </c>
      <c r="AA2" s="15"/>
      <c r="AB2" s="15"/>
      <c r="AC2" s="15"/>
      <c r="AD2" s="15"/>
      <c r="AE2" s="15"/>
      <c r="AF2" s="15"/>
      <c r="AG2" s="15"/>
      <c r="AH2" s="15" t="s">
        <v>541</v>
      </c>
      <c r="AI2" s="15"/>
      <c r="AJ2" s="15"/>
      <c r="AK2" s="15"/>
      <c r="AL2" s="15"/>
      <c r="AM2" s="15"/>
      <c r="AN2" s="15"/>
      <c r="AO2" s="15"/>
      <c r="AP2" s="15" t="s">
        <v>738</v>
      </c>
      <c r="AQ2" s="15"/>
      <c r="AR2" s="15"/>
      <c r="AS2" s="15"/>
      <c r="AT2" s="15"/>
      <c r="AU2" s="15"/>
      <c r="AV2" s="15"/>
      <c r="AW2" s="15"/>
      <c r="AX2" s="15" t="s">
        <v>739</v>
      </c>
      <c r="AY2" s="15"/>
      <c r="AZ2" s="15"/>
      <c r="BA2" s="15"/>
      <c r="BB2" s="15"/>
      <c r="BC2" s="15"/>
      <c r="BD2" s="15"/>
      <c r="BE2" s="15"/>
      <c r="BF2" s="15" t="s">
        <v>541</v>
      </c>
      <c r="BG2" s="15"/>
      <c r="BH2" s="15"/>
      <c r="BI2" s="15"/>
      <c r="BJ2" s="15"/>
      <c r="BK2" s="15"/>
      <c r="BL2" s="15"/>
      <c r="BM2" s="15"/>
      <c r="BN2" s="15" t="s">
        <v>738</v>
      </c>
      <c r="BO2" s="15"/>
      <c r="BP2" s="15"/>
      <c r="BQ2" s="15"/>
      <c r="BR2" s="15"/>
      <c r="BS2" s="15"/>
      <c r="BT2" s="15"/>
      <c r="BU2" s="15"/>
      <c r="BV2" s="15" t="s">
        <v>739</v>
      </c>
      <c r="BW2" s="15"/>
      <c r="BX2" s="15"/>
      <c r="BY2" s="15"/>
      <c r="BZ2" s="15"/>
      <c r="CA2" s="15"/>
      <c r="CB2" s="15"/>
      <c r="CC2" s="15"/>
      <c r="CD2" s="15" t="s">
        <v>541</v>
      </c>
      <c r="CE2" s="15"/>
      <c r="CF2" s="15"/>
      <c r="CG2" s="15"/>
      <c r="CH2" s="15"/>
      <c r="CI2" s="15"/>
      <c r="CJ2" s="15"/>
      <c r="CK2" s="15"/>
      <c r="CL2" s="15" t="s">
        <v>738</v>
      </c>
      <c r="CM2" s="15"/>
      <c r="CN2" s="15"/>
      <c r="CO2" s="15"/>
      <c r="CP2" s="15"/>
      <c r="CQ2" s="15"/>
      <c r="CR2" s="15"/>
      <c r="CS2" s="15"/>
      <c r="CT2" s="15" t="s">
        <v>739</v>
      </c>
      <c r="CU2" s="15"/>
      <c r="CV2" s="15"/>
      <c r="CW2" s="15"/>
      <c r="CX2" s="15"/>
      <c r="CY2" s="15"/>
      <c r="CZ2" s="15"/>
      <c r="DA2" s="15"/>
      <c r="DB2" s="15" t="s">
        <v>541</v>
      </c>
      <c r="DC2" s="15"/>
      <c r="DD2" s="15"/>
      <c r="DE2" s="15"/>
      <c r="DF2" s="15"/>
      <c r="DG2" s="15"/>
      <c r="DH2" s="15"/>
      <c r="DI2" s="15"/>
      <c r="DJ2" s="15" t="s">
        <v>738</v>
      </c>
      <c r="DK2" s="15"/>
      <c r="DL2" s="15"/>
      <c r="DM2" s="15"/>
      <c r="DN2" s="15"/>
      <c r="DO2" s="15"/>
      <c r="DP2" s="15"/>
      <c r="DQ2" s="15"/>
      <c r="DR2" s="15" t="s">
        <v>739</v>
      </c>
      <c r="DS2" s="15"/>
      <c r="DT2" s="15"/>
      <c r="DU2" s="15"/>
      <c r="DV2" s="15"/>
      <c r="DW2" s="15"/>
      <c r="DX2" s="15"/>
      <c r="DY2" s="15"/>
      <c r="DZ2" s="15" t="s">
        <v>541</v>
      </c>
      <c r="EA2" s="15"/>
      <c r="EB2" s="15"/>
      <c r="EC2" s="15"/>
      <c r="ED2" s="15"/>
      <c r="EE2" s="15"/>
      <c r="EF2" s="15"/>
      <c r="EG2" s="15"/>
      <c r="EH2" s="15" t="s">
        <v>738</v>
      </c>
      <c r="EI2" s="15"/>
      <c r="EJ2" s="15"/>
      <c r="EK2" s="15"/>
      <c r="EL2" s="15"/>
      <c r="EM2" s="15"/>
      <c r="EN2" s="15"/>
      <c r="EO2" s="15"/>
      <c r="EP2" s="15" t="s">
        <v>739</v>
      </c>
      <c r="EQ2" s="15"/>
      <c r="ER2" s="15"/>
      <c r="ES2" s="15"/>
      <c r="ET2" s="15"/>
      <c r="EU2" s="15"/>
      <c r="EV2" s="15"/>
      <c r="EW2" s="15"/>
      <c r="EX2" s="15" t="s">
        <v>541</v>
      </c>
      <c r="EY2" s="15"/>
      <c r="EZ2" s="15"/>
      <c r="FA2" s="15"/>
      <c r="FB2" s="15"/>
      <c r="FC2" s="15"/>
      <c r="FD2" s="15"/>
      <c r="FE2" s="15"/>
      <c r="FF2" s="15" t="s">
        <v>738</v>
      </c>
      <c r="FG2" s="15"/>
      <c r="FH2" s="15"/>
      <c r="FI2" s="15"/>
      <c r="FJ2" s="15"/>
      <c r="FK2" s="15"/>
      <c r="FL2" s="15"/>
      <c r="FM2" s="15"/>
      <c r="FN2" s="15" t="s">
        <v>739</v>
      </c>
      <c r="FO2" s="15"/>
      <c r="FP2" s="15"/>
      <c r="FQ2" s="15"/>
      <c r="FR2" s="15"/>
      <c r="FS2" s="15"/>
      <c r="FT2" s="15"/>
      <c r="FU2" s="15"/>
      <c r="FV2" s="15" t="s">
        <v>541</v>
      </c>
      <c r="FW2" s="15"/>
      <c r="FX2" s="15"/>
      <c r="FY2" s="15"/>
      <c r="FZ2" s="15"/>
      <c r="GA2" s="15"/>
      <c r="GB2" s="15"/>
      <c r="GC2" s="15"/>
      <c r="GD2" s="15" t="s">
        <v>738</v>
      </c>
      <c r="GE2" s="15"/>
      <c r="GF2" s="15"/>
      <c r="GG2" s="15"/>
      <c r="GH2" s="15"/>
      <c r="GI2" s="15"/>
      <c r="GJ2" s="15"/>
      <c r="GK2" s="15"/>
    </row>
    <row r="3" spans="1:193" s="5" customFormat="1" x14ac:dyDescent="0.25">
      <c r="B3" s="16">
        <v>75</v>
      </c>
      <c r="C3" s="17"/>
      <c r="D3" s="17"/>
      <c r="E3" s="18"/>
      <c r="F3" s="16">
        <v>45</v>
      </c>
      <c r="G3" s="17"/>
      <c r="H3" s="17"/>
      <c r="I3" s="18"/>
      <c r="J3" s="16">
        <v>75</v>
      </c>
      <c r="K3" s="17"/>
      <c r="L3" s="17"/>
      <c r="M3" s="18"/>
      <c r="N3" s="16">
        <v>45</v>
      </c>
      <c r="O3" s="17"/>
      <c r="P3" s="17"/>
      <c r="Q3" s="18"/>
      <c r="R3" s="16">
        <v>75</v>
      </c>
      <c r="S3" s="17"/>
      <c r="T3" s="17"/>
      <c r="U3" s="18"/>
      <c r="V3" s="16">
        <v>45</v>
      </c>
      <c r="W3" s="17"/>
      <c r="X3" s="17"/>
      <c r="Y3" s="18"/>
      <c r="Z3" s="16">
        <v>75</v>
      </c>
      <c r="AA3" s="17"/>
      <c r="AB3" s="17"/>
      <c r="AC3" s="18"/>
      <c r="AD3" s="16">
        <v>45</v>
      </c>
      <c r="AE3" s="17"/>
      <c r="AF3" s="17"/>
      <c r="AG3" s="18"/>
      <c r="AH3" s="16">
        <v>75</v>
      </c>
      <c r="AI3" s="17"/>
      <c r="AJ3" s="17"/>
      <c r="AK3" s="18"/>
      <c r="AL3" s="16">
        <v>45</v>
      </c>
      <c r="AM3" s="17"/>
      <c r="AN3" s="17"/>
      <c r="AO3" s="18"/>
      <c r="AP3" s="16">
        <v>75</v>
      </c>
      <c r="AQ3" s="17"/>
      <c r="AR3" s="17"/>
      <c r="AS3" s="18"/>
      <c r="AT3" s="16">
        <v>45</v>
      </c>
      <c r="AU3" s="17"/>
      <c r="AV3" s="17"/>
      <c r="AW3" s="18"/>
      <c r="AX3" s="16">
        <v>75</v>
      </c>
      <c r="AY3" s="17"/>
      <c r="AZ3" s="17"/>
      <c r="BA3" s="18"/>
      <c r="BB3" s="16">
        <v>45</v>
      </c>
      <c r="BC3" s="17"/>
      <c r="BD3" s="17"/>
      <c r="BE3" s="18"/>
      <c r="BF3" s="16">
        <v>75</v>
      </c>
      <c r="BG3" s="17"/>
      <c r="BH3" s="17"/>
      <c r="BI3" s="18"/>
      <c r="BJ3" s="16">
        <v>45</v>
      </c>
      <c r="BK3" s="17"/>
      <c r="BL3" s="17"/>
      <c r="BM3" s="18"/>
      <c r="BN3" s="16">
        <v>75</v>
      </c>
      <c r="BO3" s="17"/>
      <c r="BP3" s="17"/>
      <c r="BQ3" s="18"/>
      <c r="BR3" s="16">
        <v>45</v>
      </c>
      <c r="BS3" s="17"/>
      <c r="BT3" s="17"/>
      <c r="BU3" s="18"/>
      <c r="BV3" s="16">
        <v>75</v>
      </c>
      <c r="BW3" s="17"/>
      <c r="BX3" s="17"/>
      <c r="BY3" s="18"/>
      <c r="BZ3" s="16">
        <v>45</v>
      </c>
      <c r="CA3" s="17"/>
      <c r="CB3" s="17"/>
      <c r="CC3" s="18"/>
      <c r="CD3" s="16">
        <v>75</v>
      </c>
      <c r="CE3" s="17"/>
      <c r="CF3" s="17"/>
      <c r="CG3" s="18"/>
      <c r="CH3" s="16">
        <v>45</v>
      </c>
      <c r="CI3" s="17"/>
      <c r="CJ3" s="17"/>
      <c r="CK3" s="18"/>
      <c r="CL3" s="16">
        <v>75</v>
      </c>
      <c r="CM3" s="17"/>
      <c r="CN3" s="17"/>
      <c r="CO3" s="18"/>
      <c r="CP3" s="16">
        <v>45</v>
      </c>
      <c r="CQ3" s="17"/>
      <c r="CR3" s="17"/>
      <c r="CS3" s="18"/>
      <c r="CT3" s="16">
        <v>75</v>
      </c>
      <c r="CU3" s="17"/>
      <c r="CV3" s="17"/>
      <c r="CW3" s="18"/>
      <c r="CX3" s="16">
        <v>45</v>
      </c>
      <c r="CY3" s="17"/>
      <c r="CZ3" s="17"/>
      <c r="DA3" s="18"/>
      <c r="DB3" s="16">
        <v>75</v>
      </c>
      <c r="DC3" s="17"/>
      <c r="DD3" s="17"/>
      <c r="DE3" s="18"/>
      <c r="DF3" s="16">
        <v>45</v>
      </c>
      <c r="DG3" s="17"/>
      <c r="DH3" s="17"/>
      <c r="DI3" s="18"/>
      <c r="DJ3" s="16">
        <v>75</v>
      </c>
      <c r="DK3" s="17"/>
      <c r="DL3" s="17"/>
      <c r="DM3" s="18"/>
      <c r="DN3" s="16">
        <v>45</v>
      </c>
      <c r="DO3" s="17"/>
      <c r="DP3" s="17"/>
      <c r="DQ3" s="18"/>
      <c r="DR3" s="16">
        <v>75</v>
      </c>
      <c r="DS3" s="17"/>
      <c r="DT3" s="17"/>
      <c r="DU3" s="18"/>
      <c r="DV3" s="16">
        <v>45</v>
      </c>
      <c r="DW3" s="17"/>
      <c r="DX3" s="17"/>
      <c r="DY3" s="18"/>
      <c r="DZ3" s="16">
        <v>75</v>
      </c>
      <c r="EA3" s="17"/>
      <c r="EB3" s="17"/>
      <c r="EC3" s="18"/>
      <c r="ED3" s="16">
        <v>45</v>
      </c>
      <c r="EE3" s="17"/>
      <c r="EF3" s="17"/>
      <c r="EG3" s="18"/>
      <c r="EH3" s="16">
        <v>75</v>
      </c>
      <c r="EI3" s="17"/>
      <c r="EJ3" s="17"/>
      <c r="EK3" s="18"/>
      <c r="EL3" s="16">
        <v>45</v>
      </c>
      <c r="EM3" s="17"/>
      <c r="EN3" s="17"/>
      <c r="EO3" s="18"/>
      <c r="EP3" s="16">
        <v>75</v>
      </c>
      <c r="EQ3" s="17"/>
      <c r="ER3" s="17"/>
      <c r="ES3" s="18"/>
      <c r="ET3" s="16">
        <v>45</v>
      </c>
      <c r="EU3" s="17"/>
      <c r="EV3" s="17"/>
      <c r="EW3" s="18"/>
      <c r="EX3" s="16">
        <v>75</v>
      </c>
      <c r="EY3" s="17"/>
      <c r="EZ3" s="17"/>
      <c r="FA3" s="18"/>
      <c r="FB3" s="16">
        <v>45</v>
      </c>
      <c r="FC3" s="17"/>
      <c r="FD3" s="17"/>
      <c r="FE3" s="18"/>
      <c r="FF3" s="16">
        <v>75</v>
      </c>
      <c r="FG3" s="17"/>
      <c r="FH3" s="17"/>
      <c r="FI3" s="18"/>
      <c r="FJ3" s="16">
        <v>45</v>
      </c>
      <c r="FK3" s="17"/>
      <c r="FL3" s="17"/>
      <c r="FM3" s="18"/>
      <c r="FN3" s="16">
        <v>75</v>
      </c>
      <c r="FO3" s="17"/>
      <c r="FP3" s="17"/>
      <c r="FQ3" s="18"/>
      <c r="FR3" s="16">
        <v>45</v>
      </c>
      <c r="FS3" s="17"/>
      <c r="FT3" s="17"/>
      <c r="FU3" s="18"/>
      <c r="FV3" s="16">
        <v>75</v>
      </c>
      <c r="FW3" s="17"/>
      <c r="FX3" s="17"/>
      <c r="FY3" s="18"/>
      <c r="FZ3" s="16">
        <v>45</v>
      </c>
      <c r="GA3" s="17"/>
      <c r="GB3" s="17"/>
      <c r="GC3" s="18"/>
      <c r="GD3" s="16">
        <v>75</v>
      </c>
      <c r="GE3" s="17"/>
      <c r="GF3" s="17"/>
      <c r="GG3" s="18"/>
      <c r="GH3" s="16">
        <v>45</v>
      </c>
      <c r="GI3" s="17"/>
      <c r="GJ3" s="17"/>
      <c r="GK3" s="18"/>
    </row>
    <row r="4" spans="1:193" s="5" customFormat="1" x14ac:dyDescent="0.25">
      <c r="A4" s="5" t="s">
        <v>9</v>
      </c>
      <c r="B4" s="9" t="s">
        <v>543</v>
      </c>
      <c r="C4" s="9" t="s">
        <v>545</v>
      </c>
      <c r="D4" s="9" t="s">
        <v>544</v>
      </c>
      <c r="E4" s="9" t="s">
        <v>546</v>
      </c>
      <c r="F4" s="9" t="s">
        <v>543</v>
      </c>
      <c r="G4" s="9" t="s">
        <v>545</v>
      </c>
      <c r="H4" s="9" t="s">
        <v>544</v>
      </c>
      <c r="I4" s="9" t="s">
        <v>546</v>
      </c>
      <c r="J4" s="9" t="s">
        <v>543</v>
      </c>
      <c r="K4" s="9" t="s">
        <v>545</v>
      </c>
      <c r="L4" s="9" t="s">
        <v>544</v>
      </c>
      <c r="M4" s="9" t="s">
        <v>546</v>
      </c>
      <c r="N4" s="9" t="s">
        <v>543</v>
      </c>
      <c r="O4" s="9" t="s">
        <v>545</v>
      </c>
      <c r="P4" s="9" t="s">
        <v>544</v>
      </c>
      <c r="Q4" s="9" t="s">
        <v>546</v>
      </c>
      <c r="R4" s="9" t="s">
        <v>543</v>
      </c>
      <c r="S4" s="9" t="s">
        <v>545</v>
      </c>
      <c r="T4" s="9" t="s">
        <v>544</v>
      </c>
      <c r="U4" s="9" t="s">
        <v>546</v>
      </c>
      <c r="V4" s="9" t="s">
        <v>543</v>
      </c>
      <c r="W4" s="9" t="s">
        <v>545</v>
      </c>
      <c r="X4" s="9" t="s">
        <v>544</v>
      </c>
      <c r="Y4" s="9" t="s">
        <v>546</v>
      </c>
      <c r="Z4" s="9" t="s">
        <v>543</v>
      </c>
      <c r="AA4" s="9" t="s">
        <v>545</v>
      </c>
      <c r="AB4" s="9" t="s">
        <v>544</v>
      </c>
      <c r="AC4" s="9" t="s">
        <v>546</v>
      </c>
      <c r="AD4" s="9" t="s">
        <v>543</v>
      </c>
      <c r="AE4" s="9" t="s">
        <v>545</v>
      </c>
      <c r="AF4" s="9" t="s">
        <v>544</v>
      </c>
      <c r="AG4" s="9" t="s">
        <v>546</v>
      </c>
      <c r="AH4" s="9" t="s">
        <v>543</v>
      </c>
      <c r="AI4" s="9" t="s">
        <v>545</v>
      </c>
      <c r="AJ4" s="9" t="s">
        <v>544</v>
      </c>
      <c r="AK4" s="9" t="s">
        <v>546</v>
      </c>
      <c r="AL4" s="9" t="s">
        <v>543</v>
      </c>
      <c r="AM4" s="9" t="s">
        <v>545</v>
      </c>
      <c r="AN4" s="9" t="s">
        <v>544</v>
      </c>
      <c r="AO4" s="9" t="s">
        <v>546</v>
      </c>
      <c r="AP4" s="9" t="s">
        <v>543</v>
      </c>
      <c r="AQ4" s="9" t="s">
        <v>545</v>
      </c>
      <c r="AR4" s="9" t="s">
        <v>544</v>
      </c>
      <c r="AS4" s="9" t="s">
        <v>546</v>
      </c>
      <c r="AT4" s="9" t="s">
        <v>543</v>
      </c>
      <c r="AU4" s="9" t="s">
        <v>545</v>
      </c>
      <c r="AV4" s="9" t="s">
        <v>544</v>
      </c>
      <c r="AW4" s="9" t="s">
        <v>546</v>
      </c>
      <c r="AX4" s="9" t="s">
        <v>543</v>
      </c>
      <c r="AY4" s="9" t="s">
        <v>545</v>
      </c>
      <c r="AZ4" s="9" t="s">
        <v>544</v>
      </c>
      <c r="BA4" s="9" t="s">
        <v>546</v>
      </c>
      <c r="BB4" s="9" t="s">
        <v>543</v>
      </c>
      <c r="BC4" s="9" t="s">
        <v>545</v>
      </c>
      <c r="BD4" s="9" t="s">
        <v>544</v>
      </c>
      <c r="BE4" s="9" t="s">
        <v>546</v>
      </c>
      <c r="BF4" s="9" t="s">
        <v>543</v>
      </c>
      <c r="BG4" s="9" t="s">
        <v>545</v>
      </c>
      <c r="BH4" s="9" t="s">
        <v>544</v>
      </c>
      <c r="BI4" s="9" t="s">
        <v>546</v>
      </c>
      <c r="BJ4" s="9" t="s">
        <v>543</v>
      </c>
      <c r="BK4" s="9" t="s">
        <v>545</v>
      </c>
      <c r="BL4" s="9" t="s">
        <v>544</v>
      </c>
      <c r="BM4" s="9" t="s">
        <v>546</v>
      </c>
      <c r="BN4" s="9" t="s">
        <v>543</v>
      </c>
      <c r="BO4" s="9" t="s">
        <v>545</v>
      </c>
      <c r="BP4" s="9" t="s">
        <v>544</v>
      </c>
      <c r="BQ4" s="9" t="s">
        <v>546</v>
      </c>
      <c r="BR4" s="9" t="s">
        <v>543</v>
      </c>
      <c r="BS4" s="9" t="s">
        <v>545</v>
      </c>
      <c r="BT4" s="9" t="s">
        <v>544</v>
      </c>
      <c r="BU4" s="9" t="s">
        <v>546</v>
      </c>
      <c r="BV4" s="9" t="s">
        <v>543</v>
      </c>
      <c r="BW4" s="9" t="s">
        <v>545</v>
      </c>
      <c r="BX4" s="9" t="s">
        <v>544</v>
      </c>
      <c r="BY4" s="9" t="s">
        <v>546</v>
      </c>
      <c r="BZ4" s="9" t="s">
        <v>543</v>
      </c>
      <c r="CA4" s="9" t="s">
        <v>545</v>
      </c>
      <c r="CB4" s="9" t="s">
        <v>544</v>
      </c>
      <c r="CC4" s="9" t="s">
        <v>546</v>
      </c>
      <c r="CD4" s="9" t="s">
        <v>543</v>
      </c>
      <c r="CE4" s="9" t="s">
        <v>545</v>
      </c>
      <c r="CF4" s="9" t="s">
        <v>544</v>
      </c>
      <c r="CG4" s="9" t="s">
        <v>546</v>
      </c>
      <c r="CH4" s="9" t="s">
        <v>543</v>
      </c>
      <c r="CI4" s="9" t="s">
        <v>545</v>
      </c>
      <c r="CJ4" s="9" t="s">
        <v>544</v>
      </c>
      <c r="CK4" s="9" t="s">
        <v>546</v>
      </c>
      <c r="CL4" s="9" t="s">
        <v>543</v>
      </c>
      <c r="CM4" s="9" t="s">
        <v>545</v>
      </c>
      <c r="CN4" s="9" t="s">
        <v>544</v>
      </c>
      <c r="CO4" s="9" t="s">
        <v>546</v>
      </c>
      <c r="CP4" s="9" t="s">
        <v>543</v>
      </c>
      <c r="CQ4" s="9" t="s">
        <v>545</v>
      </c>
      <c r="CR4" s="9" t="s">
        <v>544</v>
      </c>
      <c r="CS4" s="9" t="s">
        <v>546</v>
      </c>
      <c r="CT4" s="9" t="s">
        <v>543</v>
      </c>
      <c r="CU4" s="9" t="s">
        <v>545</v>
      </c>
      <c r="CV4" s="9" t="s">
        <v>544</v>
      </c>
      <c r="CW4" s="9" t="s">
        <v>546</v>
      </c>
      <c r="CX4" s="9" t="s">
        <v>543</v>
      </c>
      <c r="CY4" s="9" t="s">
        <v>545</v>
      </c>
      <c r="CZ4" s="9" t="s">
        <v>544</v>
      </c>
      <c r="DA4" s="9" t="s">
        <v>546</v>
      </c>
      <c r="DB4" s="9" t="s">
        <v>543</v>
      </c>
      <c r="DC4" s="9" t="s">
        <v>545</v>
      </c>
      <c r="DD4" s="9" t="s">
        <v>544</v>
      </c>
      <c r="DE4" s="9" t="s">
        <v>546</v>
      </c>
      <c r="DF4" s="9" t="s">
        <v>543</v>
      </c>
      <c r="DG4" s="9" t="s">
        <v>545</v>
      </c>
      <c r="DH4" s="9" t="s">
        <v>544</v>
      </c>
      <c r="DI4" s="9" t="s">
        <v>546</v>
      </c>
      <c r="DJ4" s="9" t="s">
        <v>543</v>
      </c>
      <c r="DK4" s="9" t="s">
        <v>545</v>
      </c>
      <c r="DL4" s="9" t="s">
        <v>544</v>
      </c>
      <c r="DM4" s="9" t="s">
        <v>546</v>
      </c>
      <c r="DN4" s="9" t="s">
        <v>543</v>
      </c>
      <c r="DO4" s="9" t="s">
        <v>545</v>
      </c>
      <c r="DP4" s="9" t="s">
        <v>544</v>
      </c>
      <c r="DQ4" s="9" t="s">
        <v>546</v>
      </c>
      <c r="DR4" s="9" t="s">
        <v>543</v>
      </c>
      <c r="DS4" s="9" t="s">
        <v>545</v>
      </c>
      <c r="DT4" s="9" t="s">
        <v>544</v>
      </c>
      <c r="DU4" s="9" t="s">
        <v>546</v>
      </c>
      <c r="DV4" s="9" t="s">
        <v>543</v>
      </c>
      <c r="DW4" s="9" t="s">
        <v>545</v>
      </c>
      <c r="DX4" s="9" t="s">
        <v>544</v>
      </c>
      <c r="DY4" s="9" t="s">
        <v>546</v>
      </c>
      <c r="DZ4" s="9" t="s">
        <v>543</v>
      </c>
      <c r="EA4" s="9" t="s">
        <v>545</v>
      </c>
      <c r="EB4" s="9" t="s">
        <v>544</v>
      </c>
      <c r="EC4" s="9" t="s">
        <v>546</v>
      </c>
      <c r="ED4" s="9" t="s">
        <v>543</v>
      </c>
      <c r="EE4" s="9" t="s">
        <v>545</v>
      </c>
      <c r="EF4" s="9" t="s">
        <v>544</v>
      </c>
      <c r="EG4" s="9" t="s">
        <v>546</v>
      </c>
      <c r="EH4" s="9" t="s">
        <v>543</v>
      </c>
      <c r="EI4" s="9" t="s">
        <v>545</v>
      </c>
      <c r="EJ4" s="9" t="s">
        <v>544</v>
      </c>
      <c r="EK4" s="9" t="s">
        <v>546</v>
      </c>
      <c r="EL4" s="9" t="s">
        <v>543</v>
      </c>
      <c r="EM4" s="9" t="s">
        <v>545</v>
      </c>
      <c r="EN4" s="9" t="s">
        <v>544</v>
      </c>
      <c r="EO4" s="9" t="s">
        <v>546</v>
      </c>
      <c r="EP4" s="9" t="s">
        <v>543</v>
      </c>
      <c r="EQ4" s="9" t="s">
        <v>545</v>
      </c>
      <c r="ER4" s="9" t="s">
        <v>544</v>
      </c>
      <c r="ES4" s="9" t="s">
        <v>546</v>
      </c>
      <c r="ET4" s="9" t="s">
        <v>543</v>
      </c>
      <c r="EU4" s="9" t="s">
        <v>545</v>
      </c>
      <c r="EV4" s="9" t="s">
        <v>544</v>
      </c>
      <c r="EW4" s="9" t="s">
        <v>546</v>
      </c>
      <c r="EX4" s="9" t="s">
        <v>543</v>
      </c>
      <c r="EY4" s="9" t="s">
        <v>545</v>
      </c>
      <c r="EZ4" s="9" t="s">
        <v>544</v>
      </c>
      <c r="FA4" s="9" t="s">
        <v>546</v>
      </c>
      <c r="FB4" s="9" t="s">
        <v>543</v>
      </c>
      <c r="FC4" s="9" t="s">
        <v>545</v>
      </c>
      <c r="FD4" s="9" t="s">
        <v>544</v>
      </c>
      <c r="FE4" s="9" t="s">
        <v>546</v>
      </c>
      <c r="FF4" s="9" t="s">
        <v>543</v>
      </c>
      <c r="FG4" s="9" t="s">
        <v>545</v>
      </c>
      <c r="FH4" s="9" t="s">
        <v>544</v>
      </c>
      <c r="FI4" s="9" t="s">
        <v>546</v>
      </c>
      <c r="FJ4" s="9" t="s">
        <v>543</v>
      </c>
      <c r="FK4" s="9" t="s">
        <v>545</v>
      </c>
      <c r="FL4" s="9" t="s">
        <v>544</v>
      </c>
      <c r="FM4" s="9" t="s">
        <v>546</v>
      </c>
      <c r="FN4" s="9" t="s">
        <v>543</v>
      </c>
      <c r="FO4" s="9" t="s">
        <v>545</v>
      </c>
      <c r="FP4" s="9" t="s">
        <v>544</v>
      </c>
      <c r="FQ4" s="9" t="s">
        <v>546</v>
      </c>
      <c r="FR4" s="9" t="s">
        <v>543</v>
      </c>
      <c r="FS4" s="9" t="s">
        <v>545</v>
      </c>
      <c r="FT4" s="9" t="s">
        <v>544</v>
      </c>
      <c r="FU4" s="9" t="s">
        <v>546</v>
      </c>
      <c r="FV4" s="9" t="s">
        <v>543</v>
      </c>
      <c r="FW4" s="9" t="s">
        <v>545</v>
      </c>
      <c r="FX4" s="9" t="s">
        <v>544</v>
      </c>
      <c r="FY4" s="9" t="s">
        <v>546</v>
      </c>
      <c r="FZ4" s="9" t="s">
        <v>543</v>
      </c>
      <c r="GA4" s="9" t="s">
        <v>545</v>
      </c>
      <c r="GB4" s="9" t="s">
        <v>544</v>
      </c>
      <c r="GC4" s="9" t="s">
        <v>546</v>
      </c>
      <c r="GD4" s="9" t="s">
        <v>543</v>
      </c>
      <c r="GE4" s="9" t="s">
        <v>545</v>
      </c>
      <c r="GF4" s="9" t="s">
        <v>544</v>
      </c>
      <c r="GG4" s="9" t="s">
        <v>546</v>
      </c>
      <c r="GH4" s="9" t="s">
        <v>543</v>
      </c>
      <c r="GI4" s="9" t="s">
        <v>545</v>
      </c>
      <c r="GJ4" s="9" t="s">
        <v>544</v>
      </c>
      <c r="GK4" s="9" t="s">
        <v>546</v>
      </c>
    </row>
    <row r="5" spans="1:193" x14ac:dyDescent="0.25">
      <c r="A5" s="3" t="s">
        <v>10</v>
      </c>
      <c r="B5" s="3">
        <f>'16-03079L'!A2</f>
        <v>69.862975000000006</v>
      </c>
      <c r="C5" s="3">
        <f>'16-03079L'!B2</f>
        <v>97.912070999999997</v>
      </c>
      <c r="D5" s="3">
        <f>'16-03079L'!C2</f>
        <v>91.637170999999995</v>
      </c>
      <c r="E5" s="3">
        <f>'16-03079L'!D2</f>
        <v>103.528589</v>
      </c>
      <c r="F5" s="3">
        <f>'16-03079L'!E2</f>
        <v>69.807227999999995</v>
      </c>
      <c r="G5" s="3">
        <f>'16-03079L'!F2</f>
        <v>97.090699000000001</v>
      </c>
      <c r="H5" s="3">
        <f>'16-03079L'!G2</f>
        <v>90.620296999999994</v>
      </c>
      <c r="I5" s="3">
        <f>'16-03079L'!H2</f>
        <v>101.935154</v>
      </c>
      <c r="J5" s="3">
        <f>'16-03079L'!A12</f>
        <v>41.329523000000002</v>
      </c>
      <c r="K5" s="3">
        <f>'16-03079L'!B12</f>
        <v>117.421066</v>
      </c>
      <c r="L5" s="3">
        <f>'16-03079L'!C12</f>
        <v>62.903799999999997</v>
      </c>
      <c r="M5" s="3">
        <f>'16-03079L'!D12</f>
        <v>79.557346999999993</v>
      </c>
      <c r="N5" s="3">
        <f>'16-03079L'!E12</f>
        <v>42.463147999999997</v>
      </c>
      <c r="O5" s="3">
        <f>'16-03079L'!F12</f>
        <v>121.121923</v>
      </c>
      <c r="P5" s="3">
        <f>'16-03079L'!G12</f>
        <v>63.844161</v>
      </c>
      <c r="Q5" s="3">
        <f>'16-03079L'!H12</f>
        <v>82.421549999999996</v>
      </c>
      <c r="R5" s="3">
        <f>'16-03079L'!A22</f>
        <v>65.056828999999993</v>
      </c>
      <c r="S5" s="3">
        <f>'16-03079L'!B22</f>
        <v>76.347037</v>
      </c>
      <c r="T5" s="3">
        <f>'16-03079L'!C22</f>
        <v>55.117671000000001</v>
      </c>
      <c r="U5" s="3">
        <f>'16-03079L'!D22</f>
        <v>63.606476999999998</v>
      </c>
      <c r="V5" s="3">
        <f>'16-03079L'!E22</f>
        <v>65.485667000000007</v>
      </c>
      <c r="W5" s="3">
        <f>'16-03079L'!F22</f>
        <v>76.321624</v>
      </c>
      <c r="X5" s="3">
        <f>'16-03079L'!G22</f>
        <v>55.873013999999998</v>
      </c>
      <c r="Y5" s="3">
        <f>'16-03079L'!H22</f>
        <v>63.636775</v>
      </c>
      <c r="Z5" s="3">
        <f>'16-03079L'!A3</f>
        <v>86.393735000000007</v>
      </c>
      <c r="AA5" s="3">
        <f>'16-03079L'!B3</f>
        <v>86.548507999999998</v>
      </c>
      <c r="AB5" s="3">
        <f>'16-03079L'!C3</f>
        <v>77.789475999999993</v>
      </c>
      <c r="AC5" s="3">
        <f>'16-03079L'!D3</f>
        <v>104.847827</v>
      </c>
      <c r="AD5" s="3">
        <f>'16-03079L'!E3</f>
        <v>87.536715000000001</v>
      </c>
      <c r="AE5" s="3">
        <f>'16-03079L'!F3</f>
        <v>85.268285000000006</v>
      </c>
      <c r="AF5" s="3">
        <f>'16-03079L'!G3</f>
        <v>75.013627</v>
      </c>
      <c r="AG5" s="3">
        <f>'16-03079L'!H3</f>
        <v>103.00088100000001</v>
      </c>
      <c r="AH5" s="3">
        <f>'16-03079L'!A13</f>
        <v>39.160316000000002</v>
      </c>
      <c r="AI5" s="3">
        <f>'16-03079L'!B13</f>
        <v>44.793014999999997</v>
      </c>
      <c r="AJ5" s="3">
        <f>'16-03079L'!C13</f>
        <v>35.326763</v>
      </c>
      <c r="AK5" s="3">
        <f>'16-03079L'!D13</f>
        <v>41.320532999999998</v>
      </c>
      <c r="AL5" s="3">
        <f>'16-03079L'!E13</f>
        <v>39.742738000000003</v>
      </c>
      <c r="AM5" s="3">
        <f>'16-03079L'!F13</f>
        <v>45.509064000000002</v>
      </c>
      <c r="AN5" s="3">
        <f>'16-03079L'!G13</f>
        <v>35.552641000000001</v>
      </c>
      <c r="AO5" s="3">
        <f>'16-03079L'!H13</f>
        <v>41.066161000000001</v>
      </c>
      <c r="AP5" s="3">
        <f>'16-03079L'!A23</f>
        <v>70.483157000000006</v>
      </c>
      <c r="AQ5" s="3">
        <f>'16-03079L'!B23</f>
        <v>62.766181000000003</v>
      </c>
      <c r="AR5" s="3">
        <f>'16-03079L'!C23</f>
        <v>59.420374000000002</v>
      </c>
      <c r="AS5" s="3">
        <f>'16-03079L'!D23</f>
        <v>32.842948999999997</v>
      </c>
      <c r="AT5" s="3">
        <f>'16-03079L'!E23</f>
        <v>68.487093999999999</v>
      </c>
      <c r="AU5" s="3">
        <f>'16-03079L'!F23</f>
        <v>61.536565000000003</v>
      </c>
      <c r="AV5" s="3">
        <f>'16-03079L'!G23</f>
        <v>57.175159000000001</v>
      </c>
      <c r="AW5" s="3">
        <f>'16-03079L'!H23</f>
        <v>34.691237999999998</v>
      </c>
      <c r="AX5" s="3">
        <f>'16-03079L'!A4</f>
        <v>87.568803000000003</v>
      </c>
      <c r="AY5" s="3">
        <f>'16-03079L'!B4</f>
        <v>81.253630000000001</v>
      </c>
      <c r="AZ5" s="3">
        <f>'16-03079L'!C4</f>
        <v>69.573670000000007</v>
      </c>
      <c r="BA5" s="3">
        <f>'16-03079L'!D4</f>
        <v>94.159542999999999</v>
      </c>
      <c r="BB5" s="3">
        <f>'16-03079L'!E4</f>
        <v>85.509715</v>
      </c>
      <c r="BC5" s="3">
        <f>'16-03079L'!F4</f>
        <v>80.074961000000002</v>
      </c>
      <c r="BD5" s="3">
        <f>'16-03079L'!G4</f>
        <v>67.469828000000007</v>
      </c>
      <c r="BE5" s="3">
        <f>'16-03079L'!H4</f>
        <v>91.191614000000001</v>
      </c>
      <c r="BF5" s="3">
        <f>'16-03079L'!A14</f>
        <v>33.208106000000001</v>
      </c>
      <c r="BG5" s="3">
        <f>'16-03079L'!B14</f>
        <v>27.711402</v>
      </c>
      <c r="BH5" s="3">
        <f>'16-03079L'!C14</f>
        <v>21.754643000000002</v>
      </c>
      <c r="BI5" s="3">
        <f>'16-03079L'!D14</f>
        <v>26.393575999999999</v>
      </c>
      <c r="BJ5" s="3">
        <f>'16-03079L'!E14</f>
        <v>33.710383</v>
      </c>
      <c r="BK5" s="3">
        <f>'16-03079L'!F14</f>
        <v>27.805807000000001</v>
      </c>
      <c r="BL5" s="3">
        <f>'16-03079L'!G14</f>
        <v>21.612853000000001</v>
      </c>
      <c r="BM5" s="3">
        <f>'16-03079L'!H14</f>
        <v>25.717610000000001</v>
      </c>
      <c r="BN5" s="3">
        <f>'16-03079L'!A24</f>
        <v>47.953377000000003</v>
      </c>
      <c r="BO5" s="3">
        <f>'16-03079L'!B24</f>
        <v>51.522877999999999</v>
      </c>
      <c r="BP5" s="3">
        <f>'16-03079L'!C24</f>
        <v>44.470726999999997</v>
      </c>
      <c r="BQ5" s="3">
        <f>'16-03079L'!D24</f>
        <v>24.344832</v>
      </c>
      <c r="BR5" s="3">
        <f>'16-03079L'!E24</f>
        <v>49.166083999999998</v>
      </c>
      <c r="BS5" s="3">
        <f>'16-03079L'!F24</f>
        <v>48.775016000000001</v>
      </c>
      <c r="BT5" s="3">
        <f>'16-03079L'!G24</f>
        <v>40.818041999999998</v>
      </c>
      <c r="BU5" s="3">
        <f>'16-03079L'!H24</f>
        <v>24.201978</v>
      </c>
      <c r="BV5" s="3">
        <f>'16-03079L'!A5</f>
        <v>69.044546999999994</v>
      </c>
      <c r="BW5" s="3">
        <f>'16-03079L'!B5</f>
        <v>73.291143000000005</v>
      </c>
      <c r="BX5" s="3">
        <f>'16-03079L'!C5</f>
        <v>72.921904999999995</v>
      </c>
      <c r="BY5" s="3">
        <f>'16-03079L'!D5</f>
        <v>68.981997000000007</v>
      </c>
      <c r="BZ5" s="3">
        <f>'16-03079L'!E5</f>
        <v>66.967954000000006</v>
      </c>
      <c r="CA5" s="3">
        <f>'16-03079L'!F5</f>
        <v>72.430413999999999</v>
      </c>
      <c r="CB5" s="3">
        <f>'16-03079L'!G5</f>
        <v>70.959659000000002</v>
      </c>
      <c r="CC5" s="3">
        <f>'16-03079L'!H5</f>
        <v>65.034484000000006</v>
      </c>
      <c r="CD5" s="3">
        <f>'16-03079L'!A15</f>
        <v>26.437819000000001</v>
      </c>
      <c r="CE5" s="3">
        <f>'16-03079L'!B15</f>
        <v>21.515435</v>
      </c>
      <c r="CF5" s="3">
        <f>'16-03079L'!C15</f>
        <v>18.851191</v>
      </c>
      <c r="CG5" s="3">
        <f>'16-03079L'!D15</f>
        <v>17.810006999999999</v>
      </c>
      <c r="CH5" s="3">
        <f>'16-03079L'!E15</f>
        <v>25.337420000000002</v>
      </c>
      <c r="CI5" s="3">
        <f>'16-03079L'!F15</f>
        <v>21.933382999999999</v>
      </c>
      <c r="CJ5" s="3">
        <f>'16-03079L'!G15</f>
        <v>18.858429999999998</v>
      </c>
      <c r="CK5" s="3">
        <f>'16-03079L'!H15</f>
        <v>16.697801999999999</v>
      </c>
      <c r="CL5" s="3">
        <f>'16-03079L'!A25</f>
        <v>40.217193999999999</v>
      </c>
      <c r="CM5" s="3">
        <f>'16-03079L'!B25</f>
        <v>44.026173999999997</v>
      </c>
      <c r="CN5" s="3">
        <f>'16-03079L'!C25</f>
        <v>31.895629</v>
      </c>
      <c r="CO5" s="3">
        <f>'16-03079L'!D25</f>
        <v>21.454111999999999</v>
      </c>
      <c r="CP5" s="3">
        <f>'16-03079L'!E25</f>
        <v>38.228135000000002</v>
      </c>
      <c r="CQ5" s="3">
        <f>'16-03079L'!F25</f>
        <v>42.034184000000003</v>
      </c>
      <c r="CR5" s="3">
        <f>'16-03079L'!G25</f>
        <v>30.002846999999999</v>
      </c>
      <c r="CS5" s="3">
        <f>'16-03079L'!H25</f>
        <v>19.703337999999999</v>
      </c>
      <c r="CT5" s="3">
        <f>'16-03079L'!A6</f>
        <v>53.960765000000002</v>
      </c>
      <c r="CU5" s="3">
        <f>'16-03079L'!B6</f>
        <v>63.858607999999997</v>
      </c>
      <c r="CV5" s="3">
        <f>'16-03079L'!C6</f>
        <v>47.622850999999997</v>
      </c>
      <c r="CW5" s="3">
        <f>'16-03079L'!D6</f>
        <v>48.312398000000002</v>
      </c>
      <c r="CX5" s="3">
        <f>'16-03079L'!E6</f>
        <v>50.786864999999999</v>
      </c>
      <c r="CY5" s="3">
        <f>'16-03079L'!F6</f>
        <v>62.125039999999998</v>
      </c>
      <c r="CZ5" s="3">
        <f>'16-03079L'!G6</f>
        <v>46.361092999999997</v>
      </c>
      <c r="DA5" s="3">
        <f>'16-03079L'!H6</f>
        <v>44.709643999999997</v>
      </c>
      <c r="DB5" s="3">
        <f>'16-03079L'!A16</f>
        <v>16.642583999999999</v>
      </c>
      <c r="DC5" s="3">
        <f>'16-03079L'!B16</f>
        <v>17.344177999999999</v>
      </c>
      <c r="DD5" s="3">
        <f>'16-03079L'!C16</f>
        <v>13.741638</v>
      </c>
      <c r="DE5" s="3">
        <f>'16-03079L'!D16</f>
        <v>11.918569</v>
      </c>
      <c r="DF5" s="3">
        <f>'16-03079L'!E16</f>
        <v>15.543976000000001</v>
      </c>
      <c r="DG5" s="3">
        <f>'16-03079L'!F16</f>
        <v>17.563689</v>
      </c>
      <c r="DH5" s="3">
        <f>'16-03079L'!G16</f>
        <v>13.525629</v>
      </c>
      <c r="DI5" s="3">
        <f>'16-03079L'!H16</f>
        <v>10.931660000000001</v>
      </c>
      <c r="DJ5" s="3">
        <f>'16-03079L'!A26</f>
        <v>36.351937</v>
      </c>
      <c r="DK5" s="3">
        <f>'16-03079L'!B26</f>
        <v>40.595022999999998</v>
      </c>
      <c r="DL5" s="3">
        <f>'16-03079L'!C26</f>
        <v>27.026917000000001</v>
      </c>
      <c r="DM5" s="3">
        <f>'16-03079L'!D26</f>
        <v>19.110396999999999</v>
      </c>
      <c r="DN5" s="3">
        <f>'16-03079L'!E26</f>
        <v>29.880215</v>
      </c>
      <c r="DO5" s="3">
        <f>'16-03079L'!F26</f>
        <v>37.583196999999998</v>
      </c>
      <c r="DP5" s="3">
        <f>'16-03079L'!G26</f>
        <v>26.317264000000002</v>
      </c>
      <c r="DQ5" s="3">
        <f>'16-03079L'!H26</f>
        <v>16.513338999999998</v>
      </c>
      <c r="DR5" s="3">
        <f>'16-03079L'!A7</f>
        <v>31.301762</v>
      </c>
      <c r="DS5" s="3">
        <f>'16-03079L'!B7</f>
        <v>44.471330999999999</v>
      </c>
      <c r="DT5" s="3">
        <f>'16-03079L'!C7</f>
        <v>24.784177</v>
      </c>
      <c r="DU5" s="3">
        <f>'16-03079L'!D7</f>
        <v>31.3794</v>
      </c>
      <c r="DV5" s="3">
        <f>'16-03079L'!E7</f>
        <v>27.779257999999999</v>
      </c>
      <c r="DW5" s="3">
        <f>'16-03079L'!F7</f>
        <v>43.264941999999998</v>
      </c>
      <c r="DX5" s="3">
        <f>'16-03079L'!G7</f>
        <v>23.839092000000001</v>
      </c>
      <c r="DY5" s="3">
        <f>'16-03079L'!H7</f>
        <v>28.944447</v>
      </c>
      <c r="DZ5" s="3">
        <f>'16-03079L'!A17</f>
        <v>11.517488999999999</v>
      </c>
      <c r="EA5" s="3">
        <f>'16-03079L'!B17</f>
        <v>10.943091000000001</v>
      </c>
      <c r="EB5" s="3">
        <f>'16-03079L'!C17</f>
        <v>9.4449760000000005</v>
      </c>
      <c r="EC5" s="3">
        <f>'16-03079L'!D17</f>
        <v>7.8785400000000001</v>
      </c>
      <c r="ED5" s="3">
        <f>'16-03079L'!E17</f>
        <v>10.770647</v>
      </c>
      <c r="EE5" s="3">
        <f>'16-03079L'!F17</f>
        <v>11.029163</v>
      </c>
      <c r="EF5" s="3">
        <f>'16-03079L'!G17</f>
        <v>8.9347580000000004</v>
      </c>
      <c r="EG5" s="3">
        <f>'16-03079L'!H17</f>
        <v>7.2997389999999998</v>
      </c>
      <c r="EH5" s="3">
        <f>'16-03079L'!A27</f>
        <v>21.696259999999999</v>
      </c>
      <c r="EI5" s="3">
        <f>'16-03079L'!B27</f>
        <v>34.447704999999999</v>
      </c>
      <c r="EJ5" s="3">
        <f>'16-03079L'!C27</f>
        <v>22.613823</v>
      </c>
      <c r="EK5" s="3">
        <f>'16-03079L'!D27</f>
        <v>16.029907999999999</v>
      </c>
      <c r="EL5" s="3">
        <f>'16-03079L'!E27</f>
        <v>17.933440999999998</v>
      </c>
      <c r="EM5" s="3">
        <f>'16-03079L'!F27</f>
        <v>32.048558999999997</v>
      </c>
      <c r="EN5" s="3">
        <f>'16-03079L'!G27</f>
        <v>21.338930000000001</v>
      </c>
      <c r="EO5" s="3">
        <f>'16-03079L'!H27</f>
        <v>13.707668</v>
      </c>
      <c r="EP5" s="3">
        <f>'16-03079L'!A8</f>
        <v>14.705788</v>
      </c>
      <c r="EQ5" s="3">
        <f>'16-03079L'!B8</f>
        <v>27.965722</v>
      </c>
      <c r="ER5" s="3">
        <f>'16-03079L'!C8</f>
        <v>16.793526</v>
      </c>
      <c r="ES5" s="3">
        <f>'16-03079L'!D8</f>
        <v>21.144984000000001</v>
      </c>
      <c r="ET5" s="3">
        <f>'16-03079L'!E8</f>
        <v>13.555127000000001</v>
      </c>
      <c r="EU5" s="3">
        <f>'16-03079L'!F8</f>
        <v>26.746129</v>
      </c>
      <c r="EV5" s="3">
        <f>'16-03079L'!G8</f>
        <v>16.141736000000002</v>
      </c>
      <c r="EW5" s="3">
        <f>'16-03079L'!H8</f>
        <v>19.618734</v>
      </c>
      <c r="EX5" s="3">
        <f>'16-03079L'!A18</f>
        <v>7.262753</v>
      </c>
      <c r="EY5" s="3">
        <f>'16-03079L'!B18</f>
        <v>6.9280530000000002</v>
      </c>
      <c r="EZ5" s="3">
        <f>'16-03079L'!C18</f>
        <v>6.3680750000000002</v>
      </c>
      <c r="FA5" s="3">
        <f>'16-03079L'!D18</f>
        <v>6.4892279999999998</v>
      </c>
      <c r="FB5" s="3">
        <f>'16-03079L'!E18</f>
        <v>6.7399990000000001</v>
      </c>
      <c r="FC5" s="3">
        <f>'16-03079L'!F18</f>
        <v>6.8727530000000003</v>
      </c>
      <c r="FD5" s="3">
        <f>'16-03079L'!G18</f>
        <v>6.0650919999999999</v>
      </c>
      <c r="FE5" s="3">
        <f>'16-03079L'!H18</f>
        <v>5.987628</v>
      </c>
      <c r="FF5" s="3">
        <f>'16-03079L'!A28</f>
        <v>10.571755</v>
      </c>
      <c r="FG5" s="3">
        <f>'16-03079L'!B28</f>
        <v>17.530145000000001</v>
      </c>
      <c r="FH5" s="3">
        <f>'16-03079L'!C28</f>
        <v>11.444646000000001</v>
      </c>
      <c r="FI5" s="3">
        <f>'16-03079L'!D28</f>
        <v>12.605703</v>
      </c>
      <c r="FJ5" s="3">
        <f>'16-03079L'!E28</f>
        <v>8.8670150000000003</v>
      </c>
      <c r="FK5" s="3">
        <f>'16-03079L'!F28</f>
        <v>15.909276999999999</v>
      </c>
      <c r="FL5" s="3">
        <f>'16-03079L'!G28</f>
        <v>10.373004999999999</v>
      </c>
      <c r="FM5" s="3">
        <f>'16-03079L'!H28</f>
        <v>10.590794000000001</v>
      </c>
      <c r="FN5" s="3">
        <f>'16-03079L'!A9</f>
        <v>8.3552549999999997</v>
      </c>
      <c r="FO5" s="3">
        <f>'16-03079L'!B9</f>
        <v>20.268416999999999</v>
      </c>
      <c r="FP5" s="3">
        <f>'16-03079L'!C9</f>
        <v>11.298565999999999</v>
      </c>
      <c r="FQ5" s="3">
        <f>'16-03079L'!D9</f>
        <v>12.383507</v>
      </c>
      <c r="FR5" s="3">
        <f>'16-03079L'!E9</f>
        <v>7.7191890000000001</v>
      </c>
      <c r="FS5" s="3">
        <f>'16-03079L'!F9</f>
        <v>19.347739000000001</v>
      </c>
      <c r="FT5" s="3">
        <f>'16-03079L'!G9</f>
        <v>11.139932999999999</v>
      </c>
      <c r="FU5" s="3">
        <f>'16-03079L'!H9</f>
        <v>11.542014</v>
      </c>
      <c r="FV5" s="3">
        <f>'16-03079L'!A19</f>
        <v>4.6706890000000003</v>
      </c>
      <c r="FW5" s="3">
        <f>'16-03079L'!B19</f>
        <v>4.9813879999999999</v>
      </c>
      <c r="FX5" s="3">
        <f>'16-03079L'!C19</f>
        <v>4.5202809999999998</v>
      </c>
      <c r="FY5" s="3">
        <f>'16-03079L'!D19</f>
        <v>5.6228429999999996</v>
      </c>
      <c r="FZ5" s="3">
        <f>'16-03079L'!E19</f>
        <v>4.3085399999999998</v>
      </c>
      <c r="GA5" s="3">
        <f>'16-03079L'!F19</f>
        <v>4.9213480000000001</v>
      </c>
      <c r="GB5" s="3">
        <f>'16-03079L'!G19</f>
        <v>4.4620199999999999</v>
      </c>
      <c r="GC5" s="3">
        <f>'16-03079L'!H19</f>
        <v>5.1413510000000002</v>
      </c>
      <c r="GD5" s="3">
        <f>'16-03079L'!A29</f>
        <v>5.6529860000000003</v>
      </c>
      <c r="GE5" s="3">
        <f>'16-03079L'!B29</f>
        <v>12.394925000000001</v>
      </c>
      <c r="GF5" s="3">
        <f>'16-03079L'!C29</f>
        <v>6.7049320000000003</v>
      </c>
      <c r="GG5" s="3">
        <f>'16-03079L'!D29</f>
        <v>7.1013339999999996</v>
      </c>
      <c r="GH5" s="3">
        <f>'16-03079L'!E29</f>
        <v>4.8619050000000001</v>
      </c>
      <c r="GI5" s="3">
        <f>'16-03079L'!F29</f>
        <v>10.722118</v>
      </c>
      <c r="GJ5" s="3">
        <f>'16-03079L'!G29</f>
        <v>6.0606499999999999</v>
      </c>
      <c r="GK5" s="3">
        <f>'16-03079L'!H29</f>
        <v>5.8881220000000001</v>
      </c>
    </row>
    <row r="6" spans="1:193" x14ac:dyDescent="0.25">
      <c r="A6" s="3" t="s">
        <v>11</v>
      </c>
      <c r="B6" s="3">
        <f>'16-05049L'!A2</f>
        <v>70.033173000000005</v>
      </c>
      <c r="C6" s="3">
        <f>'16-05049L'!B2</f>
        <v>100.415347</v>
      </c>
      <c r="D6" s="3">
        <f>'16-05049L'!C2</f>
        <v>85.390035999999995</v>
      </c>
      <c r="E6" s="3">
        <f>'16-05049L'!D2</f>
        <v>96.90746</v>
      </c>
      <c r="F6" s="3">
        <f>'16-05049L'!E2</f>
        <v>73.950991000000002</v>
      </c>
      <c r="G6" s="3">
        <f>'16-05049L'!F2</f>
        <v>100.08319</v>
      </c>
      <c r="H6" s="3">
        <f>'16-05049L'!G2</f>
        <v>84.790772000000004</v>
      </c>
      <c r="I6" s="3">
        <f>'16-05049L'!H2</f>
        <v>96.438258000000005</v>
      </c>
      <c r="J6" s="3">
        <f>'16-05049L'!A12</f>
        <v>28.437926999999998</v>
      </c>
      <c r="K6" s="3">
        <f>'16-05049L'!B12</f>
        <v>39.195898</v>
      </c>
      <c r="L6" s="3">
        <f>'16-05049L'!C12</f>
        <v>18.255364</v>
      </c>
      <c r="M6" s="3">
        <f>'16-05049L'!D12</f>
        <v>39.153297000000002</v>
      </c>
      <c r="N6" s="3">
        <f>'16-05049L'!E12</f>
        <v>28.547440999999999</v>
      </c>
      <c r="O6" s="3">
        <f>'16-05049L'!F12</f>
        <v>43.472386999999998</v>
      </c>
      <c r="P6" s="3">
        <f>'16-05049L'!G12</f>
        <v>15.947023</v>
      </c>
      <c r="Q6" s="3">
        <f>'16-05049L'!H12</f>
        <v>43.823573000000003</v>
      </c>
      <c r="R6" s="3">
        <f>'16-05049L'!A22</f>
        <v>67.569090000000003</v>
      </c>
      <c r="S6" s="3">
        <f>'16-05049L'!B22</f>
        <v>88.434804999999997</v>
      </c>
      <c r="T6" s="3">
        <f>'16-05049L'!C22</f>
        <v>71.197967000000006</v>
      </c>
      <c r="U6" s="3">
        <f>'16-05049L'!D22</f>
        <v>81.650413999999998</v>
      </c>
      <c r="V6" s="3">
        <f>'16-05049L'!E22</f>
        <v>72.021045999999998</v>
      </c>
      <c r="W6" s="3">
        <f>'16-05049L'!F22</f>
        <v>88.348695000000006</v>
      </c>
      <c r="X6" s="3">
        <f>'16-05049L'!G22</f>
        <v>70.148112999999995</v>
      </c>
      <c r="Y6" s="3">
        <f>'16-05049L'!H22</f>
        <v>83.427013000000002</v>
      </c>
      <c r="Z6" s="3">
        <f>'16-05049L'!A3</f>
        <v>69.726759000000001</v>
      </c>
      <c r="AA6" s="3">
        <f>'16-05049L'!B3</f>
        <v>97.169832</v>
      </c>
      <c r="AB6" s="3">
        <f>'16-05049L'!C3</f>
        <v>91.114680000000007</v>
      </c>
      <c r="AC6" s="3">
        <f>'16-05049L'!D3</f>
        <v>104.23291399999999</v>
      </c>
      <c r="AD6" s="3">
        <f>'16-05049L'!E3</f>
        <v>75.382869999999997</v>
      </c>
      <c r="AE6" s="3">
        <f>'16-05049L'!F3</f>
        <v>95.483717999999996</v>
      </c>
      <c r="AF6" s="3">
        <f>'16-05049L'!G3</f>
        <v>90.860682999999995</v>
      </c>
      <c r="AG6" s="3">
        <f>'16-05049L'!H3</f>
        <v>103.03953799999999</v>
      </c>
      <c r="AH6" s="3">
        <f>'16-05049L'!A13</f>
        <v>25.330962</v>
      </c>
      <c r="AI6" s="3">
        <f>'16-05049L'!B13</f>
        <v>38.428486999999997</v>
      </c>
      <c r="AJ6" s="3">
        <f>'16-05049L'!C13</f>
        <v>22.401571000000001</v>
      </c>
      <c r="AK6" s="3">
        <f>'16-05049L'!D13</f>
        <v>37.631979999999999</v>
      </c>
      <c r="AL6" s="3">
        <f>'16-05049L'!E13</f>
        <v>31.645952999999999</v>
      </c>
      <c r="AM6" s="3">
        <f>'16-05049L'!F13</f>
        <v>36.438026999999998</v>
      </c>
      <c r="AN6" s="3">
        <f>'16-05049L'!G13</f>
        <v>22.666995</v>
      </c>
      <c r="AO6" s="3">
        <f>'16-05049L'!H13</f>
        <v>37.923887999999998</v>
      </c>
      <c r="AP6" s="3">
        <f>'16-05049L'!A23</f>
        <v>68.857504000000006</v>
      </c>
      <c r="AQ6" s="3">
        <f>'16-05049L'!B23</f>
        <v>77.237973999999994</v>
      </c>
      <c r="AR6" s="3">
        <f>'16-05049L'!C23</f>
        <v>82.000707000000006</v>
      </c>
      <c r="AS6" s="3">
        <f>'16-05049L'!D23</f>
        <v>59.140103000000003</v>
      </c>
      <c r="AT6" s="3">
        <f>'16-05049L'!E23</f>
        <v>72.325018</v>
      </c>
      <c r="AU6" s="3">
        <f>'16-05049L'!F23</f>
        <v>74.281424999999999</v>
      </c>
      <c r="AV6" s="3">
        <f>'16-05049L'!G23</f>
        <v>82.551221999999996</v>
      </c>
      <c r="AW6" s="3">
        <f>'16-05049L'!H23</f>
        <v>54.411290999999999</v>
      </c>
      <c r="AX6" s="3">
        <f>'16-05049L'!A4</f>
        <v>72.761015</v>
      </c>
      <c r="AY6" s="3">
        <f>'16-05049L'!B4</f>
        <v>93.079527999999996</v>
      </c>
      <c r="AZ6" s="3">
        <f>'16-05049L'!C4</f>
        <v>80.475589999999997</v>
      </c>
      <c r="BA6" s="3">
        <f>'16-05049L'!D4</f>
        <v>94.542326000000003</v>
      </c>
      <c r="BB6" s="3">
        <f>'16-05049L'!E4</f>
        <v>78.159739000000002</v>
      </c>
      <c r="BC6" s="3">
        <f>'16-05049L'!F4</f>
        <v>90.651038999999997</v>
      </c>
      <c r="BD6" s="3">
        <f>'16-05049L'!G4</f>
        <v>81.586549000000005</v>
      </c>
      <c r="BE6" s="3">
        <f>'16-05049L'!H4</f>
        <v>92.189961999999994</v>
      </c>
      <c r="BF6" s="3">
        <f>'16-05049L'!A14</f>
        <v>20.551969</v>
      </c>
      <c r="BG6" s="3">
        <f>'16-05049L'!B14</f>
        <v>32.818601999999998</v>
      </c>
      <c r="BH6" s="3">
        <f>'16-05049L'!C14</f>
        <v>24.815128999999999</v>
      </c>
      <c r="BI6" s="3">
        <f>'16-05049L'!D14</f>
        <v>26.295190000000002</v>
      </c>
      <c r="BJ6" s="3">
        <f>'16-05049L'!E14</f>
        <v>29.788444999999999</v>
      </c>
      <c r="BK6" s="3">
        <f>'16-05049L'!F14</f>
        <v>28.107949000000001</v>
      </c>
      <c r="BL6" s="3">
        <f>'16-05049L'!G14</f>
        <v>26.923976</v>
      </c>
      <c r="BM6" s="3">
        <f>'16-05049L'!H14</f>
        <v>23.716594000000001</v>
      </c>
      <c r="BN6" s="3">
        <f>'16-05049L'!A24</f>
        <v>57.144485000000003</v>
      </c>
      <c r="BO6" s="3">
        <f>'16-05049L'!B24</f>
        <v>66.373583999999994</v>
      </c>
      <c r="BP6" s="3">
        <f>'16-05049L'!C24</f>
        <v>66.749584999999996</v>
      </c>
      <c r="BQ6" s="3">
        <f>'16-05049L'!D24</f>
        <v>37.740389</v>
      </c>
      <c r="BR6" s="3">
        <f>'16-05049L'!E24</f>
        <v>59.950747</v>
      </c>
      <c r="BS6" s="3">
        <f>'16-05049L'!F24</f>
        <v>60.634036999999999</v>
      </c>
      <c r="BT6" s="3">
        <f>'16-05049L'!G24</f>
        <v>68.440943000000004</v>
      </c>
      <c r="BU6" s="3">
        <f>'16-05049L'!H24</f>
        <v>30.869575000000001</v>
      </c>
      <c r="BV6" s="3">
        <f>'16-05049L'!A5</f>
        <v>67.929040999999998</v>
      </c>
      <c r="BW6" s="3">
        <f>'16-05049L'!B5</f>
        <v>77.476826000000003</v>
      </c>
      <c r="BX6" s="3">
        <f>'16-05049L'!C5</f>
        <v>64.831726000000003</v>
      </c>
      <c r="BY6" s="3">
        <f>'16-05049L'!D5</f>
        <v>68.098844</v>
      </c>
      <c r="BZ6" s="3">
        <f>'16-05049L'!E5</f>
        <v>74.159993</v>
      </c>
      <c r="CA6" s="3">
        <f>'16-05049L'!F5</f>
        <v>73.516143</v>
      </c>
      <c r="CB6" s="3">
        <f>'16-05049L'!G5</f>
        <v>64.879256999999996</v>
      </c>
      <c r="CC6" s="3">
        <f>'16-05049L'!H5</f>
        <v>69.803640000000001</v>
      </c>
      <c r="CD6" s="3">
        <f>'16-05049L'!A15</f>
        <v>16.273828999999999</v>
      </c>
      <c r="CE6" s="3">
        <f>'16-05049L'!B15</f>
        <v>25.589421999999999</v>
      </c>
      <c r="CF6" s="3">
        <f>'16-05049L'!C15</f>
        <v>15.70269</v>
      </c>
      <c r="CG6" s="3">
        <f>'16-05049L'!D15</f>
        <v>18.090955000000001</v>
      </c>
      <c r="CH6" s="3">
        <f>'16-05049L'!E15</f>
        <v>24.148334999999999</v>
      </c>
      <c r="CI6" s="3">
        <f>'16-05049L'!F15</f>
        <v>21.058515</v>
      </c>
      <c r="CJ6" s="3">
        <f>'16-05049L'!G15</f>
        <v>17.941057000000001</v>
      </c>
      <c r="CK6" s="3">
        <f>'16-05049L'!H15</f>
        <v>14.853533000000001</v>
      </c>
      <c r="CL6" s="3">
        <f>'16-05049L'!A25</f>
        <v>42.182419000000003</v>
      </c>
      <c r="CM6" s="3">
        <f>'16-05049L'!B25</f>
        <v>49.23095</v>
      </c>
      <c r="CN6" s="3">
        <f>'16-05049L'!C25</f>
        <v>54.523091999999998</v>
      </c>
      <c r="CO6" s="3">
        <f>'16-05049L'!D25</f>
        <v>22.966222999999999</v>
      </c>
      <c r="CP6" s="3">
        <f>'16-05049L'!E25</f>
        <v>47.169504000000003</v>
      </c>
      <c r="CQ6" s="3">
        <f>'16-05049L'!F25</f>
        <v>41.621679</v>
      </c>
      <c r="CR6" s="3">
        <f>'16-05049L'!G25</f>
        <v>57.984290999999999</v>
      </c>
      <c r="CS6" s="3">
        <f>'16-05049L'!H25</f>
        <v>17.688109000000001</v>
      </c>
      <c r="CT6" s="3">
        <f>'16-05049L'!A6</f>
        <v>40.083253999999997</v>
      </c>
      <c r="CU6" s="3">
        <f>'16-05049L'!B6</f>
        <v>61.833154999999998</v>
      </c>
      <c r="CV6" s="3">
        <f>'16-05049L'!C6</f>
        <v>49.178353000000001</v>
      </c>
      <c r="CW6" s="3">
        <f>'16-05049L'!D6</f>
        <v>39.772250999999997</v>
      </c>
      <c r="CX6" s="3">
        <f>'16-05049L'!E6</f>
        <v>43.549562000000002</v>
      </c>
      <c r="CY6" s="3">
        <f>'16-05049L'!F6</f>
        <v>57.565950999999998</v>
      </c>
      <c r="CZ6" s="3">
        <f>'16-05049L'!G6</f>
        <v>49.62527</v>
      </c>
      <c r="DA6" s="3">
        <f>'16-05049L'!H6</f>
        <v>43.910769999999999</v>
      </c>
      <c r="DB6" s="3">
        <f>'16-05049L'!A16</f>
        <v>16.979445999999999</v>
      </c>
      <c r="DC6" s="3">
        <f>'16-05049L'!B16</f>
        <v>18.691697999999999</v>
      </c>
      <c r="DD6" s="3">
        <f>'16-05049L'!C16</f>
        <v>6.6264310000000002</v>
      </c>
      <c r="DE6" s="3">
        <f>'16-05049L'!D16</f>
        <v>15.276289999999999</v>
      </c>
      <c r="DF6" s="3">
        <f>'16-05049L'!E16</f>
        <v>23.686278000000001</v>
      </c>
      <c r="DG6" s="3">
        <f>'16-05049L'!F16</f>
        <v>14.579765</v>
      </c>
      <c r="DH6" s="3">
        <f>'16-05049L'!G16</f>
        <v>8.8102049999999998</v>
      </c>
      <c r="DI6" s="3">
        <f>'16-05049L'!H16</f>
        <v>9.9095859999999991</v>
      </c>
      <c r="DJ6" s="3">
        <f>'16-05049L'!A26</f>
        <v>30.900995999999999</v>
      </c>
      <c r="DK6" s="3">
        <f>'16-05049L'!B26</f>
        <v>35.878258000000002</v>
      </c>
      <c r="DL6" s="3">
        <f>'16-05049L'!C26</f>
        <v>46.042898000000001</v>
      </c>
      <c r="DM6" s="3">
        <f>'16-05049L'!D26</f>
        <v>17.264367</v>
      </c>
      <c r="DN6" s="3">
        <f>'16-05049L'!E26</f>
        <v>35.121398999999997</v>
      </c>
      <c r="DO6" s="3">
        <f>'16-05049L'!F26</f>
        <v>28.991439</v>
      </c>
      <c r="DP6" s="3">
        <f>'16-05049L'!G26</f>
        <v>45.269069000000002</v>
      </c>
      <c r="DQ6" s="3">
        <f>'16-05049L'!H26</f>
        <v>13.117072</v>
      </c>
      <c r="DR6" s="3">
        <f>'16-05049L'!A7</f>
        <v>22.636220000000002</v>
      </c>
      <c r="DS6" s="3">
        <f>'16-05049L'!B7</f>
        <v>42.741639999999997</v>
      </c>
      <c r="DT6" s="3">
        <f>'16-05049L'!C7</f>
        <v>26.599283</v>
      </c>
      <c r="DU6" s="3">
        <f>'16-05049L'!D7</f>
        <v>28.026765000000001</v>
      </c>
      <c r="DV6" s="3">
        <f>'16-05049L'!E7</f>
        <v>25.492525000000001</v>
      </c>
      <c r="DW6" s="3">
        <f>'16-05049L'!F7</f>
        <v>39.582397</v>
      </c>
      <c r="DX6" s="3">
        <f>'16-05049L'!G7</f>
        <v>27.476666000000002</v>
      </c>
      <c r="DY6" s="3">
        <f>'16-05049L'!H7</f>
        <v>31.993198</v>
      </c>
      <c r="DZ6" s="3">
        <f>'16-05049L'!A17</f>
        <v>12.305369000000001</v>
      </c>
      <c r="EA6" s="3">
        <f>'16-05049L'!B17</f>
        <v>12.360465</v>
      </c>
      <c r="EB6" s="3">
        <f>'16-05049L'!C17</f>
        <v>6.8860890000000001</v>
      </c>
      <c r="EC6" s="3">
        <f>'16-05049L'!D17</f>
        <v>12.798317000000001</v>
      </c>
      <c r="ED6" s="3">
        <f>'16-05049L'!E17</f>
        <v>16.055071999999999</v>
      </c>
      <c r="EE6" s="3">
        <f>'16-05049L'!F17</f>
        <v>9.8303060000000002</v>
      </c>
      <c r="EF6" s="3">
        <f>'16-05049L'!G17</f>
        <v>8.786524</v>
      </c>
      <c r="EG6" s="3">
        <f>'16-05049L'!H17</f>
        <v>7.2209770000000004</v>
      </c>
      <c r="EH6" s="3">
        <f>'16-05049L'!A27</f>
        <v>21.095116999999998</v>
      </c>
      <c r="EI6" s="3">
        <f>'16-05049L'!B27</f>
        <v>26.569672000000001</v>
      </c>
      <c r="EJ6" s="3">
        <f>'16-05049L'!C27</f>
        <v>32.765641000000002</v>
      </c>
      <c r="EK6" s="3">
        <f>'16-05049L'!D27</f>
        <v>12.557433</v>
      </c>
      <c r="EL6" s="3">
        <f>'16-05049L'!E27</f>
        <v>23.195018000000001</v>
      </c>
      <c r="EM6" s="3">
        <f>'16-05049L'!F27</f>
        <v>21.753996000000001</v>
      </c>
      <c r="EN6" s="3">
        <f>'16-05049L'!G27</f>
        <v>32.786662</v>
      </c>
      <c r="EO6" s="3">
        <f>'16-05049L'!H27</f>
        <v>10.127257999999999</v>
      </c>
      <c r="EP6" s="3">
        <f>'16-05049L'!A8</f>
        <v>14.274487000000001</v>
      </c>
      <c r="EQ6" s="3">
        <f>'16-05049L'!B8</f>
        <v>27.146402999999999</v>
      </c>
      <c r="ER6" s="3">
        <f>'16-05049L'!C8</f>
        <v>17.246724</v>
      </c>
      <c r="ES6" s="3">
        <f>'16-05049L'!D8</f>
        <v>18.761921999999998</v>
      </c>
      <c r="ET6" s="3">
        <f>'16-05049L'!E8</f>
        <v>15.474154</v>
      </c>
      <c r="EU6" s="3">
        <f>'16-05049L'!F8</f>
        <v>24.128312999999999</v>
      </c>
      <c r="EV6" s="3">
        <f>'16-05049L'!G8</f>
        <v>17.359079999999999</v>
      </c>
      <c r="EW6" s="3">
        <f>'16-05049L'!H8</f>
        <v>22.979199000000001</v>
      </c>
      <c r="EX6" s="3">
        <f>'16-05049L'!A18</f>
        <v>8.6753049999999998</v>
      </c>
      <c r="EY6" s="3">
        <f>'16-05049L'!B18</f>
        <v>9.0610479999999995</v>
      </c>
      <c r="EZ6" s="3">
        <f>'16-05049L'!C18</f>
        <v>7.3328920000000002</v>
      </c>
      <c r="FA6" s="3">
        <f>'16-05049L'!D18</f>
        <v>9.2786819999999999</v>
      </c>
      <c r="FB6" s="3">
        <f>'16-05049L'!E18</f>
        <v>9.525264</v>
      </c>
      <c r="FC6" s="3">
        <f>'16-05049L'!F18</f>
        <v>6.7794460000000001</v>
      </c>
      <c r="FD6" s="3">
        <f>'16-05049L'!G18</f>
        <v>7.4053839999999997</v>
      </c>
      <c r="FE6" s="3">
        <f>'16-05049L'!H18</f>
        <v>5.833545</v>
      </c>
      <c r="FF6" s="3">
        <f>'16-05049L'!A28</f>
        <v>13.565613000000001</v>
      </c>
      <c r="FG6" s="3">
        <f>'16-05049L'!B28</f>
        <v>17.837565999999999</v>
      </c>
      <c r="FH6" s="3">
        <f>'16-05049L'!C28</f>
        <v>24.443185</v>
      </c>
      <c r="FI6" s="3">
        <f>'16-05049L'!D28</f>
        <v>9.6891210000000001</v>
      </c>
      <c r="FJ6" s="3">
        <f>'16-05049L'!E28</f>
        <v>13.986761</v>
      </c>
      <c r="FK6" s="3">
        <f>'16-05049L'!F28</f>
        <v>12.698838</v>
      </c>
      <c r="FL6" s="3">
        <f>'16-05049L'!G28</f>
        <v>23.588266999999998</v>
      </c>
      <c r="FM6" s="3">
        <f>'16-05049L'!H28</f>
        <v>8.7671449999999993</v>
      </c>
      <c r="FN6" s="3">
        <f>'16-05049L'!A9</f>
        <v>9.5887589999999996</v>
      </c>
      <c r="FO6" s="3">
        <f>'16-05049L'!B9</f>
        <v>18.366126999999999</v>
      </c>
      <c r="FP6" s="3">
        <f>'16-05049L'!C9</f>
        <v>9.7459919999999993</v>
      </c>
      <c r="FQ6" s="3">
        <f>'16-05049L'!D9</f>
        <v>12.024201</v>
      </c>
      <c r="FR6" s="3">
        <f>'16-05049L'!E9</f>
        <v>9.2605090000000008</v>
      </c>
      <c r="FS6" s="3">
        <f>'16-05049L'!F9</f>
        <v>16.119015999999998</v>
      </c>
      <c r="FT6" s="3">
        <f>'16-05049L'!G9</f>
        <v>8.3296709999999994</v>
      </c>
      <c r="FU6" s="3">
        <f>'16-05049L'!H9</f>
        <v>15.796887</v>
      </c>
      <c r="FV6" s="3">
        <f>'16-05049L'!A19</f>
        <v>6.3614860000000002</v>
      </c>
      <c r="FW6" s="3">
        <f>'16-05049L'!B19</f>
        <v>7.9989790000000003</v>
      </c>
      <c r="FX6" s="3">
        <f>'16-05049L'!C19</f>
        <v>8.9217709999999997</v>
      </c>
      <c r="FY6" s="3">
        <f>'16-05049L'!D19</f>
        <v>7.5068349999999997</v>
      </c>
      <c r="FZ6" s="3">
        <f>'16-05049L'!E19</f>
        <v>6.1903610000000002</v>
      </c>
      <c r="GA6" s="3">
        <f>'16-05049L'!F19</f>
        <v>5.8323960000000001</v>
      </c>
      <c r="GB6" s="3">
        <f>'16-05049L'!G19</f>
        <v>7.655519</v>
      </c>
      <c r="GC6" s="3">
        <f>'16-05049L'!H19</f>
        <v>4.8431360000000003</v>
      </c>
      <c r="GD6" s="3">
        <f>'16-05049L'!A29</f>
        <v>9.7638099999999994</v>
      </c>
      <c r="GE6" s="3">
        <f>'16-05049L'!B29</f>
        <v>15.395975999999999</v>
      </c>
      <c r="GF6" s="3">
        <f>'16-05049L'!C29</f>
        <v>22.443206</v>
      </c>
      <c r="GG6" s="3">
        <f>'16-05049L'!D29</f>
        <v>7.8696080000000004</v>
      </c>
      <c r="GH6" s="3">
        <f>'16-05049L'!E29</f>
        <v>9.0273199999999996</v>
      </c>
      <c r="GI6" s="3">
        <f>'16-05049L'!F29</f>
        <v>11.331111999999999</v>
      </c>
      <c r="GJ6" s="3">
        <f>'16-05049L'!G29</f>
        <v>21.139317999999999</v>
      </c>
      <c r="GK6" s="3">
        <f>'16-05049L'!H29</f>
        <v>6.368722</v>
      </c>
    </row>
    <row r="7" spans="1:193" x14ac:dyDescent="0.25">
      <c r="A7" s="3" t="s">
        <v>12</v>
      </c>
      <c r="B7" s="3">
        <f>'16-06011L'!A2</f>
        <v>87.514017999999993</v>
      </c>
      <c r="C7" s="3">
        <f>'16-06011L'!B2</f>
        <v>106.168229</v>
      </c>
      <c r="D7" s="3">
        <f>'16-06011L'!C2</f>
        <v>64.226324000000005</v>
      </c>
      <c r="E7" s="3">
        <f>'16-06011L'!D2</f>
        <v>103.210651</v>
      </c>
      <c r="F7" s="3">
        <f>'16-06011L'!E2</f>
        <v>81.777253000000002</v>
      </c>
      <c r="G7" s="3">
        <f>'16-06011L'!F2</f>
        <v>102.142803</v>
      </c>
      <c r="H7" s="3">
        <f>'16-06011L'!G2</f>
        <v>59.962747999999998</v>
      </c>
      <c r="I7" s="3">
        <f>'16-06011L'!H2</f>
        <v>102.09327999999999</v>
      </c>
      <c r="J7" s="3">
        <f>'16-06011L'!A12</f>
        <v>46.807082000000001</v>
      </c>
      <c r="K7" s="3">
        <f>'16-06011L'!B12</f>
        <v>57.326453000000001</v>
      </c>
      <c r="L7" s="3">
        <f>'16-06011L'!C12</f>
        <v>30.040520000000001</v>
      </c>
      <c r="M7" s="3">
        <f>'16-06011L'!D12</f>
        <v>54.749212</v>
      </c>
      <c r="N7" s="3">
        <f>'16-06011L'!E12</f>
        <v>41.131439</v>
      </c>
      <c r="O7" s="3">
        <f>'16-06011L'!F12</f>
        <v>62.996324999999999</v>
      </c>
      <c r="P7" s="3">
        <f>'16-06011L'!G12</f>
        <v>33.002245000000002</v>
      </c>
      <c r="Q7" s="3">
        <f>'16-06011L'!H12</f>
        <v>56.148052999999997</v>
      </c>
      <c r="R7" s="3">
        <f>'16-06011L'!A22</f>
        <v>82.398934999999994</v>
      </c>
      <c r="S7" s="3">
        <f>'16-06011L'!B22</f>
        <v>86.933190999999994</v>
      </c>
      <c r="T7" s="3">
        <f>'16-06011L'!C22</f>
        <v>60.115580000000001</v>
      </c>
      <c r="U7" s="3">
        <f>'16-06011L'!D22</f>
        <v>84.284133999999995</v>
      </c>
      <c r="V7" s="3">
        <f>'16-06011L'!E22</f>
        <v>83.093248000000003</v>
      </c>
      <c r="W7" s="3">
        <f>'16-06011L'!F22</f>
        <v>90.555062000000007</v>
      </c>
      <c r="X7" s="3">
        <f>'16-06011L'!G22</f>
        <v>60.308945000000001</v>
      </c>
      <c r="Y7" s="3">
        <f>'16-06011L'!H22</f>
        <v>87.333000999999996</v>
      </c>
      <c r="Z7" s="3">
        <f>'16-06011L'!A3</f>
        <v>66.504552000000004</v>
      </c>
      <c r="AA7" s="3">
        <f>'16-06011L'!B3</f>
        <v>79.720110000000005</v>
      </c>
      <c r="AB7" s="3">
        <f>'16-06011L'!C3</f>
        <v>56.495286999999998</v>
      </c>
      <c r="AC7" s="3">
        <f>'16-06011L'!D3</f>
        <v>94.477541000000002</v>
      </c>
      <c r="AD7" s="3">
        <f>'16-06011L'!E3</f>
        <v>59.046590999999999</v>
      </c>
      <c r="AE7" s="3">
        <f>'16-06011L'!F3</f>
        <v>78.939646999999994</v>
      </c>
      <c r="AF7" s="3">
        <f>'16-06011L'!G3</f>
        <v>53.266047999999998</v>
      </c>
      <c r="AG7" s="3">
        <f>'16-06011L'!H3</f>
        <v>95.338201999999995</v>
      </c>
      <c r="AH7" s="3">
        <f>'16-06011L'!A13</f>
        <v>34.249560000000002</v>
      </c>
      <c r="AI7" s="3">
        <f>'16-06011L'!B13</f>
        <v>51.782119000000002</v>
      </c>
      <c r="AJ7" s="3">
        <f>'16-06011L'!C13</f>
        <v>26.834167000000001</v>
      </c>
      <c r="AK7" s="3">
        <f>'16-06011L'!D13</f>
        <v>44.988655999999999</v>
      </c>
      <c r="AL7" s="3">
        <f>'16-06011L'!E13</f>
        <v>33.279027999999997</v>
      </c>
      <c r="AM7" s="3">
        <f>'16-06011L'!F13</f>
        <v>53.638167000000003</v>
      </c>
      <c r="AN7" s="3">
        <f>'16-06011L'!G13</f>
        <v>30.233979999999999</v>
      </c>
      <c r="AO7" s="3">
        <f>'16-06011L'!H13</f>
        <v>49.2973</v>
      </c>
      <c r="AP7" s="3">
        <f>'16-06011L'!A23</f>
        <v>71.021957</v>
      </c>
      <c r="AQ7" s="3">
        <f>'16-06011L'!B23</f>
        <v>73.101470000000006</v>
      </c>
      <c r="AR7" s="3">
        <f>'16-06011L'!C23</f>
        <v>69.990465999999998</v>
      </c>
      <c r="AS7" s="3">
        <f>'16-06011L'!D23</f>
        <v>68.547466</v>
      </c>
      <c r="AT7" s="3">
        <f>'16-06011L'!E23</f>
        <v>63.553336999999999</v>
      </c>
      <c r="AU7" s="3">
        <f>'16-06011L'!F23</f>
        <v>75.025717</v>
      </c>
      <c r="AV7" s="3">
        <f>'16-06011L'!G23</f>
        <v>71.481024000000005</v>
      </c>
      <c r="AW7" s="3">
        <f>'16-06011L'!H23</f>
        <v>75.933049999999994</v>
      </c>
      <c r="AX7" s="3">
        <f>'16-06011L'!A4</f>
        <v>55.611449999999998</v>
      </c>
      <c r="AY7" s="3">
        <f>'16-06011L'!B4</f>
        <v>64.302575000000004</v>
      </c>
      <c r="AZ7" s="3">
        <f>'16-06011L'!C4</f>
        <v>59.059092</v>
      </c>
      <c r="BA7" s="3">
        <f>'16-06011L'!D4</f>
        <v>72.895011999999994</v>
      </c>
      <c r="BB7" s="3">
        <f>'16-06011L'!E4</f>
        <v>48.868479999999998</v>
      </c>
      <c r="BC7" s="3">
        <f>'16-06011L'!F4</f>
        <v>65.122596000000001</v>
      </c>
      <c r="BD7" s="3">
        <f>'16-06011L'!G4</f>
        <v>53.253523999999999</v>
      </c>
      <c r="BE7" s="3">
        <f>'16-06011L'!H4</f>
        <v>73.912040000000005</v>
      </c>
      <c r="BF7" s="3">
        <f>'16-06011L'!A14</f>
        <v>32.163842000000002</v>
      </c>
      <c r="BG7" s="3">
        <f>'16-06011L'!B14</f>
        <v>45.976590999999999</v>
      </c>
      <c r="BH7" s="3">
        <f>'16-06011L'!C14</f>
        <v>29.013705000000002</v>
      </c>
      <c r="BI7" s="3">
        <f>'16-06011L'!D14</f>
        <v>28.524799999999999</v>
      </c>
      <c r="BJ7" s="3">
        <f>'16-06011L'!E14</f>
        <v>26.150196999999999</v>
      </c>
      <c r="BK7" s="3">
        <f>'16-06011L'!F14</f>
        <v>49.237504000000001</v>
      </c>
      <c r="BL7" s="3">
        <f>'16-06011L'!G14</f>
        <v>27.602637999999999</v>
      </c>
      <c r="BM7" s="3">
        <f>'16-06011L'!H14</f>
        <v>34.487851999999997</v>
      </c>
      <c r="BN7" s="3">
        <f>'16-06011L'!A24</f>
        <v>61.355820000000001</v>
      </c>
      <c r="BO7" s="3">
        <f>'16-06011L'!B24</f>
        <v>60.128365000000002</v>
      </c>
      <c r="BP7" s="3">
        <f>'16-06011L'!C24</f>
        <v>61.787256999999997</v>
      </c>
      <c r="BQ7" s="3">
        <f>'16-06011L'!D24</f>
        <v>42.895983999999999</v>
      </c>
      <c r="BR7" s="3">
        <f>'16-06011L'!E24</f>
        <v>52.245170000000002</v>
      </c>
      <c r="BS7" s="3">
        <f>'16-06011L'!F24</f>
        <v>62.970243000000004</v>
      </c>
      <c r="BT7" s="3">
        <f>'16-06011L'!G24</f>
        <v>65.404870000000003</v>
      </c>
      <c r="BU7" s="3">
        <f>'16-06011L'!H24</f>
        <v>50.483142000000001</v>
      </c>
      <c r="BV7" s="3">
        <f>'16-06011L'!A5</f>
        <v>48.037557999999997</v>
      </c>
      <c r="BW7" s="3">
        <f>'16-06011L'!B5</f>
        <v>56.16816</v>
      </c>
      <c r="BX7" s="3">
        <f>'16-06011L'!C5</f>
        <v>52.709902</v>
      </c>
      <c r="BY7" s="3">
        <f>'16-06011L'!D5</f>
        <v>54.163012000000002</v>
      </c>
      <c r="BZ7" s="3">
        <f>'16-06011L'!E5</f>
        <v>45.353852000000003</v>
      </c>
      <c r="CA7" s="3">
        <f>'16-06011L'!F5</f>
        <v>57.342350000000003</v>
      </c>
      <c r="CB7" s="3">
        <f>'16-06011L'!G5</f>
        <v>47.626883999999997</v>
      </c>
      <c r="CC7" s="3">
        <f>'16-06011L'!H5</f>
        <v>52.564030000000002</v>
      </c>
      <c r="CD7" s="3">
        <f>'16-06011L'!A15</f>
        <v>25.560533</v>
      </c>
      <c r="CE7" s="3">
        <f>'16-06011L'!B15</f>
        <v>39.344990000000003</v>
      </c>
      <c r="CF7" s="3">
        <f>'16-06011L'!C15</f>
        <v>20.835545</v>
      </c>
      <c r="CG7" s="3">
        <f>'16-06011L'!D15</f>
        <v>18.115855</v>
      </c>
      <c r="CH7" s="3">
        <f>'16-06011L'!E15</f>
        <v>22.178213</v>
      </c>
      <c r="CI7" s="3">
        <f>'16-06011L'!F15</f>
        <v>42.554732999999999</v>
      </c>
      <c r="CJ7" s="3">
        <f>'16-06011L'!G15</f>
        <v>15.438006</v>
      </c>
      <c r="CK7" s="3">
        <f>'16-06011L'!H15</f>
        <v>23.115563000000002</v>
      </c>
      <c r="CL7" s="3">
        <f>'16-06011L'!A25</f>
        <v>41.273803999999998</v>
      </c>
      <c r="CM7" s="3">
        <f>'16-06011L'!B25</f>
        <v>49.975610000000003</v>
      </c>
      <c r="CN7" s="3">
        <f>'16-06011L'!C25</f>
        <v>40.564067000000001</v>
      </c>
      <c r="CO7" s="3">
        <f>'16-06011L'!D25</f>
        <v>28.282496999999999</v>
      </c>
      <c r="CP7" s="3">
        <f>'16-06011L'!E25</f>
        <v>39.444555999999999</v>
      </c>
      <c r="CQ7" s="3">
        <f>'16-06011L'!F25</f>
        <v>51.634545000000003</v>
      </c>
      <c r="CR7" s="3">
        <f>'16-06011L'!G25</f>
        <v>37.066957000000002</v>
      </c>
      <c r="CS7" s="3">
        <f>'16-06011L'!H25</f>
        <v>33.858172000000003</v>
      </c>
      <c r="CT7" s="3">
        <f>'16-06011L'!A6</f>
        <v>30.449805999999999</v>
      </c>
      <c r="CU7" s="3">
        <f>'16-06011L'!B6</f>
        <v>56.137777999999997</v>
      </c>
      <c r="CV7" s="3">
        <f>'16-06011L'!C6</f>
        <v>36.360312999999998</v>
      </c>
      <c r="CW7" s="3">
        <f>'16-06011L'!D6</f>
        <v>36.1006</v>
      </c>
      <c r="CX7" s="3">
        <f>'16-06011L'!E6</f>
        <v>26.645005000000001</v>
      </c>
      <c r="CY7" s="3">
        <f>'16-06011L'!F6</f>
        <v>55.160612999999998</v>
      </c>
      <c r="CZ7" s="3">
        <f>'16-06011L'!G6</f>
        <v>32.686799999999998</v>
      </c>
      <c r="DA7" s="3">
        <f>'16-06011L'!H6</f>
        <v>32.512861000000001</v>
      </c>
      <c r="DB7" s="3">
        <f>'16-06011L'!A16</f>
        <v>17.236947000000001</v>
      </c>
      <c r="DC7" s="3">
        <f>'16-06011L'!B16</f>
        <v>28.027552</v>
      </c>
      <c r="DD7" s="3">
        <f>'16-06011L'!C16</f>
        <v>15.721674</v>
      </c>
      <c r="DE7" s="3">
        <f>'16-06011L'!D16</f>
        <v>11.01135</v>
      </c>
      <c r="DF7" s="3">
        <f>'16-06011L'!E16</f>
        <v>13.408604</v>
      </c>
      <c r="DG7" s="3">
        <f>'16-06011L'!F16</f>
        <v>31.244983999999999</v>
      </c>
      <c r="DH7" s="3">
        <f>'16-06011L'!G16</f>
        <v>11.306671</v>
      </c>
      <c r="DI7" s="3">
        <f>'16-06011L'!H16</f>
        <v>15.600769</v>
      </c>
      <c r="DJ7" s="3">
        <f>'16-06011L'!A26</f>
        <v>26.363586000000002</v>
      </c>
      <c r="DK7" s="3">
        <f>'16-06011L'!B26</f>
        <v>40.997095999999999</v>
      </c>
      <c r="DL7" s="3">
        <f>'16-06011L'!C26</f>
        <v>32.239629999999998</v>
      </c>
      <c r="DM7" s="3">
        <f>'16-06011L'!D26</f>
        <v>16.774165</v>
      </c>
      <c r="DN7" s="3">
        <f>'16-06011L'!E26</f>
        <v>26.565957999999998</v>
      </c>
      <c r="DO7" s="3">
        <f>'16-06011L'!F26</f>
        <v>43.265256000000001</v>
      </c>
      <c r="DP7" s="3">
        <f>'16-06011L'!G26</f>
        <v>30.956348999999999</v>
      </c>
      <c r="DQ7" s="3">
        <f>'16-06011L'!H26</f>
        <v>22.234960000000001</v>
      </c>
      <c r="DR7" s="3">
        <f>'16-06011L'!A7</f>
        <v>17.332359</v>
      </c>
      <c r="DS7" s="3">
        <f>'16-06011L'!B7</f>
        <v>36.420766</v>
      </c>
      <c r="DT7" s="3">
        <f>'16-06011L'!C7</f>
        <v>16.423998000000001</v>
      </c>
      <c r="DU7" s="3">
        <f>'16-06011L'!D7</f>
        <v>24.052890000000001</v>
      </c>
      <c r="DV7" s="3">
        <f>'16-06011L'!E7</f>
        <v>14.272821</v>
      </c>
      <c r="DW7" s="3">
        <f>'16-06011L'!F7</f>
        <v>36.143287000000001</v>
      </c>
      <c r="DX7" s="3">
        <f>'16-06011L'!G7</f>
        <v>14.187258</v>
      </c>
      <c r="DY7" s="3">
        <f>'16-06011L'!H7</f>
        <v>20.247661999999998</v>
      </c>
      <c r="DZ7" s="3">
        <f>'16-06011L'!A17</f>
        <v>11.891088</v>
      </c>
      <c r="EA7" s="3">
        <f>'16-06011L'!B17</f>
        <v>15.741719</v>
      </c>
      <c r="EB7" s="3">
        <f>'16-06011L'!C17</f>
        <v>9.9896809999999991</v>
      </c>
      <c r="EC7" s="3">
        <f>'16-06011L'!D17</f>
        <v>6.9116949999999999</v>
      </c>
      <c r="ED7" s="3">
        <f>'16-06011L'!E17</f>
        <v>9.8082600000000006</v>
      </c>
      <c r="EE7" s="3">
        <f>'16-06011L'!F17</f>
        <v>21.218464000000001</v>
      </c>
      <c r="EF7" s="3">
        <f>'16-06011L'!G17</f>
        <v>8.4692070000000008</v>
      </c>
      <c r="EG7" s="3">
        <f>'16-06011L'!H17</f>
        <v>10.384842000000001</v>
      </c>
      <c r="EH7" s="3">
        <f>'16-06011L'!A27</f>
        <v>16.476554</v>
      </c>
      <c r="EI7" s="3">
        <f>'16-06011L'!B27</f>
        <v>26.847595999999999</v>
      </c>
      <c r="EJ7" s="3">
        <f>'16-06011L'!C27</f>
        <v>26.081654</v>
      </c>
      <c r="EK7" s="3">
        <f>'16-06011L'!D27</f>
        <v>9.3946509999999996</v>
      </c>
      <c r="EL7" s="3">
        <f>'16-06011L'!E27</f>
        <v>16.790769999999998</v>
      </c>
      <c r="EM7" s="3">
        <f>'16-06011L'!F27</f>
        <v>30.808298000000001</v>
      </c>
      <c r="EN7" s="3">
        <f>'16-06011L'!G27</f>
        <v>26.564803000000001</v>
      </c>
      <c r="EO7" s="3">
        <f>'16-06011L'!H27</f>
        <v>15.122311</v>
      </c>
      <c r="EP7" s="3">
        <f>'16-06011L'!A8</f>
        <v>12.378147</v>
      </c>
      <c r="EQ7" s="3">
        <f>'16-06011L'!B8</f>
        <v>21.691247000000001</v>
      </c>
      <c r="ER7" s="3">
        <f>'16-06011L'!C8</f>
        <v>12.085353</v>
      </c>
      <c r="ES7" s="3">
        <f>'16-06011L'!D8</f>
        <v>15.900022999999999</v>
      </c>
      <c r="ET7" s="3">
        <f>'16-06011L'!E8</f>
        <v>9.9621910000000007</v>
      </c>
      <c r="EU7" s="3">
        <f>'16-06011L'!F8</f>
        <v>23.334923</v>
      </c>
      <c r="EV7" s="3">
        <f>'16-06011L'!G8</f>
        <v>10.283806999999999</v>
      </c>
      <c r="EW7" s="3">
        <f>'16-06011L'!H8</f>
        <v>12.321317000000001</v>
      </c>
      <c r="EX7" s="3">
        <f>'16-06011L'!A18</f>
        <v>8.6621279999999992</v>
      </c>
      <c r="EY7" s="3">
        <f>'16-06011L'!B18</f>
        <v>10.330571000000001</v>
      </c>
      <c r="EZ7" s="3">
        <f>'16-06011L'!C18</f>
        <v>7.5929270000000004</v>
      </c>
      <c r="FA7" s="3">
        <f>'16-06011L'!D18</f>
        <v>4.5546340000000001</v>
      </c>
      <c r="FB7" s="3">
        <f>'16-06011L'!E18</f>
        <v>8.4282509999999995</v>
      </c>
      <c r="FC7" s="3">
        <f>'16-06011L'!F18</f>
        <v>17.19286</v>
      </c>
      <c r="FD7" s="3">
        <f>'16-06011L'!G18</f>
        <v>7.6047279999999997</v>
      </c>
      <c r="FE7" s="3">
        <f>'16-06011L'!H18</f>
        <v>7.53627</v>
      </c>
      <c r="FF7" s="3">
        <f>'16-06011L'!A28</f>
        <v>10.232877</v>
      </c>
      <c r="FG7" s="3">
        <f>'16-06011L'!B28</f>
        <v>18.128654000000001</v>
      </c>
      <c r="FH7" s="3">
        <f>'16-06011L'!C28</f>
        <v>19.867393</v>
      </c>
      <c r="FI7" s="3">
        <f>'16-06011L'!D28</f>
        <v>6.912846</v>
      </c>
      <c r="FJ7" s="3">
        <f>'16-06011L'!E28</f>
        <v>11.138978</v>
      </c>
      <c r="FK7" s="3">
        <f>'16-06011L'!F28</f>
        <v>23.476481</v>
      </c>
      <c r="FL7" s="3">
        <f>'16-06011L'!G28</f>
        <v>21.247230999999999</v>
      </c>
      <c r="FM7" s="3">
        <f>'16-06011L'!H28</f>
        <v>10.09999</v>
      </c>
      <c r="FN7" s="3">
        <f>'16-06011L'!A9</f>
        <v>8.1343479999999992</v>
      </c>
      <c r="FO7" s="3">
        <f>'16-06011L'!B9</f>
        <v>14.384919999999999</v>
      </c>
      <c r="FP7" s="3">
        <f>'16-06011L'!C9</f>
        <v>8.2531789999999994</v>
      </c>
      <c r="FQ7" s="3">
        <f>'16-06011L'!D9</f>
        <v>10.550805</v>
      </c>
      <c r="FR7" s="3">
        <f>'16-06011L'!E9</f>
        <v>7.380973</v>
      </c>
      <c r="FS7" s="3">
        <f>'16-06011L'!F9</f>
        <v>16.286324</v>
      </c>
      <c r="FT7" s="3">
        <f>'16-06011L'!G9</f>
        <v>7.4053149999999999</v>
      </c>
      <c r="FU7" s="3">
        <f>'16-06011L'!H9</f>
        <v>7.4667589999999997</v>
      </c>
      <c r="FV7" s="3">
        <f>'16-06011L'!A19</f>
        <v>6.22621</v>
      </c>
      <c r="FW7" s="3">
        <f>'16-06011L'!B19</f>
        <v>6.9614919999999998</v>
      </c>
      <c r="FX7" s="3">
        <f>'16-06011L'!C19</f>
        <v>5.7994310000000002</v>
      </c>
      <c r="FY7" s="3">
        <f>'16-06011L'!D19</f>
        <v>3.8209240000000002</v>
      </c>
      <c r="FZ7" s="3">
        <f>'16-06011L'!E19</f>
        <v>7.4082229999999996</v>
      </c>
      <c r="GA7" s="3">
        <f>'16-06011L'!F19</f>
        <v>12.654503999999999</v>
      </c>
      <c r="GB7" s="3">
        <f>'16-06011L'!G19</f>
        <v>6.2449510000000004</v>
      </c>
      <c r="GC7" s="3">
        <f>'16-06011L'!H19</f>
        <v>5.5648559999999998</v>
      </c>
      <c r="GD7" s="3">
        <f>'16-06011L'!A29</f>
        <v>6.5053510000000001</v>
      </c>
      <c r="GE7" s="3">
        <f>'16-06011L'!B29</f>
        <v>14.312716999999999</v>
      </c>
      <c r="GF7" s="3">
        <f>'16-06011L'!C29</f>
        <v>13.65558</v>
      </c>
      <c r="GG7" s="3">
        <f>'16-06011L'!D29</f>
        <v>7.2013780000000001</v>
      </c>
      <c r="GH7" s="3">
        <f>'16-06011L'!E29</f>
        <v>7.7436970000000001</v>
      </c>
      <c r="GI7" s="3">
        <f>'16-06011L'!F29</f>
        <v>18.447205</v>
      </c>
      <c r="GJ7" s="3">
        <f>'16-06011L'!G29</f>
        <v>14.812886000000001</v>
      </c>
      <c r="GK7" s="3">
        <f>'16-06011L'!H29</f>
        <v>6.5689440000000001</v>
      </c>
    </row>
    <row r="8" spans="1:193" x14ac:dyDescent="0.25">
      <c r="A8" s="3" t="s">
        <v>13</v>
      </c>
      <c r="B8" s="3">
        <f>'16-06018L'!A2</f>
        <v>80.127328000000006</v>
      </c>
      <c r="C8" s="3">
        <f>'16-06018L'!B2</f>
        <v>102.78079</v>
      </c>
      <c r="D8" s="3">
        <f>'16-06018L'!C2</f>
        <v>96.600587000000004</v>
      </c>
      <c r="E8" s="3">
        <f>'16-06018L'!D2</f>
        <v>109.93640499999999</v>
      </c>
      <c r="F8" s="3">
        <f>'16-06018L'!E2</f>
        <v>74.818571000000006</v>
      </c>
      <c r="G8" s="3">
        <f>'16-06018L'!F2</f>
        <v>103.259907</v>
      </c>
      <c r="H8" s="3">
        <f>'16-06018L'!G2</f>
        <v>92.824003000000005</v>
      </c>
      <c r="I8" s="3">
        <f>'16-06018L'!H2</f>
        <v>108.61494500000001</v>
      </c>
      <c r="J8" s="3">
        <f>'16-06018L'!A12</f>
        <v>42.443252000000001</v>
      </c>
      <c r="K8" s="3">
        <f>'16-06018L'!B12</f>
        <v>88.150475999999998</v>
      </c>
      <c r="L8" s="3">
        <f>'16-06018L'!C12</f>
        <v>51.762287000000001</v>
      </c>
      <c r="M8" s="3">
        <f>'16-06018L'!D12</f>
        <v>80.178719999999998</v>
      </c>
      <c r="N8" s="3">
        <f>'16-06018L'!E12</f>
        <v>44.614097999999998</v>
      </c>
      <c r="O8" s="3">
        <f>'16-06018L'!F12</f>
        <v>88.332550999999995</v>
      </c>
      <c r="P8" s="3">
        <f>'16-06018L'!G12</f>
        <v>46.980083999999998</v>
      </c>
      <c r="Q8" s="3">
        <f>'16-06018L'!H12</f>
        <v>78.391407000000001</v>
      </c>
      <c r="R8" s="3">
        <f>'16-06018L'!A22</f>
        <v>70.671469999999999</v>
      </c>
      <c r="S8" s="3">
        <f>'16-06018L'!B22</f>
        <v>95.239514999999997</v>
      </c>
      <c r="T8" s="3">
        <f>'16-06018L'!C22</f>
        <v>66.846317999999997</v>
      </c>
      <c r="U8" s="3">
        <f>'16-06018L'!D22</f>
        <v>83.800702999999999</v>
      </c>
      <c r="V8" s="3">
        <f>'16-06018L'!E22</f>
        <v>68.667445999999998</v>
      </c>
      <c r="W8" s="3">
        <f>'16-06018L'!F22</f>
        <v>97.284177</v>
      </c>
      <c r="X8" s="3">
        <f>'16-06018L'!G22</f>
        <v>61.380225000000003</v>
      </c>
      <c r="Y8" s="3">
        <f>'16-06018L'!H22</f>
        <v>86.785820000000001</v>
      </c>
      <c r="Z8" s="3">
        <f>'16-06018L'!A3</f>
        <v>70.529392999999999</v>
      </c>
      <c r="AA8" s="3">
        <f>'16-06018L'!B3</f>
        <v>85.120440000000002</v>
      </c>
      <c r="AB8" s="3">
        <f>'16-06018L'!C3</f>
        <v>97.022448999999995</v>
      </c>
      <c r="AC8" s="3">
        <f>'16-06018L'!D3</f>
        <v>107.050275</v>
      </c>
      <c r="AD8" s="3">
        <f>'16-06018L'!E3</f>
        <v>65.691034999999999</v>
      </c>
      <c r="AE8" s="3">
        <f>'16-06018L'!F3</f>
        <v>85.582725999999994</v>
      </c>
      <c r="AF8" s="3">
        <f>'16-06018L'!G3</f>
        <v>94.003113999999997</v>
      </c>
      <c r="AG8" s="3">
        <f>'16-06018L'!H3</f>
        <v>105.46382800000001</v>
      </c>
      <c r="AH8" s="3">
        <f>'16-06018L'!A13</f>
        <v>41.737369000000001</v>
      </c>
      <c r="AI8" s="3">
        <f>'16-06018L'!B13</f>
        <v>68.997564999999994</v>
      </c>
      <c r="AJ8" s="3">
        <f>'16-06018L'!C13</f>
        <v>57.768256000000001</v>
      </c>
      <c r="AK8" s="3">
        <f>'16-06018L'!D13</f>
        <v>78.314458999999999</v>
      </c>
      <c r="AL8" s="3">
        <f>'16-06018L'!E13</f>
        <v>43.026383000000003</v>
      </c>
      <c r="AM8" s="3">
        <f>'16-06018L'!F13</f>
        <v>69.562121000000005</v>
      </c>
      <c r="AN8" s="3">
        <f>'16-06018L'!G13</f>
        <v>57.470267</v>
      </c>
      <c r="AO8" s="3">
        <f>'16-06018L'!H13</f>
        <v>75.394739000000001</v>
      </c>
      <c r="AP8" s="3">
        <f>'16-06018L'!A23</f>
        <v>69.996948000000003</v>
      </c>
      <c r="AQ8" s="3">
        <f>'16-06018L'!B23</f>
        <v>70.964220999999995</v>
      </c>
      <c r="AR8" s="3">
        <f>'16-06018L'!C23</f>
        <v>75.985395999999994</v>
      </c>
      <c r="AS8" s="3">
        <f>'16-06018L'!D23</f>
        <v>65.421351999999999</v>
      </c>
      <c r="AT8" s="3">
        <f>'16-06018L'!E23</f>
        <v>69.287649000000002</v>
      </c>
      <c r="AU8" s="3">
        <f>'16-06018L'!F23</f>
        <v>74.823710000000005</v>
      </c>
      <c r="AV8" s="3">
        <f>'16-06018L'!G23</f>
        <v>78.169089</v>
      </c>
      <c r="AW8" s="3">
        <f>'16-06018L'!H23</f>
        <v>66.053612999999999</v>
      </c>
      <c r="AX8" s="3">
        <f>'16-06018L'!A4</f>
        <v>55.827964999999999</v>
      </c>
      <c r="AY8" s="3">
        <f>'16-06018L'!B4</f>
        <v>76.991849999999999</v>
      </c>
      <c r="AZ8" s="3">
        <f>'16-06018L'!C4</f>
        <v>85.814537999999999</v>
      </c>
      <c r="BA8" s="3">
        <f>'16-06018L'!D4</f>
        <v>93.374359999999996</v>
      </c>
      <c r="BB8" s="3">
        <f>'16-06018L'!E4</f>
        <v>50.375610000000002</v>
      </c>
      <c r="BC8" s="3">
        <f>'16-06018L'!F4</f>
        <v>77.488585999999998</v>
      </c>
      <c r="BD8" s="3">
        <f>'16-06018L'!G4</f>
        <v>81.797990999999996</v>
      </c>
      <c r="BE8" s="3">
        <f>'16-06018L'!H4</f>
        <v>92.321935999999994</v>
      </c>
      <c r="BF8" s="3">
        <f>'16-06018L'!A14</f>
        <v>34.740530999999997</v>
      </c>
      <c r="BG8" s="3">
        <f>'16-06018L'!B14</f>
        <v>56.162213999999999</v>
      </c>
      <c r="BH8" s="3">
        <f>'16-06018L'!C14</f>
        <v>57.098126999999998</v>
      </c>
      <c r="BI8" s="3">
        <f>'16-06018L'!D14</f>
        <v>57.396130999999997</v>
      </c>
      <c r="BJ8" s="3">
        <f>'16-06018L'!E14</f>
        <v>36.158541</v>
      </c>
      <c r="BK8" s="3">
        <f>'16-06018L'!F14</f>
        <v>56.279043999999999</v>
      </c>
      <c r="BL8" s="3">
        <f>'16-06018L'!G14</f>
        <v>56.773000000000003</v>
      </c>
      <c r="BM8" s="3">
        <f>'16-06018L'!H14</f>
        <v>54.155929</v>
      </c>
      <c r="BN8" s="3">
        <f>'16-06018L'!A24</f>
        <v>57.995471999999999</v>
      </c>
      <c r="BO8" s="3">
        <f>'16-06018L'!B24</f>
        <v>56.137425999999998</v>
      </c>
      <c r="BP8" s="3">
        <f>'16-06018L'!C24</f>
        <v>73.063733999999997</v>
      </c>
      <c r="BQ8" s="3">
        <f>'16-06018L'!D24</f>
        <v>46.568058000000001</v>
      </c>
      <c r="BR8" s="3">
        <f>'16-06018L'!E24</f>
        <v>50.941454</v>
      </c>
      <c r="BS8" s="3">
        <f>'16-06018L'!F24</f>
        <v>59.920478000000003</v>
      </c>
      <c r="BT8" s="3">
        <f>'16-06018L'!G24</f>
        <v>74.691226</v>
      </c>
      <c r="BU8" s="3">
        <f>'16-06018L'!H24</f>
        <v>45.930568000000001</v>
      </c>
      <c r="BV8" s="3">
        <f>'16-06018L'!A5</f>
        <v>53.790891000000002</v>
      </c>
      <c r="BW8" s="3">
        <f>'16-06018L'!B5</f>
        <v>67.015049000000005</v>
      </c>
      <c r="BX8" s="3">
        <f>'16-06018L'!C5</f>
        <v>93.026601999999997</v>
      </c>
      <c r="BY8" s="3">
        <f>'16-06018L'!D5</f>
        <v>80.382113000000004</v>
      </c>
      <c r="BZ8" s="3">
        <f>'16-06018L'!E5</f>
        <v>52.189118000000001</v>
      </c>
      <c r="CA8" s="3">
        <f>'16-06018L'!F5</f>
        <v>67.550207999999998</v>
      </c>
      <c r="CB8" s="3">
        <f>'16-06018L'!G5</f>
        <v>86.899579000000003</v>
      </c>
      <c r="CC8" s="3">
        <f>'16-06018L'!H5</f>
        <v>71.663847000000004</v>
      </c>
      <c r="CD8" s="3">
        <f>'16-06018L'!A15</f>
        <v>30.848939000000001</v>
      </c>
      <c r="CE8" s="3">
        <f>'16-06018L'!B15</f>
        <v>50.190173999999999</v>
      </c>
      <c r="CF8" s="3">
        <f>'16-06018L'!C15</f>
        <v>56.840466999999997</v>
      </c>
      <c r="CG8" s="3">
        <f>'16-06018L'!D15</f>
        <v>41.420659999999998</v>
      </c>
      <c r="CH8" s="3">
        <f>'16-06018L'!E15</f>
        <v>30.793372999999999</v>
      </c>
      <c r="CI8" s="3">
        <f>'16-06018L'!F15</f>
        <v>50.148983999999999</v>
      </c>
      <c r="CJ8" s="3">
        <f>'16-06018L'!G15</f>
        <v>57.35454</v>
      </c>
      <c r="CK8" s="3">
        <f>'16-06018L'!H15</f>
        <v>38.450257000000001</v>
      </c>
      <c r="CL8" s="3">
        <f>'16-06018L'!A25</f>
        <v>43.689478999999999</v>
      </c>
      <c r="CM8" s="3">
        <f>'16-06018L'!B25</f>
        <v>50.053553999999998</v>
      </c>
      <c r="CN8" s="3">
        <f>'16-06018L'!C25</f>
        <v>62.624141999999999</v>
      </c>
      <c r="CO8" s="3">
        <f>'16-06018L'!D25</f>
        <v>37.578040999999999</v>
      </c>
      <c r="CP8" s="3">
        <f>'16-06018L'!E25</f>
        <v>33.533566</v>
      </c>
      <c r="CQ8" s="3">
        <f>'16-06018L'!F25</f>
        <v>52.127589</v>
      </c>
      <c r="CR8" s="3">
        <f>'16-06018L'!G25</f>
        <v>65.690325999999999</v>
      </c>
      <c r="CS8" s="3">
        <f>'16-06018L'!H25</f>
        <v>33.741529999999997</v>
      </c>
      <c r="CT8" s="3">
        <f>'16-06018L'!A6</f>
        <v>43.902247000000003</v>
      </c>
      <c r="CU8" s="3">
        <f>'16-06018L'!B6</f>
        <v>55.771341999999997</v>
      </c>
      <c r="CV8" s="3">
        <f>'16-06018L'!C6</f>
        <v>72.529122999999998</v>
      </c>
      <c r="CW8" s="3">
        <f>'16-06018L'!D6</f>
        <v>60.064570000000003</v>
      </c>
      <c r="CX8" s="3">
        <f>'16-06018L'!E6</f>
        <v>38.450471999999998</v>
      </c>
      <c r="CY8" s="3">
        <f>'16-06018L'!F6</f>
        <v>56.939753000000003</v>
      </c>
      <c r="CZ8" s="3">
        <f>'16-06018L'!G6</f>
        <v>67.838679999999997</v>
      </c>
      <c r="DA8" s="3">
        <f>'16-06018L'!H6</f>
        <v>48.494095999999999</v>
      </c>
      <c r="DB8" s="3">
        <f>'16-06018L'!A16</f>
        <v>20.167521000000001</v>
      </c>
      <c r="DC8" s="3">
        <f>'16-06018L'!B16</f>
        <v>40.783006</v>
      </c>
      <c r="DD8" s="3">
        <f>'16-06018L'!C16</f>
        <v>43.161639000000001</v>
      </c>
      <c r="DE8" s="3">
        <f>'16-06018L'!D16</f>
        <v>27.311554999999998</v>
      </c>
      <c r="DF8" s="3">
        <f>'16-06018L'!E16</f>
        <v>19.392136000000001</v>
      </c>
      <c r="DG8" s="3">
        <f>'16-06018L'!F16</f>
        <v>40.460614</v>
      </c>
      <c r="DH8" s="3">
        <f>'16-06018L'!G16</f>
        <v>44.928027</v>
      </c>
      <c r="DI8" s="3">
        <f>'16-06018L'!H16</f>
        <v>25.239847000000001</v>
      </c>
      <c r="DJ8" s="3">
        <f>'16-06018L'!A26</f>
        <v>27.847283999999998</v>
      </c>
      <c r="DK8" s="3">
        <f>'16-06018L'!B26</f>
        <v>40.594183999999998</v>
      </c>
      <c r="DL8" s="3">
        <f>'16-06018L'!C26</f>
        <v>46.908363999999999</v>
      </c>
      <c r="DM8" s="3">
        <f>'16-06018L'!D26</f>
        <v>28.231760000000001</v>
      </c>
      <c r="DN8" s="3">
        <f>'16-06018L'!E26</f>
        <v>22.461676000000001</v>
      </c>
      <c r="DO8" s="3">
        <f>'16-06018L'!F26</f>
        <v>42.244217999999996</v>
      </c>
      <c r="DP8" s="3">
        <f>'16-06018L'!G26</f>
        <v>48.999507000000001</v>
      </c>
      <c r="DQ8" s="3">
        <f>'16-06018L'!H26</f>
        <v>23.315742</v>
      </c>
      <c r="DR8" s="3">
        <f>'16-06018L'!A7</f>
        <v>22.938314999999999</v>
      </c>
      <c r="DS8" s="3">
        <f>'16-06018L'!B7</f>
        <v>42.927751999999998</v>
      </c>
      <c r="DT8" s="3">
        <f>'16-06018L'!C7</f>
        <v>45.538331999999997</v>
      </c>
      <c r="DU8" s="3">
        <f>'16-06018L'!D7</f>
        <v>46.592846999999999</v>
      </c>
      <c r="DV8" s="3">
        <f>'16-06018L'!E7</f>
        <v>18.561073</v>
      </c>
      <c r="DW8" s="3">
        <f>'16-06018L'!F7</f>
        <v>44.569626</v>
      </c>
      <c r="DX8" s="3">
        <f>'16-06018L'!G7</f>
        <v>43.412230999999998</v>
      </c>
      <c r="DY8" s="3">
        <f>'16-06018L'!H7</f>
        <v>34.451962999999999</v>
      </c>
      <c r="DZ8" s="3">
        <f>'16-06018L'!A17</f>
        <v>13.404038</v>
      </c>
      <c r="EA8" s="3">
        <f>'16-06018L'!B17</f>
        <v>29.843693999999999</v>
      </c>
      <c r="EB8" s="3">
        <f>'16-06018L'!C17</f>
        <v>33.472738999999997</v>
      </c>
      <c r="EC8" s="3">
        <f>'16-06018L'!D17</f>
        <v>17.340081999999999</v>
      </c>
      <c r="ED8" s="3">
        <f>'16-06018L'!E17</f>
        <v>12.454503000000001</v>
      </c>
      <c r="EE8" s="3">
        <f>'16-06018L'!F17</f>
        <v>29.412351999999998</v>
      </c>
      <c r="EF8" s="3">
        <f>'16-06018L'!G17</f>
        <v>35.200208000000003</v>
      </c>
      <c r="EG8" s="3">
        <f>'16-06018L'!H17</f>
        <v>15.587255000000001</v>
      </c>
      <c r="EH8" s="3">
        <f>'16-06018L'!A27</f>
        <v>17.614494000000001</v>
      </c>
      <c r="EI8" s="3">
        <f>'16-06018L'!B27</f>
        <v>29.387131</v>
      </c>
      <c r="EJ8" s="3">
        <f>'16-06018L'!C27</f>
        <v>39.930520000000001</v>
      </c>
      <c r="EK8" s="3">
        <f>'16-06018L'!D27</f>
        <v>19.955704999999998</v>
      </c>
      <c r="EL8" s="3">
        <f>'16-06018L'!E27</f>
        <v>15.530533</v>
      </c>
      <c r="EM8" s="3">
        <f>'16-06018L'!F27</f>
        <v>32.281959999999998</v>
      </c>
      <c r="EN8" s="3">
        <f>'16-06018L'!G27</f>
        <v>40.963106000000003</v>
      </c>
      <c r="EO8" s="3">
        <f>'16-06018L'!H27</f>
        <v>13.504585000000001</v>
      </c>
      <c r="EP8" s="3">
        <f>'16-06018L'!A8</f>
        <v>16.687622000000001</v>
      </c>
      <c r="EQ8" s="3">
        <f>'16-06018L'!B8</f>
        <v>27.867889000000002</v>
      </c>
      <c r="ER8" s="3">
        <f>'16-06018L'!C8</f>
        <v>29.691198</v>
      </c>
      <c r="ES8" s="3">
        <f>'16-06018L'!D8</f>
        <v>33.427701999999996</v>
      </c>
      <c r="ET8" s="3">
        <f>'16-06018L'!E8</f>
        <v>11.957151</v>
      </c>
      <c r="EU8" s="3">
        <f>'16-06018L'!F8</f>
        <v>29.686178000000002</v>
      </c>
      <c r="EV8" s="3">
        <f>'16-06018L'!G8</f>
        <v>27.429359999999999</v>
      </c>
      <c r="EW8" s="3">
        <f>'16-06018L'!H8</f>
        <v>22.317077999999999</v>
      </c>
      <c r="EX8" s="3">
        <f>'16-06018L'!A18</f>
        <v>11.245673</v>
      </c>
      <c r="EY8" s="3">
        <f>'16-06018L'!B18</f>
        <v>19.517147000000001</v>
      </c>
      <c r="EZ8" s="3">
        <f>'16-06018L'!C18</f>
        <v>21.041723000000001</v>
      </c>
      <c r="FA8" s="3">
        <f>'16-06018L'!D18</f>
        <v>11.626150000000001</v>
      </c>
      <c r="FB8" s="3">
        <f>'16-06018L'!E18</f>
        <v>10.396385</v>
      </c>
      <c r="FC8" s="3">
        <f>'16-06018L'!F18</f>
        <v>19.153822000000002</v>
      </c>
      <c r="FD8" s="3">
        <f>'16-06018L'!G18</f>
        <v>22.220478</v>
      </c>
      <c r="FE8" s="3">
        <f>'16-06018L'!H18</f>
        <v>10.237741</v>
      </c>
      <c r="FF8" s="3">
        <f>'16-06018L'!A28</f>
        <v>12.895177</v>
      </c>
      <c r="FG8" s="3">
        <f>'16-06018L'!B28</f>
        <v>19.263331999999998</v>
      </c>
      <c r="FH8" s="3">
        <f>'16-06018L'!C28</f>
        <v>30.965837000000001</v>
      </c>
      <c r="FI8" s="3">
        <f>'16-06018L'!D28</f>
        <v>15.210926000000001</v>
      </c>
      <c r="FJ8" s="3">
        <f>'16-06018L'!E28</f>
        <v>10.042159</v>
      </c>
      <c r="FK8" s="3">
        <f>'16-06018L'!F28</f>
        <v>23.005306000000001</v>
      </c>
      <c r="FL8" s="3">
        <f>'16-06018L'!G28</f>
        <v>30.731811</v>
      </c>
      <c r="FM8" s="3">
        <f>'16-06018L'!H28</f>
        <v>8.2048690000000004</v>
      </c>
      <c r="FN8" s="3">
        <f>'16-06018L'!A9</f>
        <v>10.854789999999999</v>
      </c>
      <c r="FO8" s="3">
        <f>'16-06018L'!B9</f>
        <v>16.187331</v>
      </c>
      <c r="FP8" s="3">
        <f>'16-06018L'!C9</f>
        <v>21.855851999999999</v>
      </c>
      <c r="FQ8" s="3">
        <f>'16-06018L'!D9</f>
        <v>22.056985999999998</v>
      </c>
      <c r="FR8" s="3">
        <f>'16-06018L'!E9</f>
        <v>5.8657760000000003</v>
      </c>
      <c r="FS8" s="3">
        <f>'16-06018L'!F9</f>
        <v>18.158446999999999</v>
      </c>
      <c r="FT8" s="3">
        <f>'16-06018L'!G9</f>
        <v>20.388804</v>
      </c>
      <c r="FU8" s="3">
        <f>'16-06018L'!H9</f>
        <v>11.751144</v>
      </c>
      <c r="FV8" s="3">
        <f>'16-06018L'!A19</f>
        <v>8.3828630000000004</v>
      </c>
      <c r="FW8" s="3">
        <f>'16-06018L'!B19</f>
        <v>13.756907</v>
      </c>
      <c r="FX8" s="3">
        <f>'16-06018L'!C19</f>
        <v>16.822137000000001</v>
      </c>
      <c r="FY8" s="3">
        <f>'16-06018L'!D19</f>
        <v>7.1928369999999999</v>
      </c>
      <c r="FZ8" s="3">
        <f>'16-06018L'!E19</f>
        <v>7.6867390000000002</v>
      </c>
      <c r="GA8" s="3">
        <f>'16-06018L'!F19</f>
        <v>13.366218</v>
      </c>
      <c r="GB8" s="3">
        <f>'16-06018L'!G19</f>
        <v>17.807789</v>
      </c>
      <c r="GC8" s="3">
        <f>'16-06018L'!H19</f>
        <v>6.4237929999999999</v>
      </c>
      <c r="GD8" s="3">
        <f>'16-06018L'!A29</f>
        <v>10.272942</v>
      </c>
      <c r="GE8" s="3">
        <f>'16-06018L'!B29</f>
        <v>13.491611000000001</v>
      </c>
      <c r="GF8" s="3">
        <f>'16-06018L'!C29</f>
        <v>26.498049000000002</v>
      </c>
      <c r="GG8" s="3">
        <f>'16-06018L'!D29</f>
        <v>13.676462000000001</v>
      </c>
      <c r="GH8" s="3">
        <f>'16-06018L'!E29</f>
        <v>6.181108</v>
      </c>
      <c r="GI8" s="3">
        <f>'16-06018L'!F29</f>
        <v>16.357747</v>
      </c>
      <c r="GJ8" s="3">
        <f>'16-06018L'!G29</f>
        <v>26.776401</v>
      </c>
      <c r="GK8" s="3">
        <f>'16-06018L'!H29</f>
        <v>5.360538</v>
      </c>
    </row>
    <row r="9" spans="1:193" x14ac:dyDescent="0.25">
      <c r="A9" s="3" t="s">
        <v>14</v>
      </c>
      <c r="B9" s="3">
        <f>'16-06030L'!A2</f>
        <v>70.381913999999995</v>
      </c>
      <c r="C9" s="3">
        <f>'16-06030L'!B2</f>
        <v>97.331875999999994</v>
      </c>
      <c r="D9" s="3">
        <f>'16-06030L'!C2</f>
        <v>70.646524999999997</v>
      </c>
      <c r="E9" s="3">
        <f>'16-06030L'!D2</f>
        <v>82.504249999999999</v>
      </c>
      <c r="F9" s="3">
        <f>'16-06030L'!E2</f>
        <v>65.621352999999999</v>
      </c>
      <c r="G9" s="3">
        <f>'16-06030L'!F2</f>
        <v>95.585792999999995</v>
      </c>
      <c r="H9" s="3">
        <f>'16-06030L'!G2</f>
        <v>58.906785999999997</v>
      </c>
      <c r="I9" s="3">
        <f>'16-06030L'!H2</f>
        <v>76.154810999999995</v>
      </c>
      <c r="J9" s="3">
        <f>'16-06030L'!A12</f>
        <v>44.23357</v>
      </c>
      <c r="K9" s="3">
        <f>'16-06030L'!B12</f>
        <v>64.697923000000003</v>
      </c>
      <c r="L9" s="3">
        <f>'16-06030L'!C12</f>
        <v>33.529896999999998</v>
      </c>
      <c r="M9" s="3">
        <f>'16-06030L'!D12</f>
        <v>57.50318</v>
      </c>
      <c r="N9" s="3">
        <f>'16-06030L'!E12</f>
        <v>41.584558000000001</v>
      </c>
      <c r="O9" s="3">
        <f>'16-06030L'!F12</f>
        <v>61.638930000000002</v>
      </c>
      <c r="P9" s="3">
        <f>'16-06030L'!G12</f>
        <v>30.277443999999999</v>
      </c>
      <c r="Q9" s="3">
        <f>'16-06030L'!H12</f>
        <v>61.286724999999997</v>
      </c>
      <c r="R9" s="3">
        <f>'16-06030L'!A22</f>
        <v>62.429758999999997</v>
      </c>
      <c r="S9" s="3">
        <f>'16-06030L'!B22</f>
        <v>77.980425999999994</v>
      </c>
      <c r="T9" s="3">
        <f>'16-06030L'!C22</f>
        <v>61.920620999999997</v>
      </c>
      <c r="U9" s="3">
        <f>'16-06030L'!D22</f>
        <v>63.956935000000001</v>
      </c>
      <c r="V9" s="3">
        <f>'16-06030L'!E22</f>
        <v>58.858438</v>
      </c>
      <c r="W9" s="3">
        <f>'16-06030L'!F22</f>
        <v>78.339005999999998</v>
      </c>
      <c r="X9" s="3">
        <f>'16-06030L'!G22</f>
        <v>57.576563</v>
      </c>
      <c r="Y9" s="3">
        <f>'16-06030L'!H22</f>
        <v>66.338469000000003</v>
      </c>
      <c r="Z9" s="3">
        <f>'16-06030L'!A3</f>
        <v>61.599426000000001</v>
      </c>
      <c r="AA9" s="3">
        <f>'16-06030L'!B3</f>
        <v>92.363107999999997</v>
      </c>
      <c r="AB9" s="3">
        <f>'16-06030L'!C3</f>
        <v>78.279972999999998</v>
      </c>
      <c r="AC9" s="3">
        <f>'16-06030L'!D3</f>
        <v>91.589555000000004</v>
      </c>
      <c r="AD9" s="3">
        <f>'16-06030L'!E3</f>
        <v>57.422420000000002</v>
      </c>
      <c r="AE9" s="3">
        <f>'16-06030L'!F3</f>
        <v>91.482482000000005</v>
      </c>
      <c r="AF9" s="3">
        <f>'16-06030L'!G3</f>
        <v>75.869022999999999</v>
      </c>
      <c r="AG9" s="3">
        <f>'16-06030L'!H3</f>
        <v>85.894885000000002</v>
      </c>
      <c r="AH9" s="3">
        <f>'16-06030L'!A13</f>
        <v>42.751376</v>
      </c>
      <c r="AI9" s="3">
        <f>'16-06030L'!B13</f>
        <v>62.417490000000001</v>
      </c>
      <c r="AJ9" s="3">
        <f>'16-06030L'!C13</f>
        <v>28.114701</v>
      </c>
      <c r="AK9" s="3">
        <f>'16-06030L'!D13</f>
        <v>42.158053000000002</v>
      </c>
      <c r="AL9" s="3">
        <f>'16-06030L'!E13</f>
        <v>41.151426999999998</v>
      </c>
      <c r="AM9" s="3">
        <f>'16-06030L'!F13</f>
        <v>63.266961999999999</v>
      </c>
      <c r="AN9" s="3">
        <f>'16-06030L'!G13</f>
        <v>25.734624</v>
      </c>
      <c r="AO9" s="3">
        <f>'16-06030L'!H13</f>
        <v>48.422992999999998</v>
      </c>
      <c r="AP9" s="3">
        <f>'16-06030L'!A23</f>
        <v>65.459625000000003</v>
      </c>
      <c r="AQ9" s="3">
        <f>'16-06030L'!B23</f>
        <v>70.453719000000007</v>
      </c>
      <c r="AR9" s="3">
        <f>'16-06030L'!C23</f>
        <v>61.116239</v>
      </c>
      <c r="AS9" s="3">
        <f>'16-06030L'!D23</f>
        <v>44.446865000000003</v>
      </c>
      <c r="AT9" s="3">
        <f>'16-06030L'!E23</f>
        <v>61.450431000000002</v>
      </c>
      <c r="AU9" s="3">
        <f>'16-06030L'!F23</f>
        <v>73.006680000000003</v>
      </c>
      <c r="AV9" s="3">
        <f>'16-06030L'!G23</f>
        <v>59.234893999999997</v>
      </c>
      <c r="AW9" s="3">
        <f>'16-06030L'!H23</f>
        <v>51.541097000000001</v>
      </c>
      <c r="AX9" s="3">
        <f>'16-06030L'!A4</f>
        <v>57.213591000000001</v>
      </c>
      <c r="AY9" s="3">
        <f>'16-06030L'!B4</f>
        <v>83.838262999999998</v>
      </c>
      <c r="AZ9" s="3">
        <f>'16-06030L'!C4</f>
        <v>67.338158000000007</v>
      </c>
      <c r="BA9" s="3">
        <f>'16-06030L'!D4</f>
        <v>70.961901999999995</v>
      </c>
      <c r="BB9" s="3">
        <f>'16-06030L'!E4</f>
        <v>48.917853999999998</v>
      </c>
      <c r="BC9" s="3">
        <f>'16-06030L'!F4</f>
        <v>82.895922999999996</v>
      </c>
      <c r="BD9" s="3">
        <f>'16-06030L'!G4</f>
        <v>64.842168999999998</v>
      </c>
      <c r="BE9" s="3">
        <f>'16-06030L'!H4</f>
        <v>64.086697999999998</v>
      </c>
      <c r="BF9" s="3">
        <f>'16-06030L'!A14</f>
        <v>40.743374000000003</v>
      </c>
      <c r="BG9" s="3">
        <f>'16-06030L'!B14</f>
        <v>54.088296999999997</v>
      </c>
      <c r="BH9" s="3">
        <f>'16-06030L'!C14</f>
        <v>32.150261</v>
      </c>
      <c r="BI9" s="3">
        <f>'16-06030L'!D14</f>
        <v>29.713289</v>
      </c>
      <c r="BJ9" s="3">
        <f>'16-06030L'!E14</f>
        <v>38.359479999999998</v>
      </c>
      <c r="BK9" s="3">
        <f>'16-06030L'!F14</f>
        <v>56.447276000000002</v>
      </c>
      <c r="BL9" s="3">
        <f>'16-06030L'!G14</f>
        <v>30.005351000000001</v>
      </c>
      <c r="BM9" s="3">
        <f>'16-06030L'!H14</f>
        <v>36.350123000000004</v>
      </c>
      <c r="BN9" s="3">
        <f>'16-06030L'!A24</f>
        <v>53.821190000000001</v>
      </c>
      <c r="BO9" s="3">
        <f>'16-06030L'!B24</f>
        <v>60.741504999999997</v>
      </c>
      <c r="BP9" s="3">
        <f>'16-06030L'!C24</f>
        <v>59.167732000000001</v>
      </c>
      <c r="BQ9" s="3">
        <f>'16-06030L'!D24</f>
        <v>28.075886000000001</v>
      </c>
      <c r="BR9" s="3">
        <f>'16-06030L'!E24</f>
        <v>49.118113999999998</v>
      </c>
      <c r="BS9" s="3">
        <f>'16-06030L'!F24</f>
        <v>64.545676</v>
      </c>
      <c r="BT9" s="3">
        <f>'16-06030L'!G24</f>
        <v>56.032415</v>
      </c>
      <c r="BU9" s="3">
        <f>'16-06030L'!H24</f>
        <v>37.776623000000001</v>
      </c>
      <c r="BV9" s="3">
        <f>'16-06030L'!A5</f>
        <v>48.962240999999999</v>
      </c>
      <c r="BW9" s="3">
        <f>'16-06030L'!B5</f>
        <v>74.863111000000004</v>
      </c>
      <c r="BX9" s="3">
        <f>'16-06030L'!C5</f>
        <v>50.043373000000003</v>
      </c>
      <c r="BY9" s="3">
        <f>'16-06030L'!D5</f>
        <v>47.727791000000003</v>
      </c>
      <c r="BZ9" s="3">
        <f>'16-06030L'!E5</f>
        <v>37.755096999999999</v>
      </c>
      <c r="CA9" s="3">
        <f>'16-06030L'!F5</f>
        <v>74.344836000000001</v>
      </c>
      <c r="CB9" s="3">
        <f>'16-06030L'!G5</f>
        <v>49.323185000000002</v>
      </c>
      <c r="CC9" s="3">
        <f>'16-06030L'!H5</f>
        <v>37.501052000000001</v>
      </c>
      <c r="CD9" s="3">
        <f>'16-06030L'!A15</f>
        <v>37.314886999999999</v>
      </c>
      <c r="CE9" s="3">
        <f>'16-06030L'!B15</f>
        <v>43.12276</v>
      </c>
      <c r="CF9" s="3">
        <f>'16-06030L'!C15</f>
        <v>31.463395999999999</v>
      </c>
      <c r="CG9" s="3">
        <f>'16-06030L'!D15</f>
        <v>23.903718999999999</v>
      </c>
      <c r="CH9" s="3">
        <f>'16-06030L'!E15</f>
        <v>27.455179999999999</v>
      </c>
      <c r="CI9" s="3">
        <f>'16-06030L'!F15</f>
        <v>45.215449999999997</v>
      </c>
      <c r="CJ9" s="3">
        <f>'16-06030L'!G15</f>
        <v>30.433931000000001</v>
      </c>
      <c r="CK9" s="3">
        <f>'16-06030L'!H15</f>
        <v>25.796569999999999</v>
      </c>
      <c r="CL9" s="3">
        <f>'16-06030L'!A25</f>
        <v>39.353431999999998</v>
      </c>
      <c r="CM9" s="3">
        <f>'16-06030L'!B25</f>
        <v>47.308892</v>
      </c>
      <c r="CN9" s="3">
        <f>'16-06030L'!C25</f>
        <v>39.278722999999999</v>
      </c>
      <c r="CO9" s="3">
        <f>'16-06030L'!D25</f>
        <v>17.470019000000001</v>
      </c>
      <c r="CP9" s="3">
        <f>'16-06030L'!E25</f>
        <v>30.129276999999998</v>
      </c>
      <c r="CQ9" s="3">
        <f>'16-06030L'!F25</f>
        <v>50.965263</v>
      </c>
      <c r="CR9" s="3">
        <f>'16-06030L'!G25</f>
        <v>37.963146999999999</v>
      </c>
      <c r="CS9" s="3">
        <f>'16-06030L'!H25</f>
        <v>26.246082000000001</v>
      </c>
      <c r="CT9" s="3">
        <f>'16-06030L'!A6</f>
        <v>32.213554999999999</v>
      </c>
      <c r="CU9" s="3">
        <f>'16-06030L'!B6</f>
        <v>65.643448000000006</v>
      </c>
      <c r="CV9" s="3">
        <f>'16-06030L'!C6</f>
        <v>39.601084</v>
      </c>
      <c r="CW9" s="3">
        <f>'16-06030L'!D6</f>
        <v>31.887675000000002</v>
      </c>
      <c r="CX9" s="3">
        <f>'16-06030L'!E6</f>
        <v>22.436484</v>
      </c>
      <c r="CY9" s="3">
        <f>'16-06030L'!F6</f>
        <v>65.937821999999997</v>
      </c>
      <c r="CZ9" s="3">
        <f>'16-06030L'!G6</f>
        <v>37.270226999999998</v>
      </c>
      <c r="DA9" s="3">
        <f>'16-06030L'!H6</f>
        <v>22.773092999999999</v>
      </c>
      <c r="DB9" s="3">
        <f>'16-06030L'!A16</f>
        <v>24.007159999999999</v>
      </c>
      <c r="DC9" s="3">
        <f>'16-06030L'!B16</f>
        <v>34.704096999999997</v>
      </c>
      <c r="DD9" s="3">
        <f>'16-06030L'!C16</f>
        <v>25.341158</v>
      </c>
      <c r="DE9" s="3">
        <f>'16-06030L'!D16</f>
        <v>15.297180000000001</v>
      </c>
      <c r="DF9" s="3">
        <f>'16-06030L'!E16</f>
        <v>13.242248999999999</v>
      </c>
      <c r="DG9" s="3">
        <f>'16-06030L'!F16</f>
        <v>37.111474999999999</v>
      </c>
      <c r="DH9" s="3">
        <f>'16-06030L'!G16</f>
        <v>24.038328</v>
      </c>
      <c r="DI9" s="3">
        <f>'16-06030L'!H16</f>
        <v>16.574608999999999</v>
      </c>
      <c r="DJ9" s="3">
        <f>'16-06030L'!A26</f>
        <v>21.174077</v>
      </c>
      <c r="DK9" s="3">
        <f>'16-06030L'!B26</f>
        <v>37.388233999999997</v>
      </c>
      <c r="DL9" s="3">
        <f>'16-06030L'!C26</f>
        <v>25.259969000000002</v>
      </c>
      <c r="DM9" s="3">
        <f>'16-06030L'!D26</f>
        <v>14.993497</v>
      </c>
      <c r="DN9" s="3">
        <f>'16-06030L'!E26</f>
        <v>16.319762999999998</v>
      </c>
      <c r="DO9" s="3">
        <f>'16-06030L'!F26</f>
        <v>41.059921000000003</v>
      </c>
      <c r="DP9" s="3">
        <f>'16-06030L'!G26</f>
        <v>24.192858000000001</v>
      </c>
      <c r="DQ9" s="3">
        <f>'16-06030L'!H26</f>
        <v>20.588750000000001</v>
      </c>
      <c r="DR9" s="3">
        <f>'16-06030L'!A7</f>
        <v>18.939017</v>
      </c>
      <c r="DS9" s="3">
        <f>'16-06030L'!B7</f>
        <v>48.530439999999999</v>
      </c>
      <c r="DT9" s="3">
        <f>'16-06030L'!C7</f>
        <v>27.218142</v>
      </c>
      <c r="DU9" s="3">
        <f>'16-06030L'!D7</f>
        <v>25.329875999999999</v>
      </c>
      <c r="DV9" s="3">
        <f>'16-06030L'!E7</f>
        <v>14.0077</v>
      </c>
      <c r="DW9" s="3">
        <f>'16-06030L'!F7</f>
        <v>49.689678999999998</v>
      </c>
      <c r="DX9" s="3">
        <f>'16-06030L'!G7</f>
        <v>24.985875</v>
      </c>
      <c r="DY9" s="3">
        <f>'16-06030L'!H7</f>
        <v>16.042632999999999</v>
      </c>
      <c r="DZ9" s="3">
        <f>'16-06030L'!A17</f>
        <v>11.960089999999999</v>
      </c>
      <c r="EA9" s="3">
        <f>'16-06030L'!B17</f>
        <v>25.809740000000001</v>
      </c>
      <c r="EB9" s="3">
        <f>'16-06030L'!C17</f>
        <v>20.748916999999999</v>
      </c>
      <c r="EC9" s="3">
        <f>'16-06030L'!D17</f>
        <v>10.104796</v>
      </c>
      <c r="ED9" s="3">
        <f>'16-06030L'!E17</f>
        <v>8.4487649999999999</v>
      </c>
      <c r="EE9" s="3">
        <f>'16-06030L'!F17</f>
        <v>28.415493000000001</v>
      </c>
      <c r="EF9" s="3">
        <f>'16-06030L'!G17</f>
        <v>19.524069000000001</v>
      </c>
      <c r="EG9" s="3">
        <f>'16-06030L'!H17</f>
        <v>10.785542</v>
      </c>
      <c r="EH9" s="3">
        <f>'16-06030L'!A27</f>
        <v>11.259277000000001</v>
      </c>
      <c r="EI9" s="3">
        <f>'16-06030L'!B27</f>
        <v>27.685424000000001</v>
      </c>
      <c r="EJ9" s="3">
        <f>'16-06030L'!C27</f>
        <v>22.590820999999998</v>
      </c>
      <c r="EK9" s="3">
        <f>'16-06030L'!D27</f>
        <v>14.309259000000001</v>
      </c>
      <c r="EL9" s="3">
        <f>'16-06030L'!E27</f>
        <v>10.0905</v>
      </c>
      <c r="EM9" s="3">
        <f>'16-06030L'!F27</f>
        <v>31.475142999999999</v>
      </c>
      <c r="EN9" s="3">
        <f>'16-06030L'!G27</f>
        <v>21.490807</v>
      </c>
      <c r="EO9" s="3">
        <f>'16-06030L'!H27</f>
        <v>15.47044</v>
      </c>
      <c r="EP9" s="3">
        <f>'16-06030L'!A8</f>
        <v>13.791276999999999</v>
      </c>
      <c r="EQ9" s="3">
        <f>'16-06030L'!B8</f>
        <v>31.875906000000001</v>
      </c>
      <c r="ER9" s="3">
        <f>'16-06030L'!C8</f>
        <v>20.042061</v>
      </c>
      <c r="ES9" s="3">
        <f>'16-06030L'!D8</f>
        <v>22.869868</v>
      </c>
      <c r="ET9" s="3">
        <f>'16-06030L'!E8</f>
        <v>10.927673</v>
      </c>
      <c r="EU9" s="3">
        <f>'16-06030L'!F8</f>
        <v>33.244686000000002</v>
      </c>
      <c r="EV9" s="3">
        <f>'16-06030L'!G8</f>
        <v>17.631125000000001</v>
      </c>
      <c r="EW9" s="3">
        <f>'16-06030L'!H8</f>
        <v>12.697171000000001</v>
      </c>
      <c r="EX9" s="3">
        <f>'16-06030L'!A18</f>
        <v>8.7714160000000003</v>
      </c>
      <c r="EY9" s="3">
        <f>'16-06030L'!B18</f>
        <v>19.565678999999999</v>
      </c>
      <c r="EZ9" s="3">
        <f>'16-06030L'!C18</f>
        <v>15.934431999999999</v>
      </c>
      <c r="FA9" s="3">
        <f>'16-06030L'!D18</f>
        <v>10.146849</v>
      </c>
      <c r="FB9" s="3">
        <f>'16-06030L'!E18</f>
        <v>7.9144050000000004</v>
      </c>
      <c r="FC9" s="3">
        <f>'16-06030L'!F18</f>
        <v>21.868966</v>
      </c>
      <c r="FD9" s="3">
        <f>'16-06030L'!G18</f>
        <v>14.588099</v>
      </c>
      <c r="FE9" s="3">
        <f>'16-06030L'!H18</f>
        <v>5.9772889999999999</v>
      </c>
      <c r="FF9" s="3">
        <f>'16-06030L'!A28</f>
        <v>7.5588150000000001</v>
      </c>
      <c r="FG9" s="3">
        <f>'16-06030L'!B28</f>
        <v>22.487074</v>
      </c>
      <c r="FH9" s="3">
        <f>'16-06030L'!C28</f>
        <v>19.857408</v>
      </c>
      <c r="FI9" s="3">
        <f>'16-06030L'!D28</f>
        <v>13.18651</v>
      </c>
      <c r="FJ9" s="3">
        <f>'16-06030L'!E28</f>
        <v>7.3018159999999996</v>
      </c>
      <c r="FK9" s="3">
        <f>'16-06030L'!F28</f>
        <v>25.149943</v>
      </c>
      <c r="FL9" s="3">
        <f>'16-06030L'!G28</f>
        <v>17.656566999999999</v>
      </c>
      <c r="FM9" s="3">
        <f>'16-06030L'!H28</f>
        <v>9.0464629999999993</v>
      </c>
      <c r="FN9" s="3">
        <f>'16-06030L'!A9</f>
        <v>10.402727000000001</v>
      </c>
      <c r="FO9" s="3">
        <f>'16-06030L'!B9</f>
        <v>18.52768</v>
      </c>
      <c r="FP9" s="3">
        <f>'16-06030L'!C9</f>
        <v>10.767543999999999</v>
      </c>
      <c r="FQ9" s="3">
        <f>'16-06030L'!D9</f>
        <v>20.043301</v>
      </c>
      <c r="FR9" s="3">
        <f>'16-06030L'!E9</f>
        <v>8.1774059999999995</v>
      </c>
      <c r="FS9" s="3">
        <f>'16-06030L'!F9</f>
        <v>19.846114</v>
      </c>
      <c r="FT9" s="3">
        <f>'16-06030L'!G9</f>
        <v>8.1661640000000002</v>
      </c>
      <c r="FU9" s="3">
        <f>'16-06030L'!H9</f>
        <v>11.415105000000001</v>
      </c>
      <c r="FV9" s="3">
        <f>'16-06030L'!A19</f>
        <v>7.4666360000000003</v>
      </c>
      <c r="FW9" s="3">
        <f>'16-06030L'!B19</f>
        <v>12.383792</v>
      </c>
      <c r="FX9" s="3">
        <f>'16-06030L'!C19</f>
        <v>8.3392540000000004</v>
      </c>
      <c r="FY9" s="3">
        <f>'16-06030L'!D19</f>
        <v>11.126026</v>
      </c>
      <c r="FZ9" s="3">
        <f>'16-06030L'!E19</f>
        <v>6.6020630000000002</v>
      </c>
      <c r="GA9" s="3">
        <f>'16-06030L'!F19</f>
        <v>13.929468</v>
      </c>
      <c r="GB9" s="3">
        <f>'16-06030L'!G19</f>
        <v>7.530189</v>
      </c>
      <c r="GC9" s="3">
        <f>'16-06030L'!H19</f>
        <v>5.3128159999999998</v>
      </c>
      <c r="GD9" s="3">
        <f>'16-06030L'!A29</f>
        <v>7.3984969999999999</v>
      </c>
      <c r="GE9" s="3">
        <f>'16-06030L'!B29</f>
        <v>15.947796</v>
      </c>
      <c r="GF9" s="3">
        <f>'16-06030L'!C29</f>
        <v>11.823785000000001</v>
      </c>
      <c r="GG9" s="3">
        <f>'16-06030L'!D29</f>
        <v>12.172192000000001</v>
      </c>
      <c r="GH9" s="3">
        <f>'16-06030L'!E29</f>
        <v>5.9728190000000003</v>
      </c>
      <c r="GI9" s="3">
        <f>'16-06030L'!F29</f>
        <v>17.125233000000001</v>
      </c>
      <c r="GJ9" s="3">
        <f>'16-06030L'!G29</f>
        <v>8.8219700000000003</v>
      </c>
      <c r="GK9" s="3">
        <f>'16-06030L'!H29</f>
        <v>5.1394039999999999</v>
      </c>
    </row>
    <row r="10" spans="1:193" x14ac:dyDescent="0.25">
      <c r="A10" s="3" t="s">
        <v>15</v>
      </c>
      <c r="B10" s="3">
        <f>'16-06057L'!A2</f>
        <v>69.239644999999996</v>
      </c>
      <c r="C10" s="3">
        <f>'16-06057L'!B2</f>
        <v>104.535353</v>
      </c>
      <c r="D10" s="3">
        <f>'16-06057L'!C2</f>
        <v>71.134208999999998</v>
      </c>
      <c r="E10" s="3">
        <f>'16-06057L'!D2</f>
        <v>100.918606</v>
      </c>
      <c r="F10" s="3">
        <f>'16-06057L'!E2</f>
        <v>73.058504999999997</v>
      </c>
      <c r="G10" s="3">
        <f>'16-06057L'!F2</f>
        <v>105.490859</v>
      </c>
      <c r="H10" s="3">
        <f>'16-06057L'!G2</f>
        <v>67.817262999999997</v>
      </c>
      <c r="I10" s="3">
        <f>'16-06057L'!H2</f>
        <v>100.414225</v>
      </c>
      <c r="J10" s="3">
        <f>'16-06057L'!A12</f>
        <v>45.502581999999997</v>
      </c>
      <c r="K10" s="3">
        <f>'16-06057L'!B12</f>
        <v>76.836890999999994</v>
      </c>
      <c r="L10" s="3">
        <f>'16-06057L'!C12</f>
        <v>34.163322999999998</v>
      </c>
      <c r="M10" s="3">
        <f>'16-06057L'!D12</f>
        <v>54.223686999999998</v>
      </c>
      <c r="N10" s="3">
        <f>'16-06057L'!E12</f>
        <v>48.863335999999997</v>
      </c>
      <c r="O10" s="3">
        <f>'16-06057L'!F12</f>
        <v>79.962023000000002</v>
      </c>
      <c r="P10" s="3">
        <f>'16-06057L'!G12</f>
        <v>31.220838000000001</v>
      </c>
      <c r="Q10" s="3">
        <f>'16-06057L'!H12</f>
        <v>53.600523000000003</v>
      </c>
      <c r="R10" s="3">
        <f>'16-06057L'!A22</f>
        <v>58.069958999999997</v>
      </c>
      <c r="S10" s="3">
        <f>'16-06057L'!B22</f>
        <v>87.208680000000001</v>
      </c>
      <c r="T10" s="3">
        <f>'16-06057L'!C22</f>
        <v>44.008811999999999</v>
      </c>
      <c r="U10" s="3">
        <f>'16-06057L'!D22</f>
        <v>64.508538999999999</v>
      </c>
      <c r="V10" s="3">
        <f>'16-06057L'!E22</f>
        <v>59.711150000000004</v>
      </c>
      <c r="W10" s="3">
        <f>'16-06057L'!F22</f>
        <v>91.131961000000004</v>
      </c>
      <c r="X10" s="3">
        <f>'16-06057L'!G22</f>
        <v>44.240129000000003</v>
      </c>
      <c r="Y10" s="3">
        <f>'16-06057L'!H22</f>
        <v>63.895316000000001</v>
      </c>
      <c r="Z10" s="3">
        <f>'16-06057L'!A3</f>
        <v>68.702986999999993</v>
      </c>
      <c r="AA10" s="3">
        <f>'16-06057L'!B3</f>
        <v>88.557963999999998</v>
      </c>
      <c r="AB10" s="3">
        <f>'16-06057L'!C3</f>
        <v>84.853001000000006</v>
      </c>
      <c r="AC10" s="3">
        <f>'16-06057L'!D3</f>
        <v>93.034976</v>
      </c>
      <c r="AD10" s="3">
        <f>'16-06057L'!E3</f>
        <v>74.129795000000001</v>
      </c>
      <c r="AE10" s="3">
        <f>'16-06057L'!F3</f>
        <v>86.840413999999996</v>
      </c>
      <c r="AF10" s="3">
        <f>'16-06057L'!G3</f>
        <v>85.074870000000004</v>
      </c>
      <c r="AG10" s="3">
        <f>'16-06057L'!H3</f>
        <v>91.261257000000001</v>
      </c>
      <c r="AH10" s="3">
        <f>'16-06057L'!A13</f>
        <v>49.895738999999999</v>
      </c>
      <c r="AI10" s="3">
        <f>'16-06057L'!B13</f>
        <v>64.666646</v>
      </c>
      <c r="AJ10" s="3">
        <f>'16-06057L'!C13</f>
        <v>44.536484000000002</v>
      </c>
      <c r="AK10" s="3">
        <f>'16-06057L'!D13</f>
        <v>44.714615999999999</v>
      </c>
      <c r="AL10" s="3">
        <f>'16-06057L'!E13</f>
        <v>53.267677999999997</v>
      </c>
      <c r="AM10" s="3">
        <f>'16-06057L'!F13</f>
        <v>65.168926999999996</v>
      </c>
      <c r="AN10" s="3">
        <f>'16-06057L'!G13</f>
        <v>44.360531999999999</v>
      </c>
      <c r="AO10" s="3">
        <f>'16-06057L'!H13</f>
        <v>43.258194000000003</v>
      </c>
      <c r="AP10" s="3">
        <f>'16-06057L'!A23</f>
        <v>62.830545000000001</v>
      </c>
      <c r="AQ10" s="3">
        <f>'16-06057L'!B23</f>
        <v>70.424645999999996</v>
      </c>
      <c r="AR10" s="3">
        <f>'16-06057L'!C23</f>
        <v>49.601573999999999</v>
      </c>
      <c r="AS10" s="3">
        <f>'16-06057L'!D23</f>
        <v>49.229672000000001</v>
      </c>
      <c r="AT10" s="3">
        <f>'16-06057L'!E23</f>
        <v>62.669249999999998</v>
      </c>
      <c r="AU10" s="3">
        <f>'16-06057L'!F23</f>
        <v>69.979275999999999</v>
      </c>
      <c r="AV10" s="3">
        <f>'16-06057L'!G23</f>
        <v>49.263292999999997</v>
      </c>
      <c r="AW10" s="3">
        <f>'16-06057L'!H23</f>
        <v>47.800404</v>
      </c>
      <c r="AX10" s="3">
        <f>'16-06057L'!A4</f>
        <v>73.539204999999995</v>
      </c>
      <c r="AY10" s="3">
        <f>'16-06057L'!B4</f>
        <v>78.596149999999994</v>
      </c>
      <c r="AZ10" s="3">
        <f>'16-06057L'!C4</f>
        <v>72.294856999999993</v>
      </c>
      <c r="BA10" s="3">
        <f>'16-06057L'!D4</f>
        <v>84.126579000000007</v>
      </c>
      <c r="BB10" s="3">
        <f>'16-06057L'!E4</f>
        <v>84.162593000000001</v>
      </c>
      <c r="BC10" s="3">
        <f>'16-06057L'!F4</f>
        <v>75.777180000000001</v>
      </c>
      <c r="BD10" s="3">
        <f>'16-06057L'!G4</f>
        <v>72.000198999999995</v>
      </c>
      <c r="BE10" s="3">
        <f>'16-06057L'!H4</f>
        <v>81.528124000000005</v>
      </c>
      <c r="BF10" s="3">
        <f>'16-06057L'!A14</f>
        <v>46.613345000000002</v>
      </c>
      <c r="BG10" s="3">
        <f>'16-06057L'!B14</f>
        <v>50.203384</v>
      </c>
      <c r="BH10" s="3">
        <f>'16-06057L'!C14</f>
        <v>36.193756</v>
      </c>
      <c r="BI10" s="3">
        <f>'16-06057L'!D14</f>
        <v>30.484894000000001</v>
      </c>
      <c r="BJ10" s="3">
        <f>'16-06057L'!E14</f>
        <v>49.481561999999997</v>
      </c>
      <c r="BK10" s="3">
        <f>'16-06057L'!F14</f>
        <v>49.410443999999998</v>
      </c>
      <c r="BL10" s="3">
        <f>'16-06057L'!G14</f>
        <v>35.252764999999997</v>
      </c>
      <c r="BM10" s="3">
        <f>'16-06057L'!H14</f>
        <v>27.764393999999999</v>
      </c>
      <c r="BN10" s="3">
        <f>'16-06057L'!A24</f>
        <v>46.009219999999999</v>
      </c>
      <c r="BO10" s="3">
        <f>'16-06057L'!B24</f>
        <v>53.33314</v>
      </c>
      <c r="BP10" s="3">
        <f>'16-06057L'!C24</f>
        <v>44.398862999999999</v>
      </c>
      <c r="BQ10" s="3">
        <f>'16-06057L'!D24</f>
        <v>30.171773000000002</v>
      </c>
      <c r="BR10" s="3">
        <f>'16-06057L'!E24</f>
        <v>50.419927999999999</v>
      </c>
      <c r="BS10" s="3">
        <f>'16-06057L'!F24</f>
        <v>50.591191000000002</v>
      </c>
      <c r="BT10" s="3">
        <f>'16-06057L'!G24</f>
        <v>45.007083999999999</v>
      </c>
      <c r="BU10" s="3">
        <f>'16-06057L'!H24</f>
        <v>27.017433</v>
      </c>
      <c r="BV10" s="3">
        <f>'16-06057L'!A5</f>
        <v>76.363553999999993</v>
      </c>
      <c r="BW10" s="3">
        <f>'16-06057L'!B5</f>
        <v>77.484896000000006</v>
      </c>
      <c r="BX10" s="3">
        <f>'16-06057L'!C5</f>
        <v>62.897620000000003</v>
      </c>
      <c r="BY10" s="3">
        <f>'16-06057L'!D5</f>
        <v>66.201874000000004</v>
      </c>
      <c r="BZ10" s="3">
        <f>'16-06057L'!E5</f>
        <v>75.173308000000006</v>
      </c>
      <c r="CA10" s="3">
        <f>'16-06057L'!F5</f>
        <v>73.964398000000003</v>
      </c>
      <c r="CB10" s="3">
        <f>'16-06057L'!G5</f>
        <v>60.275126</v>
      </c>
      <c r="CC10" s="3">
        <f>'16-06057L'!H5</f>
        <v>63.158602999999999</v>
      </c>
      <c r="CD10" s="3">
        <f>'16-06057L'!A15</f>
        <v>44.930393000000002</v>
      </c>
      <c r="CE10" s="3">
        <f>'16-06057L'!B15</f>
        <v>48.098588999999997</v>
      </c>
      <c r="CF10" s="3">
        <f>'16-06057L'!C15</f>
        <v>39.803026000000003</v>
      </c>
      <c r="CG10" s="3">
        <f>'16-06057L'!D15</f>
        <v>21.984294999999999</v>
      </c>
      <c r="CH10" s="3">
        <f>'16-06057L'!E15</f>
        <v>47.189276</v>
      </c>
      <c r="CI10" s="3">
        <f>'16-06057L'!F15</f>
        <v>47.626826999999999</v>
      </c>
      <c r="CJ10" s="3">
        <f>'16-06057L'!G15</f>
        <v>40.203769000000001</v>
      </c>
      <c r="CK10" s="3">
        <f>'16-06057L'!H15</f>
        <v>19.751262000000001</v>
      </c>
      <c r="CL10" s="3">
        <f>'16-06057L'!A25</f>
        <v>31.886137999999999</v>
      </c>
      <c r="CM10" s="3">
        <f>'16-06057L'!B25</f>
        <v>48.759590000000003</v>
      </c>
      <c r="CN10" s="3">
        <f>'16-06057L'!C25</f>
        <v>37.006805</v>
      </c>
      <c r="CO10" s="3">
        <f>'16-06057L'!D25</f>
        <v>20.609031000000002</v>
      </c>
      <c r="CP10" s="3">
        <f>'16-06057L'!E25</f>
        <v>35.310988000000002</v>
      </c>
      <c r="CQ10" s="3">
        <f>'16-06057L'!F25</f>
        <v>46.821584000000001</v>
      </c>
      <c r="CR10" s="3">
        <f>'16-06057L'!G25</f>
        <v>38.566149000000003</v>
      </c>
      <c r="CS10" s="3">
        <f>'16-06057L'!H25</f>
        <v>17.766991999999998</v>
      </c>
      <c r="CT10" s="3">
        <f>'16-06057L'!A6</f>
        <v>48.757418999999999</v>
      </c>
      <c r="CU10" s="3">
        <f>'16-06057L'!B6</f>
        <v>66.870819999999995</v>
      </c>
      <c r="CV10" s="3">
        <f>'16-06057L'!C6</f>
        <v>54.424441999999999</v>
      </c>
      <c r="CW10" s="3">
        <f>'16-06057L'!D6</f>
        <v>48.368976000000004</v>
      </c>
      <c r="CX10" s="3">
        <f>'16-06057L'!E6</f>
        <v>46.911078000000003</v>
      </c>
      <c r="CY10" s="3">
        <f>'16-06057L'!F6</f>
        <v>63.043629000000003</v>
      </c>
      <c r="CZ10" s="3">
        <f>'16-06057L'!G6</f>
        <v>54.032912000000003</v>
      </c>
      <c r="DA10" s="3">
        <f>'16-06057L'!H6</f>
        <v>46.153649999999999</v>
      </c>
      <c r="DB10" s="3">
        <f>'16-06057L'!A16</f>
        <v>26.278977000000001</v>
      </c>
      <c r="DC10" s="3">
        <f>'16-06057L'!B16</f>
        <v>41.765042999999999</v>
      </c>
      <c r="DD10" s="3">
        <f>'16-06057L'!C16</f>
        <v>38.339548000000001</v>
      </c>
      <c r="DE10" s="3">
        <f>'16-06057L'!D16</f>
        <v>15.873568000000001</v>
      </c>
      <c r="DF10" s="3">
        <f>'16-06057L'!E16</f>
        <v>27.489229000000002</v>
      </c>
      <c r="DG10" s="3">
        <f>'16-06057L'!F16</f>
        <v>40.977783000000002</v>
      </c>
      <c r="DH10" s="3">
        <f>'16-06057L'!G16</f>
        <v>38.662942999999999</v>
      </c>
      <c r="DI10" s="3">
        <f>'16-06057L'!H16</f>
        <v>14.390051</v>
      </c>
      <c r="DJ10" s="3">
        <f>'16-06057L'!A26</f>
        <v>16.282022999999999</v>
      </c>
      <c r="DK10" s="3">
        <f>'16-06057L'!B26</f>
        <v>41.512517000000003</v>
      </c>
      <c r="DL10" s="3">
        <f>'16-06057L'!C26</f>
        <v>26.200818000000002</v>
      </c>
      <c r="DM10" s="3">
        <f>'16-06057L'!D26</f>
        <v>14.880860999999999</v>
      </c>
      <c r="DN10" s="3">
        <f>'16-06057L'!E26</f>
        <v>19.895513000000001</v>
      </c>
      <c r="DO10" s="3">
        <f>'16-06057L'!F26</f>
        <v>38.919919</v>
      </c>
      <c r="DP10" s="3">
        <f>'16-06057L'!G26</f>
        <v>28.967790000000001</v>
      </c>
      <c r="DQ10" s="3">
        <f>'16-06057L'!H26</f>
        <v>13.009505000000001</v>
      </c>
      <c r="DR10" s="3">
        <f>'16-06057L'!A7</f>
        <v>20.218700999999999</v>
      </c>
      <c r="DS10" s="3">
        <f>'16-06057L'!B7</f>
        <v>47.500852999999999</v>
      </c>
      <c r="DT10" s="3">
        <f>'16-06057L'!C7</f>
        <v>28.855101000000001</v>
      </c>
      <c r="DU10" s="3">
        <f>'16-06057L'!D7</f>
        <v>36.501240000000003</v>
      </c>
      <c r="DV10" s="3">
        <f>'16-06057L'!E7</f>
        <v>20.800630000000002</v>
      </c>
      <c r="DW10" s="3">
        <f>'16-06057L'!F7</f>
        <v>45.458312999999997</v>
      </c>
      <c r="DX10" s="3">
        <f>'16-06057L'!G7</f>
        <v>30.590703999999999</v>
      </c>
      <c r="DY10" s="3">
        <f>'16-06057L'!H7</f>
        <v>35.477947</v>
      </c>
      <c r="DZ10" s="3">
        <f>'16-06057L'!A17</f>
        <v>10.681777</v>
      </c>
      <c r="EA10" s="3">
        <f>'16-06057L'!B17</f>
        <v>24.298984999999998</v>
      </c>
      <c r="EB10" s="3">
        <f>'16-06057L'!C17</f>
        <v>19.712372999999999</v>
      </c>
      <c r="EC10" s="3">
        <f>'16-06057L'!D17</f>
        <v>11.302705</v>
      </c>
      <c r="ED10" s="3">
        <f>'16-06057L'!E17</f>
        <v>11.649079</v>
      </c>
      <c r="EE10" s="3">
        <f>'16-06057L'!F17</f>
        <v>23.322679000000001</v>
      </c>
      <c r="EF10" s="3">
        <f>'16-06057L'!G17</f>
        <v>18.554904000000001</v>
      </c>
      <c r="EG10" s="3">
        <f>'16-06057L'!H17</f>
        <v>11.830700999999999</v>
      </c>
      <c r="EH10" s="3">
        <f>'16-06057L'!A27</f>
        <v>6.4239319999999998</v>
      </c>
      <c r="EI10" s="3">
        <f>'16-06057L'!B27</f>
        <v>23.994021</v>
      </c>
      <c r="EJ10" s="3">
        <f>'16-06057L'!C27</f>
        <v>11.113125999999999</v>
      </c>
      <c r="EK10" s="3">
        <f>'16-06057L'!D27</f>
        <v>9.9327439999999996</v>
      </c>
      <c r="EL10" s="3">
        <f>'16-06057L'!E27</f>
        <v>10.752957</v>
      </c>
      <c r="EM10" s="3">
        <f>'16-06057L'!F27</f>
        <v>21.417736000000001</v>
      </c>
      <c r="EN10" s="3">
        <f>'16-06057L'!G27</f>
        <v>13.662580999999999</v>
      </c>
      <c r="EO10" s="3">
        <f>'16-06057L'!H27</f>
        <v>9.6926850000000009</v>
      </c>
      <c r="EP10" s="3">
        <f>'16-06057L'!A8</f>
        <v>9.4364089999999994</v>
      </c>
      <c r="EQ10" s="3">
        <f>'16-06057L'!B8</f>
        <v>26.054499</v>
      </c>
      <c r="ER10" s="3">
        <f>'16-06057L'!C8</f>
        <v>12.348832</v>
      </c>
      <c r="ES10" s="3">
        <f>'16-06057L'!D8</f>
        <v>19.544608</v>
      </c>
      <c r="ET10" s="3">
        <f>'16-06057L'!E8</f>
        <v>11.834626999999999</v>
      </c>
      <c r="EU10" s="3">
        <f>'16-06057L'!F8</f>
        <v>24.575410000000002</v>
      </c>
      <c r="EV10" s="3">
        <f>'16-06057L'!G8</f>
        <v>14.349132000000001</v>
      </c>
      <c r="EW10" s="3">
        <f>'16-06057L'!H8</f>
        <v>19.445986999999999</v>
      </c>
      <c r="EX10" s="3">
        <f>'16-06057L'!A18</f>
        <v>5.5622069999999999</v>
      </c>
      <c r="EY10" s="3">
        <f>'16-06057L'!B18</f>
        <v>12.155932999999999</v>
      </c>
      <c r="EZ10" s="3">
        <f>'16-06057L'!C18</f>
        <v>8.0369469999999996</v>
      </c>
      <c r="FA10" s="3">
        <f>'16-06057L'!D18</f>
        <v>6.0940250000000002</v>
      </c>
      <c r="FB10" s="3">
        <f>'16-06057L'!E18</f>
        <v>7.1618219999999999</v>
      </c>
      <c r="FC10" s="3">
        <f>'16-06057L'!F18</f>
        <v>11.501310999999999</v>
      </c>
      <c r="FD10" s="3">
        <f>'16-06057L'!G18</f>
        <v>6.9788740000000002</v>
      </c>
      <c r="FE10" s="3">
        <f>'16-06057L'!H18</f>
        <v>10.041686</v>
      </c>
      <c r="FF10" s="3">
        <f>'16-06057L'!A28</f>
        <v>3.4253710000000002</v>
      </c>
      <c r="FG10" s="3">
        <f>'16-06057L'!B28</f>
        <v>11.48784</v>
      </c>
      <c r="FH10" s="3">
        <f>'16-06057L'!C28</f>
        <v>4.0122039999999997</v>
      </c>
      <c r="FI10" s="3">
        <f>'16-06057L'!D28</f>
        <v>6.4575930000000001</v>
      </c>
      <c r="FJ10" s="3">
        <f>'16-06057L'!E28</f>
        <v>7.9787080000000001</v>
      </c>
      <c r="FK10" s="3">
        <f>'16-06057L'!F28</f>
        <v>10.668621999999999</v>
      </c>
      <c r="FL10" s="3">
        <f>'16-06057L'!G28</f>
        <v>6.0094289999999999</v>
      </c>
      <c r="FM10" s="3">
        <f>'16-06057L'!H28</f>
        <v>7.6095649999999999</v>
      </c>
      <c r="FN10" s="3">
        <f>'16-06057L'!A9</f>
        <v>5.1101409999999996</v>
      </c>
      <c r="FO10" s="3">
        <f>'16-06057L'!B9</f>
        <v>14.479832</v>
      </c>
      <c r="FP10" s="3">
        <f>'16-06057L'!C9</f>
        <v>6.2211759999999998</v>
      </c>
      <c r="FQ10" s="3">
        <f>'16-06057L'!D9</f>
        <v>9.1665109999999999</v>
      </c>
      <c r="FR10" s="3">
        <f>'16-06057L'!E9</f>
        <v>7.8549220000000002</v>
      </c>
      <c r="FS10" s="3">
        <f>'16-06057L'!F9</f>
        <v>14.033913999999999</v>
      </c>
      <c r="FT10" s="3">
        <f>'16-06057L'!G9</f>
        <v>7.5428290000000002</v>
      </c>
      <c r="FU10" s="3">
        <f>'16-06057L'!H9</f>
        <v>9.1975320000000007</v>
      </c>
      <c r="FV10" s="3">
        <f>'16-06057L'!A19</f>
        <v>3.3504299999999998</v>
      </c>
      <c r="FW10" s="3">
        <f>'16-06057L'!B19</f>
        <v>5.014106</v>
      </c>
      <c r="FX10" s="3">
        <f>'16-06057L'!C19</f>
        <v>4.1942360000000001</v>
      </c>
      <c r="FY10" s="3">
        <f>'16-06057L'!D19</f>
        <v>3.857761</v>
      </c>
      <c r="FZ10" s="3">
        <f>'16-06057L'!E19</f>
        <v>5.8987280000000002</v>
      </c>
      <c r="GA10" s="3">
        <f>'16-06057L'!F19</f>
        <v>5.6619599999999997</v>
      </c>
      <c r="GB10" s="3">
        <f>'16-06057L'!G19</f>
        <v>4.9170829999999999</v>
      </c>
      <c r="GC10" s="3">
        <f>'16-06057L'!H19</f>
        <v>9.0392550000000007</v>
      </c>
      <c r="GD10" s="3">
        <f>'16-06057L'!A29</f>
        <v>2.0718239999999999</v>
      </c>
      <c r="GE10" s="3">
        <f>'16-06057L'!B29</f>
        <v>5.0663679999999998</v>
      </c>
      <c r="GF10" s="3">
        <f>'16-06057L'!C29</f>
        <v>2.4071050000000001</v>
      </c>
      <c r="GG10" s="3">
        <f>'16-06057L'!D29</f>
        <v>5.5023660000000003</v>
      </c>
      <c r="GH10" s="3">
        <f>'16-06057L'!E29</f>
        <v>6.2439539999999996</v>
      </c>
      <c r="GI10" s="3">
        <f>'16-06057L'!F29</f>
        <v>6.0919980000000002</v>
      </c>
      <c r="GJ10" s="3">
        <f>'16-06057L'!G29</f>
        <v>4.0993259999999996</v>
      </c>
      <c r="GK10" s="3">
        <f>'16-06057L'!H29</f>
        <v>6.3686249999999998</v>
      </c>
    </row>
    <row r="11" spans="1:193" x14ac:dyDescent="0.25">
      <c r="A11" s="3" t="s">
        <v>16</v>
      </c>
      <c r="B11" s="3">
        <f>'16-07002L'!A2</f>
        <v>61.477089999999997</v>
      </c>
      <c r="C11" s="3">
        <f>'16-07002L'!B2</f>
        <v>97.804753000000005</v>
      </c>
      <c r="D11" s="3">
        <f>'16-07002L'!C2</f>
        <v>79.235754</v>
      </c>
      <c r="E11" s="3">
        <f>'16-07002L'!D2</f>
        <v>100.477154</v>
      </c>
      <c r="F11" s="3">
        <f>'16-07002L'!E2</f>
        <v>61.982399999999998</v>
      </c>
      <c r="G11" s="3">
        <f>'16-07002L'!F2</f>
        <v>97.360020000000006</v>
      </c>
      <c r="H11" s="3">
        <f>'16-07002L'!G2</f>
        <v>77.845831000000004</v>
      </c>
      <c r="I11" s="3">
        <f>'16-07002L'!H2</f>
        <v>99.406991000000005</v>
      </c>
      <c r="J11" s="3">
        <f>'16-07002L'!A12</f>
        <v>44.519868000000002</v>
      </c>
      <c r="K11" s="3">
        <f>'16-07002L'!B12</f>
        <v>57.130156999999997</v>
      </c>
      <c r="L11" s="3">
        <f>'16-07002L'!C12</f>
        <v>36.292991000000001</v>
      </c>
      <c r="M11" s="3">
        <f>'16-07002L'!D12</f>
        <v>59.340048000000003</v>
      </c>
      <c r="N11" s="3">
        <f>'16-07002L'!E12</f>
        <v>47.888413999999997</v>
      </c>
      <c r="O11" s="3">
        <f>'16-07002L'!F12</f>
        <v>57.949202999999997</v>
      </c>
      <c r="P11" s="3">
        <f>'16-07002L'!G12</f>
        <v>34.610514000000002</v>
      </c>
      <c r="Q11" s="3">
        <f>'16-07002L'!H12</f>
        <v>55.966769999999997</v>
      </c>
      <c r="R11" s="3">
        <f>'16-07002L'!A22</f>
        <v>56.210064000000003</v>
      </c>
      <c r="S11" s="3">
        <f>'16-07002L'!B22</f>
        <v>77.846090000000004</v>
      </c>
      <c r="T11" s="3">
        <f>'16-07002L'!C22</f>
        <v>46.103695999999999</v>
      </c>
      <c r="U11" s="3">
        <f>'16-07002L'!D22</f>
        <v>66.846582999999995</v>
      </c>
      <c r="V11" s="3">
        <f>'16-07002L'!E22</f>
        <v>54.214056999999997</v>
      </c>
      <c r="W11" s="3">
        <f>'16-07002L'!F22</f>
        <v>76.238180999999997</v>
      </c>
      <c r="X11" s="3">
        <f>'16-07002L'!G22</f>
        <v>44.516075000000001</v>
      </c>
      <c r="Y11" s="3">
        <f>'16-07002L'!H22</f>
        <v>68.163595000000001</v>
      </c>
      <c r="Z11" s="3">
        <f>'16-07002L'!A3</f>
        <v>54.565244999999997</v>
      </c>
      <c r="AA11" s="3">
        <f>'16-07002L'!B3</f>
        <v>85.795001999999997</v>
      </c>
      <c r="AB11" s="3">
        <f>'16-07002L'!C3</f>
        <v>94.398303999999996</v>
      </c>
      <c r="AC11" s="3">
        <f>'16-07002L'!D3</f>
        <v>106.00131</v>
      </c>
      <c r="AD11" s="3">
        <f>'16-07002L'!E3</f>
        <v>56.628928000000002</v>
      </c>
      <c r="AE11" s="3">
        <f>'16-07002L'!F3</f>
        <v>84.538796000000005</v>
      </c>
      <c r="AF11" s="3">
        <f>'16-07002L'!G3</f>
        <v>92.186312000000001</v>
      </c>
      <c r="AG11" s="3">
        <f>'16-07002L'!H3</f>
        <v>104.819103</v>
      </c>
      <c r="AH11" s="3">
        <f>'16-07002L'!A13</f>
        <v>32.705964000000002</v>
      </c>
      <c r="AI11" s="3">
        <f>'16-07002L'!B13</f>
        <v>60.954014000000001</v>
      </c>
      <c r="AJ11" s="3">
        <f>'16-07002L'!C13</f>
        <v>29.794346000000001</v>
      </c>
      <c r="AK11" s="3">
        <f>'16-07002L'!D13</f>
        <v>47.097845999999997</v>
      </c>
      <c r="AL11" s="3">
        <f>'16-07002L'!E13</f>
        <v>33.351320000000001</v>
      </c>
      <c r="AM11" s="3">
        <f>'16-07002L'!F13</f>
        <v>63.041302999999999</v>
      </c>
      <c r="AN11" s="3">
        <f>'16-07002L'!G13</f>
        <v>30.703451999999999</v>
      </c>
      <c r="AO11" s="3">
        <f>'16-07002L'!H13</f>
        <v>44.892611000000002</v>
      </c>
      <c r="AP11" s="3">
        <f>'16-07002L'!A23</f>
        <v>60.889539999999997</v>
      </c>
      <c r="AQ11" s="3">
        <f>'16-07002L'!B23</f>
        <v>67.214206000000004</v>
      </c>
      <c r="AR11" s="3">
        <f>'16-07002L'!C23</f>
        <v>36.408577000000001</v>
      </c>
      <c r="AS11" s="3">
        <f>'16-07002L'!D23</f>
        <v>49.095789000000003</v>
      </c>
      <c r="AT11" s="3">
        <f>'16-07002L'!E23</f>
        <v>57.413620000000002</v>
      </c>
      <c r="AU11" s="3">
        <f>'16-07002L'!F23</f>
        <v>68.209100000000007</v>
      </c>
      <c r="AV11" s="3">
        <f>'16-07002L'!G23</f>
        <v>37.327303999999998</v>
      </c>
      <c r="AW11" s="3">
        <f>'16-07002L'!H23</f>
        <v>50.356290000000001</v>
      </c>
      <c r="AX11" s="3">
        <f>'16-07002L'!A4</f>
        <v>48.448909</v>
      </c>
      <c r="AY11" s="3">
        <f>'16-07002L'!B4</f>
        <v>80.376652000000007</v>
      </c>
      <c r="AZ11" s="3">
        <f>'16-07002L'!C4</f>
        <v>75.156964000000002</v>
      </c>
      <c r="BA11" s="3">
        <f>'16-07002L'!D4</f>
        <v>99.096394000000004</v>
      </c>
      <c r="BB11" s="3">
        <f>'16-07002L'!E4</f>
        <v>44.894829999999999</v>
      </c>
      <c r="BC11" s="3">
        <f>'16-07002L'!F4</f>
        <v>78.585510999999997</v>
      </c>
      <c r="BD11" s="3">
        <f>'16-07002L'!G4</f>
        <v>74.687683000000007</v>
      </c>
      <c r="BE11" s="3">
        <f>'16-07002L'!H4</f>
        <v>95.925421999999998</v>
      </c>
      <c r="BF11" s="3">
        <f>'16-07002L'!A14</f>
        <v>25.780405999999999</v>
      </c>
      <c r="BG11" s="3">
        <f>'16-07002L'!B14</f>
        <v>52.826560999999998</v>
      </c>
      <c r="BH11" s="3">
        <f>'16-07002L'!C14</f>
        <v>31.268512999999999</v>
      </c>
      <c r="BI11" s="3">
        <f>'16-07002L'!D14</f>
        <v>42.154919</v>
      </c>
      <c r="BJ11" s="3">
        <f>'16-07002L'!E14</f>
        <v>25.566167</v>
      </c>
      <c r="BK11" s="3">
        <f>'16-07002L'!F14</f>
        <v>55.478256999999999</v>
      </c>
      <c r="BL11" s="3">
        <f>'16-07002L'!G14</f>
        <v>31.735932999999999</v>
      </c>
      <c r="BM11" s="3">
        <f>'16-07002L'!H14</f>
        <v>39.952052000000002</v>
      </c>
      <c r="BN11" s="3">
        <f>'16-07002L'!A24</f>
        <v>43.340822000000003</v>
      </c>
      <c r="BO11" s="3">
        <f>'16-07002L'!B24</f>
        <v>58.553497999999998</v>
      </c>
      <c r="BP11" s="3">
        <f>'16-07002L'!C24</f>
        <v>43.914566000000001</v>
      </c>
      <c r="BQ11" s="3">
        <f>'16-07002L'!D24</f>
        <v>34.776409000000001</v>
      </c>
      <c r="BR11" s="3">
        <f>'16-07002L'!E24</f>
        <v>42.228395999999996</v>
      </c>
      <c r="BS11" s="3">
        <f>'16-07002L'!F24</f>
        <v>59.080210000000001</v>
      </c>
      <c r="BT11" s="3">
        <f>'16-07002L'!G24</f>
        <v>43.680160999999998</v>
      </c>
      <c r="BU11" s="3">
        <f>'16-07002L'!H24</f>
        <v>34.860216999999999</v>
      </c>
      <c r="BV11" s="3">
        <f>'16-07002L'!A5</f>
        <v>38.558439</v>
      </c>
      <c r="BW11" s="3">
        <f>'16-07002L'!B5</f>
        <v>81.771122000000005</v>
      </c>
      <c r="BX11" s="3">
        <f>'16-07002L'!C5</f>
        <v>67.874065999999999</v>
      </c>
      <c r="BY11" s="3">
        <f>'16-07002L'!D5</f>
        <v>76.375664</v>
      </c>
      <c r="BZ11" s="3">
        <f>'16-07002L'!E5</f>
        <v>37.084448000000002</v>
      </c>
      <c r="CA11" s="3">
        <f>'16-07002L'!F5</f>
        <v>80.220464000000007</v>
      </c>
      <c r="CB11" s="3">
        <f>'16-07002L'!G5</f>
        <v>66.611659000000003</v>
      </c>
      <c r="CC11" s="3">
        <f>'16-07002L'!H5</f>
        <v>72.112746999999999</v>
      </c>
      <c r="CD11" s="3">
        <f>'16-07002L'!A15</f>
        <v>23.612998999999999</v>
      </c>
      <c r="CE11" s="3">
        <f>'16-07002L'!B15</f>
        <v>52.610509</v>
      </c>
      <c r="CF11" s="3">
        <f>'16-07002L'!C15</f>
        <v>28.576692999999999</v>
      </c>
      <c r="CG11" s="3">
        <f>'16-07002L'!D15</f>
        <v>33.819172999999999</v>
      </c>
      <c r="CH11" s="3">
        <f>'16-07002L'!E15</f>
        <v>25.441659000000001</v>
      </c>
      <c r="CI11" s="3">
        <f>'16-07002L'!F15</f>
        <v>55.127470000000002</v>
      </c>
      <c r="CJ11" s="3">
        <f>'16-07002L'!G15</f>
        <v>28.501245000000001</v>
      </c>
      <c r="CK11" s="3">
        <f>'16-07002L'!H15</f>
        <v>31.412690999999999</v>
      </c>
      <c r="CL11" s="3">
        <f>'16-07002L'!A25</f>
        <v>28.886759999999999</v>
      </c>
      <c r="CM11" s="3">
        <f>'16-07002L'!B25</f>
        <v>57.381656</v>
      </c>
      <c r="CN11" s="3">
        <f>'16-07002L'!C25</f>
        <v>36.595311000000002</v>
      </c>
      <c r="CO11" s="3">
        <f>'16-07002L'!D25</f>
        <v>22.535969999999999</v>
      </c>
      <c r="CP11" s="3">
        <f>'16-07002L'!E25</f>
        <v>25.120705999999998</v>
      </c>
      <c r="CQ11" s="3">
        <f>'16-07002L'!F25</f>
        <v>57.710366999999998</v>
      </c>
      <c r="CR11" s="3">
        <f>'16-07002L'!G25</f>
        <v>35.412705000000003</v>
      </c>
      <c r="CS11" s="3">
        <f>'16-07002L'!H25</f>
        <v>21.326124</v>
      </c>
      <c r="CT11" s="3">
        <f>'16-07002L'!A6</f>
        <v>36.666542</v>
      </c>
      <c r="CU11" s="3">
        <f>'16-07002L'!B6</f>
        <v>72.846368999999996</v>
      </c>
      <c r="CV11" s="3">
        <f>'16-07002L'!C6</f>
        <v>68.131394999999998</v>
      </c>
      <c r="CW11" s="3">
        <f>'16-07002L'!D6</f>
        <v>49.728774000000001</v>
      </c>
      <c r="CX11" s="3">
        <f>'16-07002L'!E6</f>
        <v>33.142097999999997</v>
      </c>
      <c r="CY11" s="3">
        <f>'16-07002L'!F6</f>
        <v>71.590052999999997</v>
      </c>
      <c r="CZ11" s="3">
        <f>'16-07002L'!G6</f>
        <v>66.746301000000003</v>
      </c>
      <c r="DA11" s="3">
        <f>'16-07002L'!H6</f>
        <v>45.385281999999997</v>
      </c>
      <c r="DB11" s="3">
        <f>'16-07002L'!A16</f>
        <v>22.490041000000002</v>
      </c>
      <c r="DC11" s="3">
        <f>'16-07002L'!B16</f>
        <v>44.146918999999997</v>
      </c>
      <c r="DD11" s="3">
        <f>'16-07002L'!C16</f>
        <v>26.289282</v>
      </c>
      <c r="DE11" s="3">
        <f>'16-07002L'!D16</f>
        <v>21.944566999999999</v>
      </c>
      <c r="DF11" s="3">
        <f>'16-07002L'!E16</f>
        <v>23.120715000000001</v>
      </c>
      <c r="DG11" s="3">
        <f>'16-07002L'!F16</f>
        <v>46.128539000000004</v>
      </c>
      <c r="DH11" s="3">
        <f>'16-07002L'!G16</f>
        <v>25.188842000000001</v>
      </c>
      <c r="DI11" s="3">
        <f>'16-07002L'!H16</f>
        <v>17.543686999999998</v>
      </c>
      <c r="DJ11" s="3">
        <f>'16-07002L'!A26</f>
        <v>17.038578999999999</v>
      </c>
      <c r="DK11" s="3">
        <f>'16-07002L'!B26</f>
        <v>47.346319000000001</v>
      </c>
      <c r="DL11" s="3">
        <f>'16-07002L'!C26</f>
        <v>28.894590999999998</v>
      </c>
      <c r="DM11" s="3">
        <f>'16-07002L'!D26</f>
        <v>13.545909999999999</v>
      </c>
      <c r="DN11" s="3">
        <f>'16-07002L'!E26</f>
        <v>14.395344</v>
      </c>
      <c r="DO11" s="3">
        <f>'16-07002L'!F26</f>
        <v>46.996768000000003</v>
      </c>
      <c r="DP11" s="3">
        <f>'16-07002L'!G26</f>
        <v>27.864640999999999</v>
      </c>
      <c r="DQ11" s="3">
        <f>'16-07002L'!H26</f>
        <v>12.262021000000001</v>
      </c>
      <c r="DR11" s="3">
        <f>'16-07002L'!A7</f>
        <v>22.909687999999999</v>
      </c>
      <c r="DS11" s="3">
        <f>'16-07002L'!B7</f>
        <v>56.909686999999998</v>
      </c>
      <c r="DT11" s="3">
        <f>'16-07002L'!C7</f>
        <v>37.468570999999997</v>
      </c>
      <c r="DU11" s="3">
        <f>'16-07002L'!D7</f>
        <v>35.064509999999999</v>
      </c>
      <c r="DV11" s="3">
        <f>'16-07002L'!E7</f>
        <v>21.257954000000002</v>
      </c>
      <c r="DW11" s="3">
        <f>'16-07002L'!F7</f>
        <v>55.796168000000002</v>
      </c>
      <c r="DX11" s="3">
        <f>'16-07002L'!G7</f>
        <v>36.832501999999998</v>
      </c>
      <c r="DY11" s="3">
        <f>'16-07002L'!H7</f>
        <v>32.355226999999999</v>
      </c>
      <c r="DZ11" s="3">
        <f>'16-07002L'!A17</f>
        <v>13.18608</v>
      </c>
      <c r="EA11" s="3">
        <f>'16-07002L'!B17</f>
        <v>28.462038</v>
      </c>
      <c r="EB11" s="3">
        <f>'16-07002L'!C17</f>
        <v>21.354952999999998</v>
      </c>
      <c r="EC11" s="3">
        <f>'16-07002L'!D17</f>
        <v>13.647874</v>
      </c>
      <c r="ED11" s="3">
        <f>'16-07002L'!E17</f>
        <v>12.937051</v>
      </c>
      <c r="EE11" s="3">
        <f>'16-07002L'!F17</f>
        <v>30.982551000000001</v>
      </c>
      <c r="EF11" s="3">
        <f>'16-07002L'!G17</f>
        <v>21.045449999999999</v>
      </c>
      <c r="EG11" s="3">
        <f>'16-07002L'!H17</f>
        <v>9.5594059999999992</v>
      </c>
      <c r="EH11" s="3">
        <f>'16-07002L'!A27</f>
        <v>7.6336649999999997</v>
      </c>
      <c r="EI11" s="3">
        <f>'16-07002L'!B27</f>
        <v>29.757346999999999</v>
      </c>
      <c r="EJ11" s="3">
        <f>'16-07002L'!C27</f>
        <v>16.554198</v>
      </c>
      <c r="EK11" s="3">
        <f>'16-07002L'!D27</f>
        <v>8.6441529999999993</v>
      </c>
      <c r="EL11" s="3">
        <f>'16-07002L'!E27</f>
        <v>6.7294590000000003</v>
      </c>
      <c r="EM11" s="3">
        <f>'16-07002L'!F27</f>
        <v>28.974027</v>
      </c>
      <c r="EN11" s="3">
        <f>'16-07002L'!G27</f>
        <v>16.094515999999999</v>
      </c>
      <c r="EO11" s="3">
        <f>'16-07002L'!H27</f>
        <v>7.5757199999999996</v>
      </c>
      <c r="EP11" s="3">
        <f>'16-07002L'!A8</f>
        <v>12.390793</v>
      </c>
      <c r="EQ11" s="3">
        <f>'16-07002L'!B8</f>
        <v>38.215046000000001</v>
      </c>
      <c r="ER11" s="3">
        <f>'16-07002L'!C8</f>
        <v>19.777284999999999</v>
      </c>
      <c r="ES11" s="3">
        <f>'16-07002L'!D8</f>
        <v>24.988745000000002</v>
      </c>
      <c r="ET11" s="3">
        <f>'16-07002L'!E8</f>
        <v>11.992838000000001</v>
      </c>
      <c r="EU11" s="3">
        <f>'16-07002L'!F8</f>
        <v>37.449469999999998</v>
      </c>
      <c r="EV11" s="3">
        <f>'16-07002L'!G8</f>
        <v>19.421900000000001</v>
      </c>
      <c r="EW11" s="3">
        <f>'16-07002L'!H8</f>
        <v>24.088844999999999</v>
      </c>
      <c r="EX11" s="3">
        <f>'16-07002L'!A18</f>
        <v>7.5437570000000003</v>
      </c>
      <c r="EY11" s="3">
        <f>'16-07002L'!B18</f>
        <v>16.897517000000001</v>
      </c>
      <c r="EZ11" s="3">
        <f>'16-07002L'!C18</f>
        <v>13.297337000000001</v>
      </c>
      <c r="FA11" s="3">
        <f>'16-07002L'!D18</f>
        <v>9.3319659999999995</v>
      </c>
      <c r="FB11" s="3">
        <f>'16-07002L'!E18</f>
        <v>6.9096679999999999</v>
      </c>
      <c r="FC11" s="3">
        <f>'16-07002L'!F18</f>
        <v>20.175720999999999</v>
      </c>
      <c r="FD11" s="3">
        <f>'16-07002L'!G18</f>
        <v>13.378859</v>
      </c>
      <c r="FE11" s="3">
        <f>'16-07002L'!H18</f>
        <v>9.1717709999999997</v>
      </c>
      <c r="FF11" s="3">
        <f>'16-07002L'!A28</f>
        <v>3.1786379999999999</v>
      </c>
      <c r="FG11" s="3">
        <f>'16-07002L'!B28</f>
        <v>17.895696000000001</v>
      </c>
      <c r="FH11" s="3">
        <f>'16-07002L'!C28</f>
        <v>13.205112</v>
      </c>
      <c r="FI11" s="3">
        <f>'16-07002L'!D28</f>
        <v>7.6629800000000001</v>
      </c>
      <c r="FJ11" s="3">
        <f>'16-07002L'!E28</f>
        <v>3.0818789999999998</v>
      </c>
      <c r="FK11" s="3">
        <f>'16-07002L'!F28</f>
        <v>17.076678999999999</v>
      </c>
      <c r="FL11" s="3">
        <f>'16-07002L'!G28</f>
        <v>12.434419999999999</v>
      </c>
      <c r="FM11" s="3">
        <f>'16-07002L'!H28</f>
        <v>7.3460489999999998</v>
      </c>
      <c r="FN11" s="3">
        <f>'16-07002L'!A9</f>
        <v>5.6771589999999996</v>
      </c>
      <c r="FO11" s="3">
        <f>'16-07002L'!B9</f>
        <v>23.272455999999998</v>
      </c>
      <c r="FP11" s="3">
        <f>'16-07002L'!C9</f>
        <v>13.129612</v>
      </c>
      <c r="FQ11" s="3">
        <f>'16-07002L'!D9</f>
        <v>14.604996999999999</v>
      </c>
      <c r="FR11" s="3">
        <f>'16-07002L'!E9</f>
        <v>5.603688</v>
      </c>
      <c r="FS11" s="3">
        <f>'16-07002L'!F9</f>
        <v>22.717946000000001</v>
      </c>
      <c r="FT11" s="3">
        <f>'16-07002L'!G9</f>
        <v>13.04447</v>
      </c>
      <c r="FU11" s="3">
        <f>'16-07002L'!H9</f>
        <v>14.423176</v>
      </c>
      <c r="FV11" s="3">
        <f>'16-07002L'!A19</f>
        <v>3.8327230000000001</v>
      </c>
      <c r="FW11" s="3">
        <f>'16-07002L'!B19</f>
        <v>10.505697</v>
      </c>
      <c r="FX11" s="3">
        <f>'16-07002L'!C19</f>
        <v>8.3793849999999992</v>
      </c>
      <c r="FY11" s="3">
        <f>'16-07002L'!D19</f>
        <v>5.0454100000000004</v>
      </c>
      <c r="FZ11" s="3">
        <f>'16-07002L'!E19</f>
        <v>3.9490120000000002</v>
      </c>
      <c r="GA11" s="3">
        <f>'16-07002L'!F19</f>
        <v>13.202393000000001</v>
      </c>
      <c r="GB11" s="3">
        <f>'16-07002L'!G19</f>
        <v>8.0122280000000003</v>
      </c>
      <c r="GC11" s="3">
        <f>'16-07002L'!H19</f>
        <v>8.3291149999999998</v>
      </c>
      <c r="GD11" s="3">
        <f>'16-07002L'!A29</f>
        <v>2.4097179999999998</v>
      </c>
      <c r="GE11" s="3">
        <f>'16-07002L'!B29</f>
        <v>13.182686</v>
      </c>
      <c r="GF11" s="3">
        <f>'16-07002L'!C29</f>
        <v>8.1089020000000005</v>
      </c>
      <c r="GG11" s="3">
        <f>'16-07002L'!D29</f>
        <v>6.2356480000000003</v>
      </c>
      <c r="GH11" s="3">
        <f>'16-07002L'!E29</f>
        <v>2.3421590000000001</v>
      </c>
      <c r="GI11" s="3">
        <f>'16-07002L'!F29</f>
        <v>12.289811</v>
      </c>
      <c r="GJ11" s="3">
        <f>'16-07002L'!G29</f>
        <v>7.2744439999999999</v>
      </c>
      <c r="GK11" s="3">
        <f>'16-07002L'!H29</f>
        <v>6.2847650000000002</v>
      </c>
    </row>
    <row r="12" spans="1:193" x14ac:dyDescent="0.25">
      <c r="A12" s="3" t="s">
        <v>17</v>
      </c>
      <c r="B12" s="3">
        <f>'16-07005L'!A2</f>
        <v>75.568726999999996</v>
      </c>
      <c r="C12" s="3">
        <f>'16-07005L'!B2</f>
        <v>102.015293</v>
      </c>
      <c r="D12" s="3">
        <f>'16-07005L'!C2</f>
        <v>90.520782999999994</v>
      </c>
      <c r="E12" s="3">
        <f>'16-07005L'!D2</f>
        <v>107.797877</v>
      </c>
      <c r="F12" s="3">
        <f>'16-07005L'!E2</f>
        <v>71.156947000000002</v>
      </c>
      <c r="G12" s="3">
        <f>'16-07005L'!F2</f>
        <v>101.97958300000001</v>
      </c>
      <c r="H12" s="3">
        <f>'16-07005L'!G2</f>
        <v>88.917579000000003</v>
      </c>
      <c r="I12" s="3">
        <f>'16-07005L'!H2</f>
        <v>105.394357</v>
      </c>
      <c r="J12" s="3">
        <f>'16-07005L'!A12</f>
        <v>55.837631000000002</v>
      </c>
      <c r="K12" s="3">
        <f>'16-07005L'!B12</f>
        <v>85.022634999999994</v>
      </c>
      <c r="L12" s="3">
        <f>'16-07005L'!C12</f>
        <v>52.471584</v>
      </c>
      <c r="M12" s="3">
        <f>'16-07005L'!D12</f>
        <v>78.782088000000002</v>
      </c>
      <c r="N12" s="3">
        <f>'16-07005L'!E12</f>
        <v>56.813630000000003</v>
      </c>
      <c r="O12" s="3">
        <f>'16-07005L'!F12</f>
        <v>86.051807999999994</v>
      </c>
      <c r="P12" s="3">
        <f>'16-07005L'!G12</f>
        <v>55.506320000000002</v>
      </c>
      <c r="Q12" s="3">
        <f>'16-07005L'!H12</f>
        <v>76.580974999999995</v>
      </c>
      <c r="R12" s="3">
        <f>'16-07005L'!A22</f>
        <v>60.687503</v>
      </c>
      <c r="S12" s="3">
        <f>'16-07005L'!B22</f>
        <v>93.346738999999999</v>
      </c>
      <c r="T12" s="3">
        <f>'16-07005L'!C22</f>
        <v>56.209511999999997</v>
      </c>
      <c r="U12" s="3">
        <f>'16-07005L'!D22</f>
        <v>92.553134999999997</v>
      </c>
      <c r="V12" s="3">
        <f>'16-07005L'!E22</f>
        <v>60.844814</v>
      </c>
      <c r="W12" s="3">
        <f>'16-07005L'!F22</f>
        <v>95.076068000000006</v>
      </c>
      <c r="X12" s="3">
        <f>'16-07005L'!G22</f>
        <v>56.921562999999999</v>
      </c>
      <c r="Y12" s="3">
        <f>'16-07005L'!H22</f>
        <v>93.957256000000001</v>
      </c>
      <c r="Z12" s="3">
        <f>'16-07005L'!A3</f>
        <v>67.014966999999999</v>
      </c>
      <c r="AA12" s="3">
        <f>'16-07005L'!B3</f>
        <v>82.452359000000001</v>
      </c>
      <c r="AB12" s="3">
        <f>'16-07005L'!C3</f>
        <v>89.885302999999993</v>
      </c>
      <c r="AC12" s="3">
        <f>'16-07005L'!D3</f>
        <v>111.41217399999999</v>
      </c>
      <c r="AD12" s="3">
        <f>'16-07005L'!E3</f>
        <v>68.501566999999994</v>
      </c>
      <c r="AE12" s="3">
        <f>'16-07005L'!F3</f>
        <v>81.065077000000002</v>
      </c>
      <c r="AF12" s="3">
        <f>'16-07005L'!G3</f>
        <v>86.598713000000004</v>
      </c>
      <c r="AG12" s="3">
        <f>'16-07005L'!H3</f>
        <v>107.392083</v>
      </c>
      <c r="AH12" s="3">
        <f>'16-07005L'!A13</f>
        <v>50.958392000000003</v>
      </c>
      <c r="AI12" s="3">
        <f>'16-07005L'!B13</f>
        <v>64.893609999999995</v>
      </c>
      <c r="AJ12" s="3">
        <f>'16-07005L'!C13</f>
        <v>54.103752999999998</v>
      </c>
      <c r="AK12" s="3">
        <f>'16-07005L'!D13</f>
        <v>78.215316999999999</v>
      </c>
      <c r="AL12" s="3">
        <f>'16-07005L'!E13</f>
        <v>55.483978</v>
      </c>
      <c r="AM12" s="3">
        <f>'16-07005L'!F13</f>
        <v>65.817234999999997</v>
      </c>
      <c r="AN12" s="3">
        <f>'16-07005L'!G13</f>
        <v>54.949945999999997</v>
      </c>
      <c r="AO12" s="3">
        <f>'16-07005L'!H13</f>
        <v>74.801258000000004</v>
      </c>
      <c r="AP12" s="3">
        <f>'16-07005L'!A23</f>
        <v>62.548409999999997</v>
      </c>
      <c r="AQ12" s="3">
        <f>'16-07005L'!B23</f>
        <v>71.204537999999999</v>
      </c>
      <c r="AR12" s="3">
        <f>'16-07005L'!C23</f>
        <v>53.826692000000001</v>
      </c>
      <c r="AS12" s="3">
        <f>'16-07005L'!D23</f>
        <v>81.826924000000005</v>
      </c>
      <c r="AT12" s="3">
        <f>'16-07005L'!E23</f>
        <v>62.805757999999997</v>
      </c>
      <c r="AU12" s="3">
        <f>'16-07005L'!F23</f>
        <v>72.017329000000004</v>
      </c>
      <c r="AV12" s="3">
        <f>'16-07005L'!G23</f>
        <v>53.405507</v>
      </c>
      <c r="AW12" s="3">
        <f>'16-07005L'!H23</f>
        <v>80.266723999999996</v>
      </c>
      <c r="AX12" s="3">
        <f>'16-07005L'!A4</f>
        <v>65.412625000000006</v>
      </c>
      <c r="AY12" s="3">
        <f>'16-07005L'!B4</f>
        <v>75.182028000000003</v>
      </c>
      <c r="AZ12" s="3">
        <f>'16-07005L'!C4</f>
        <v>76.221207000000007</v>
      </c>
      <c r="BA12" s="3">
        <f>'16-07005L'!D4</f>
        <v>97.213215000000005</v>
      </c>
      <c r="BB12" s="3">
        <f>'16-07005L'!E4</f>
        <v>68.547639000000004</v>
      </c>
      <c r="BC12" s="3">
        <f>'16-07005L'!F4</f>
        <v>73.089788999999996</v>
      </c>
      <c r="BD12" s="3">
        <f>'16-07005L'!G4</f>
        <v>74.625426000000004</v>
      </c>
      <c r="BE12" s="3">
        <f>'16-07005L'!H4</f>
        <v>93.053357000000005</v>
      </c>
      <c r="BF12" s="3">
        <f>'16-07005L'!A14</f>
        <v>47.593623000000001</v>
      </c>
      <c r="BG12" s="3">
        <f>'16-07005L'!B14</f>
        <v>51.094532000000001</v>
      </c>
      <c r="BH12" s="3">
        <f>'16-07005L'!C14</f>
        <v>44.195760999999997</v>
      </c>
      <c r="BI12" s="3">
        <f>'16-07005L'!D14</f>
        <v>58.155894000000004</v>
      </c>
      <c r="BJ12" s="3">
        <f>'16-07005L'!E14</f>
        <v>47.901347000000001</v>
      </c>
      <c r="BK12" s="3">
        <f>'16-07005L'!F14</f>
        <v>51.803418999999998</v>
      </c>
      <c r="BL12" s="3">
        <f>'16-07005L'!G14</f>
        <v>45.933484</v>
      </c>
      <c r="BM12" s="3">
        <f>'16-07005L'!H14</f>
        <v>50.310701000000002</v>
      </c>
      <c r="BN12" s="3">
        <f>'16-07005L'!A24</f>
        <v>45.314442999999997</v>
      </c>
      <c r="BO12" s="3">
        <f>'16-07005L'!B24</f>
        <v>56.021847999999999</v>
      </c>
      <c r="BP12" s="3">
        <f>'16-07005L'!C24</f>
        <v>44.77525</v>
      </c>
      <c r="BQ12" s="3">
        <f>'16-07005L'!D24</f>
        <v>56.475791999999998</v>
      </c>
      <c r="BR12" s="3">
        <f>'16-07005L'!E24</f>
        <v>47.416673000000003</v>
      </c>
      <c r="BS12" s="3">
        <f>'16-07005L'!F24</f>
        <v>56.032214000000003</v>
      </c>
      <c r="BT12" s="3">
        <f>'16-07005L'!G24</f>
        <v>46.992136000000002</v>
      </c>
      <c r="BU12" s="3">
        <f>'16-07005L'!H24</f>
        <v>47.858975000000001</v>
      </c>
      <c r="BV12" s="3">
        <f>'16-07005L'!A5</f>
        <v>54.359484000000002</v>
      </c>
      <c r="BW12" s="3">
        <f>'16-07005L'!B5</f>
        <v>69.690787999999998</v>
      </c>
      <c r="BX12" s="3">
        <f>'16-07005L'!C5</f>
        <v>78.699270999999996</v>
      </c>
      <c r="BY12" s="3">
        <f>'16-07005L'!D5</f>
        <v>74.60136</v>
      </c>
      <c r="BZ12" s="3">
        <f>'16-07005L'!E5</f>
        <v>58.174154999999999</v>
      </c>
      <c r="CA12" s="3">
        <f>'16-07005L'!F5</f>
        <v>67.207503000000003</v>
      </c>
      <c r="CB12" s="3">
        <f>'16-07005L'!G5</f>
        <v>76.356195999999997</v>
      </c>
      <c r="CC12" s="3">
        <f>'16-07005L'!H5</f>
        <v>66.022533999999993</v>
      </c>
      <c r="CD12" s="3">
        <f>'16-07005L'!A15</f>
        <v>37.938766000000001</v>
      </c>
      <c r="CE12" s="3">
        <f>'16-07005L'!B15</f>
        <v>47.451473</v>
      </c>
      <c r="CF12" s="3">
        <f>'16-07005L'!C15</f>
        <v>48.356082999999998</v>
      </c>
      <c r="CG12" s="3">
        <f>'16-07005L'!D15</f>
        <v>42.147778000000002</v>
      </c>
      <c r="CH12" s="3">
        <f>'16-07005L'!E15</f>
        <v>39.138300000000001</v>
      </c>
      <c r="CI12" s="3">
        <f>'16-07005L'!F15</f>
        <v>47.847990000000003</v>
      </c>
      <c r="CJ12" s="3">
        <f>'16-07005L'!G15</f>
        <v>49.982360999999997</v>
      </c>
      <c r="CK12" s="3">
        <f>'16-07005L'!H15</f>
        <v>32.599086999999997</v>
      </c>
      <c r="CL12" s="3">
        <f>'16-07005L'!A25</f>
        <v>33.652189999999997</v>
      </c>
      <c r="CM12" s="3">
        <f>'16-07005L'!B25</f>
        <v>50.757285000000003</v>
      </c>
      <c r="CN12" s="3">
        <f>'16-07005L'!C25</f>
        <v>42.243015999999997</v>
      </c>
      <c r="CO12" s="3">
        <f>'16-07005L'!D25</f>
        <v>39.720675999999997</v>
      </c>
      <c r="CP12" s="3">
        <f>'16-07005L'!E25</f>
        <v>32.38993</v>
      </c>
      <c r="CQ12" s="3">
        <f>'16-07005L'!F25</f>
        <v>50.780166999999999</v>
      </c>
      <c r="CR12" s="3">
        <f>'16-07005L'!G25</f>
        <v>43.579458000000002</v>
      </c>
      <c r="CS12" s="3">
        <f>'16-07005L'!H25</f>
        <v>29.652691999999998</v>
      </c>
      <c r="CT12" s="3">
        <f>'16-07005L'!A6</f>
        <v>37.658070000000002</v>
      </c>
      <c r="CU12" s="3">
        <f>'16-07005L'!B6</f>
        <v>60.528326</v>
      </c>
      <c r="CV12" s="3">
        <f>'16-07005L'!C6</f>
        <v>61.941972</v>
      </c>
      <c r="CW12" s="3">
        <f>'16-07005L'!D6</f>
        <v>58.367350000000002</v>
      </c>
      <c r="CX12" s="3">
        <f>'16-07005L'!E6</f>
        <v>36.351714000000001</v>
      </c>
      <c r="CY12" s="3">
        <f>'16-07005L'!F6</f>
        <v>58.799016999999999</v>
      </c>
      <c r="CZ12" s="3">
        <f>'16-07005L'!G6</f>
        <v>60.065216999999997</v>
      </c>
      <c r="DA12" s="3">
        <f>'16-07005L'!H6</f>
        <v>48.402946</v>
      </c>
      <c r="DB12" s="3">
        <f>'16-07005L'!A16</f>
        <v>22.389461000000001</v>
      </c>
      <c r="DC12" s="3">
        <f>'16-07005L'!B16</f>
        <v>42.965637999999998</v>
      </c>
      <c r="DD12" s="3">
        <f>'16-07005L'!C16</f>
        <v>40.271270000000001</v>
      </c>
      <c r="DE12" s="3">
        <f>'16-07005L'!D16</f>
        <v>30.282128</v>
      </c>
      <c r="DF12" s="3">
        <f>'16-07005L'!E16</f>
        <v>22.262498999999998</v>
      </c>
      <c r="DG12" s="3">
        <f>'16-07005L'!F16</f>
        <v>43.122275999999999</v>
      </c>
      <c r="DH12" s="3">
        <f>'16-07005L'!G16</f>
        <v>43.017172000000002</v>
      </c>
      <c r="DI12" s="3">
        <f>'16-07005L'!H16</f>
        <v>22.438217000000002</v>
      </c>
      <c r="DJ12" s="3">
        <f>'16-07005L'!A26</f>
        <v>18.782457999999998</v>
      </c>
      <c r="DK12" s="3">
        <f>'16-07005L'!B26</f>
        <v>45.519553999999999</v>
      </c>
      <c r="DL12" s="3">
        <f>'16-07005L'!C26</f>
        <v>32.967419999999997</v>
      </c>
      <c r="DM12" s="3">
        <f>'16-07005L'!D26</f>
        <v>29.062626000000002</v>
      </c>
      <c r="DN12" s="3">
        <f>'16-07005L'!E26</f>
        <v>17.545549000000001</v>
      </c>
      <c r="DO12" s="3">
        <f>'16-07005L'!F26</f>
        <v>45.313228000000002</v>
      </c>
      <c r="DP12" s="3">
        <f>'16-07005L'!G26</f>
        <v>35.368839999999999</v>
      </c>
      <c r="DQ12" s="3">
        <f>'16-07005L'!H26</f>
        <v>20.933426000000001</v>
      </c>
      <c r="DR12" s="3">
        <f>'16-07005L'!A7</f>
        <v>19.580321999999999</v>
      </c>
      <c r="DS12" s="3">
        <f>'16-07005L'!B7</f>
        <v>48.983553000000001</v>
      </c>
      <c r="DT12" s="3">
        <f>'16-07005L'!C7</f>
        <v>31.401109999999999</v>
      </c>
      <c r="DU12" s="3">
        <f>'16-07005L'!D7</f>
        <v>42.535158000000003</v>
      </c>
      <c r="DV12" s="3">
        <f>'16-07005L'!E7</f>
        <v>17.949601000000001</v>
      </c>
      <c r="DW12" s="3">
        <f>'16-07005L'!F7</f>
        <v>48.217139000000003</v>
      </c>
      <c r="DX12" s="3">
        <f>'16-07005L'!G7</f>
        <v>33.184457000000002</v>
      </c>
      <c r="DY12" s="3">
        <f>'16-07005L'!H7</f>
        <v>33.183244000000002</v>
      </c>
      <c r="DZ12" s="3">
        <f>'16-07005L'!A17</f>
        <v>12.454447999999999</v>
      </c>
      <c r="EA12" s="3">
        <f>'16-07005L'!B17</f>
        <v>30.131139000000001</v>
      </c>
      <c r="EB12" s="3">
        <f>'16-07005L'!C17</f>
        <v>20.893547999999999</v>
      </c>
      <c r="EC12" s="3">
        <f>'16-07005L'!D17</f>
        <v>19.9666</v>
      </c>
      <c r="ED12" s="3">
        <f>'16-07005L'!E17</f>
        <v>13.573513999999999</v>
      </c>
      <c r="EE12" s="3">
        <f>'16-07005L'!F17</f>
        <v>30.322527000000001</v>
      </c>
      <c r="EF12" s="3">
        <f>'16-07005L'!G17</f>
        <v>23.173489</v>
      </c>
      <c r="EG12" s="3">
        <f>'16-07005L'!H17</f>
        <v>13.388650999999999</v>
      </c>
      <c r="EH12" s="3">
        <f>'16-07005L'!A27</f>
        <v>10.352325</v>
      </c>
      <c r="EI12" s="3">
        <f>'16-07005L'!B27</f>
        <v>33.198374000000001</v>
      </c>
      <c r="EJ12" s="3">
        <f>'16-07005L'!C27</f>
        <v>17.923445999999998</v>
      </c>
      <c r="EK12" s="3">
        <f>'16-07005L'!D27</f>
        <v>19.929898999999999</v>
      </c>
      <c r="EL12" s="3">
        <f>'16-07005L'!E27</f>
        <v>9.8849070000000001</v>
      </c>
      <c r="EM12" s="3">
        <f>'16-07005L'!F27</f>
        <v>32.968992</v>
      </c>
      <c r="EN12" s="3">
        <f>'16-07005L'!G27</f>
        <v>19.636521999999999</v>
      </c>
      <c r="EO12" s="3">
        <f>'16-07005L'!H27</f>
        <v>12.196923</v>
      </c>
      <c r="EP12" s="3">
        <f>'16-07005L'!A8</f>
        <v>11.484557000000001</v>
      </c>
      <c r="EQ12" s="3">
        <f>'16-07005L'!B8</f>
        <v>34.566909000000003</v>
      </c>
      <c r="ER12" s="3">
        <f>'16-07005L'!C8</f>
        <v>13.07114</v>
      </c>
      <c r="ES12" s="3">
        <f>'16-07005L'!D8</f>
        <v>28.303121999999998</v>
      </c>
      <c r="ET12" s="3">
        <f>'16-07005L'!E8</f>
        <v>10.263816</v>
      </c>
      <c r="EU12" s="3">
        <f>'16-07005L'!F8</f>
        <v>34.629550000000002</v>
      </c>
      <c r="EV12" s="3">
        <f>'16-07005L'!G8</f>
        <v>15.021577000000001</v>
      </c>
      <c r="EW12" s="3">
        <f>'16-07005L'!H8</f>
        <v>20.292414000000001</v>
      </c>
      <c r="EX12" s="3">
        <f>'16-07005L'!A18</f>
        <v>8.0729129999999998</v>
      </c>
      <c r="EY12" s="3">
        <f>'16-07005L'!B18</f>
        <v>18.591517</v>
      </c>
      <c r="EZ12" s="3">
        <f>'16-07005L'!C18</f>
        <v>8.7359639999999992</v>
      </c>
      <c r="FA12" s="3">
        <f>'16-07005L'!D18</f>
        <v>14.20635</v>
      </c>
      <c r="FB12" s="3">
        <f>'16-07005L'!E18</f>
        <v>8.5093049999999995</v>
      </c>
      <c r="FC12" s="3">
        <f>'16-07005L'!F18</f>
        <v>18.908545</v>
      </c>
      <c r="FD12" s="3">
        <f>'16-07005L'!G18</f>
        <v>11.013004</v>
      </c>
      <c r="FE12" s="3">
        <f>'16-07005L'!H18</f>
        <v>9.7691189999999999</v>
      </c>
      <c r="FF12" s="3">
        <f>'16-07005L'!A28</f>
        <v>6.970885</v>
      </c>
      <c r="FG12" s="3">
        <f>'16-07005L'!B28</f>
        <v>22.572685</v>
      </c>
      <c r="FH12" s="3">
        <f>'16-07005L'!C28</f>
        <v>10.037603000000001</v>
      </c>
      <c r="FI12" s="3">
        <f>'16-07005L'!D28</f>
        <v>15.050700000000001</v>
      </c>
      <c r="FJ12" s="3">
        <f>'16-07005L'!E28</f>
        <v>5.876665</v>
      </c>
      <c r="FK12" s="3">
        <f>'16-07005L'!F28</f>
        <v>22.583511000000001</v>
      </c>
      <c r="FL12" s="3">
        <f>'16-07005L'!G28</f>
        <v>10.037006</v>
      </c>
      <c r="FM12" s="3">
        <f>'16-07005L'!H28</f>
        <v>7.8497300000000001</v>
      </c>
      <c r="FN12" s="3">
        <f>'16-07005L'!A9</f>
        <v>7.4436299999999997</v>
      </c>
      <c r="FO12" s="3">
        <f>'16-07005L'!B9</f>
        <v>19.412008</v>
      </c>
      <c r="FP12" s="3">
        <f>'16-07005L'!C9</f>
        <v>7.5879620000000001</v>
      </c>
      <c r="FQ12" s="3">
        <f>'16-07005L'!D9</f>
        <v>19.097372</v>
      </c>
      <c r="FR12" s="3">
        <f>'16-07005L'!E9</f>
        <v>6.3544669999999996</v>
      </c>
      <c r="FS12" s="3">
        <f>'16-07005L'!F9</f>
        <v>19.067167999999999</v>
      </c>
      <c r="FT12" s="3">
        <f>'16-07005L'!G9</f>
        <v>7.9095620000000002</v>
      </c>
      <c r="FU12" s="3">
        <f>'16-07005L'!H9</f>
        <v>12.826986</v>
      </c>
      <c r="FV12" s="3">
        <f>'16-07005L'!A19</f>
        <v>5.6099370000000004</v>
      </c>
      <c r="FW12" s="3">
        <f>'16-07005L'!B19</f>
        <v>10.248601000000001</v>
      </c>
      <c r="FX12" s="3">
        <f>'16-07005L'!C19</f>
        <v>4.5055839999999998</v>
      </c>
      <c r="FY12" s="3">
        <f>'16-07005L'!D19</f>
        <v>10.406461999999999</v>
      </c>
      <c r="FZ12" s="3">
        <f>'16-07005L'!E19</f>
        <v>5.6520169999999998</v>
      </c>
      <c r="GA12" s="3">
        <f>'16-07005L'!F19</f>
        <v>10.138259</v>
      </c>
      <c r="GB12" s="3">
        <f>'16-07005L'!G19</f>
        <v>6.1117790000000003</v>
      </c>
      <c r="GC12" s="3">
        <f>'16-07005L'!H19</f>
        <v>7.4618140000000004</v>
      </c>
      <c r="GD12" s="3">
        <f>'16-07005L'!A29</f>
        <v>5.5057130000000001</v>
      </c>
      <c r="GE12" s="3">
        <f>'16-07005L'!B29</f>
        <v>12.401497000000001</v>
      </c>
      <c r="GF12" s="3">
        <f>'16-07005L'!C29</f>
        <v>6.1863299999999999</v>
      </c>
      <c r="GG12" s="3">
        <f>'16-07005L'!D29</f>
        <v>11.635872000000001</v>
      </c>
      <c r="GH12" s="3">
        <f>'16-07005L'!E29</f>
        <v>3.7995939999999999</v>
      </c>
      <c r="GI12" s="3">
        <f>'16-07005L'!F29</f>
        <v>11.895626999999999</v>
      </c>
      <c r="GJ12" s="3">
        <f>'16-07005L'!G29</f>
        <v>4.4598969999999998</v>
      </c>
      <c r="GK12" s="3">
        <f>'16-07005L'!H29</f>
        <v>5.7224139999999997</v>
      </c>
    </row>
    <row r="14" spans="1:193" x14ac:dyDescent="0.25">
      <c r="D14" s="3">
        <f>AVERAGE(D34:D41)</f>
        <v>23.483901500000002</v>
      </c>
      <c r="AH14" s="3">
        <f>AVERAGE(AH34:AH41)</f>
        <v>-24.949235625</v>
      </c>
      <c r="BF14" s="3">
        <f>AVERAGE(BF34:BF41)</f>
        <v>-21.956319874999995</v>
      </c>
      <c r="BJ14" s="3">
        <f>AVERAGE(BJ34:BJ41)</f>
        <v>-19.967725375000001</v>
      </c>
    </row>
    <row r="15" spans="1:193" x14ac:dyDescent="0.25">
      <c r="D15" s="3">
        <f>STDEV(D34:D41)</f>
        <v>12.605438471382497</v>
      </c>
      <c r="AH15" s="3">
        <f>STDEV(AH34:AH41)</f>
        <v>14.604726393171664</v>
      </c>
      <c r="BF15" s="3">
        <f>STDEV(BF34:BF41)</f>
        <v>14.386344635100235</v>
      </c>
      <c r="BJ15" s="3">
        <f>STDEV(BJ34:BJ41)</f>
        <v>14.190600936515178</v>
      </c>
    </row>
    <row r="17" spans="2:185" x14ac:dyDescent="0.25">
      <c r="B17" s="3">
        <f>TTEST(R5:R12,B5:B12,2,1)</f>
        <v>1.0898897254384941E-3</v>
      </c>
      <c r="C17" s="3">
        <f t="shared" ref="C17:I17" si="0">TTEST(S5:S12,C5:C12,2,1)</f>
        <v>8.4670013340226534E-5</v>
      </c>
      <c r="D17" s="3">
        <f t="shared" si="0"/>
        <v>1.1614400479965658E-3</v>
      </c>
      <c r="E17" s="3">
        <f t="shared" si="0"/>
        <v>1.7139077732991514E-4</v>
      </c>
      <c r="F17" s="3">
        <f t="shared" si="0"/>
        <v>6.9277129030169979E-3</v>
      </c>
      <c r="G17" s="3">
        <f t="shared" si="0"/>
        <v>2.6909983245541495E-4</v>
      </c>
      <c r="H17" s="3">
        <f t="shared" si="0"/>
        <v>4.1380544354268781E-3</v>
      </c>
      <c r="I17" s="3">
        <f t="shared" si="0"/>
        <v>1.0584707164001646E-3</v>
      </c>
      <c r="J17" s="3">
        <f>TTEST(R5:R12,J5:J12,2,1)</f>
        <v>1.419235061149817E-3</v>
      </c>
      <c r="K17" s="3">
        <f t="shared" ref="K17:Q17" si="1">TTEST(S5:S12,K5:K12,2,1)</f>
        <v>0.22181901567663695</v>
      </c>
      <c r="L17" s="3">
        <f t="shared" si="1"/>
        <v>3.2156619269322437E-2</v>
      </c>
      <c r="M17" s="3">
        <f t="shared" si="1"/>
        <v>8.9049888487460455E-2</v>
      </c>
      <c r="N17" s="3">
        <f t="shared" si="1"/>
        <v>5.010197352376477E-3</v>
      </c>
      <c r="O17" s="3">
        <f t="shared" si="1"/>
        <v>0.24739602496849342</v>
      </c>
      <c r="P17" s="3">
        <f t="shared" si="1"/>
        <v>3.5754229707330928E-2</v>
      </c>
      <c r="Q17" s="3">
        <f t="shared" si="1"/>
        <v>7.1750774330430103E-2</v>
      </c>
      <c r="Z17" s="3">
        <f>TTEST(AP5:AP12,Z5:Z12,2,1)</f>
        <v>0.54512439819635183</v>
      </c>
      <c r="AA17" s="3">
        <f t="shared" ref="AA17:AG17" si="2">TTEST(AQ5:AQ12,AA5:AA12,2,1)</f>
        <v>7.3830543634850884E-5</v>
      </c>
      <c r="AB17" s="3">
        <f t="shared" si="2"/>
        <v>1.8971421546596631E-2</v>
      </c>
      <c r="AC17" s="3">
        <f t="shared" si="2"/>
        <v>5.0192067111386872E-5</v>
      </c>
      <c r="AD17" s="3">
        <f t="shared" si="2"/>
        <v>0.30652249143402677</v>
      </c>
      <c r="AE17" s="3">
        <f t="shared" si="2"/>
        <v>3.6389632987594221E-4</v>
      </c>
      <c r="AF17" s="3">
        <f t="shared" si="2"/>
        <v>3.1169894168031405E-2</v>
      </c>
      <c r="AG17" s="3">
        <f t="shared" si="2"/>
        <v>1.2366665384637936E-4</v>
      </c>
      <c r="AH17" s="3">
        <f>TTEST(AP5:AP12,AH5:AH12,2,1)</f>
        <v>2.2470089355357292E-4</v>
      </c>
      <c r="AI17" s="3">
        <f t="shared" ref="AI17:AO17" si="3">TTEST(AQ5:AQ12,AI5:AI12,2,1)</f>
        <v>1.7942405997948153E-2</v>
      </c>
      <c r="AJ17" s="3">
        <f t="shared" si="3"/>
        <v>1.4315624552278704E-2</v>
      </c>
      <c r="AK17" s="3">
        <f t="shared" si="3"/>
        <v>0.34952033457757853</v>
      </c>
      <c r="AL17" s="3">
        <f t="shared" si="3"/>
        <v>5.3608045648399088E-4</v>
      </c>
      <c r="AM17" s="3">
        <f t="shared" si="3"/>
        <v>1.4145963483831242E-2</v>
      </c>
      <c r="AN17" s="3">
        <f t="shared" si="3"/>
        <v>1.5312087722803527E-2</v>
      </c>
      <c r="AO17" s="3">
        <f t="shared" si="3"/>
        <v>0.20217425573677805</v>
      </c>
      <c r="AX17" s="3">
        <f>TTEST(BN5:BN12,AX5:AX12,2,1)</f>
        <v>5.1978987420915036E-2</v>
      </c>
      <c r="AY17" s="3">
        <f t="shared" ref="AY17:BE17" si="4">TTEST(BO5:BO12,AY5:AY12,2,1)</f>
        <v>1.0545433027223497E-4</v>
      </c>
      <c r="AZ17" s="3">
        <f t="shared" si="4"/>
        <v>3.9799586191224378E-3</v>
      </c>
      <c r="BA17" s="3">
        <f t="shared" si="4"/>
        <v>1.1851125882993269E-5</v>
      </c>
      <c r="BB17" s="3">
        <f t="shared" si="4"/>
        <v>4.8864471514729037E-2</v>
      </c>
      <c r="BC17" s="3">
        <f t="shared" si="4"/>
        <v>4.4480979503646017E-4</v>
      </c>
      <c r="BD17" s="3">
        <f t="shared" si="4"/>
        <v>1.7479244682521936E-2</v>
      </c>
      <c r="BE17" s="3">
        <f t="shared" si="4"/>
        <v>6.6138400722225648E-5</v>
      </c>
      <c r="BF17" s="3">
        <f>TTEST(BN5:BN12,BF5:BF12,2,1)</f>
        <v>1.0682161592970084E-2</v>
      </c>
      <c r="BG17" s="3">
        <f t="shared" ref="BG17:BM17" si="5">TTEST(BO5:BO12,BG5:BG12,2,1)</f>
        <v>2.6791032936273839E-2</v>
      </c>
      <c r="BH17" s="3">
        <f t="shared" si="5"/>
        <v>3.9383757483366401E-3</v>
      </c>
      <c r="BI17" s="3">
        <f t="shared" si="5"/>
        <v>0.9390146494188919</v>
      </c>
      <c r="BJ17" s="3">
        <f t="shared" si="5"/>
        <v>7.0311555165032255E-3</v>
      </c>
      <c r="BK17" s="3">
        <f t="shared" si="5"/>
        <v>2.4444553992418811E-2</v>
      </c>
      <c r="BL17" s="3">
        <f t="shared" si="5"/>
        <v>3.9755685063916722E-3</v>
      </c>
      <c r="BM17" s="3">
        <f t="shared" si="5"/>
        <v>0.77017884377294599</v>
      </c>
      <c r="BV17" s="3">
        <f>TTEST(CL5:CL12,BV5:BV12,2,1)</f>
        <v>3.9544128494010998E-3</v>
      </c>
      <c r="BW17" s="3">
        <f t="shared" ref="BW17:CC17" si="6">TTEST(CM5:CM12,BW5:BW12,2,1)</f>
        <v>9.9014896111227673E-5</v>
      </c>
      <c r="BX17" s="3">
        <f t="shared" si="6"/>
        <v>6.9925511458935902E-4</v>
      </c>
      <c r="BY17" s="3">
        <f t="shared" si="6"/>
        <v>5.8554708979558198E-6</v>
      </c>
      <c r="BZ17" s="3">
        <f t="shared" si="6"/>
        <v>1.6043103723084519E-3</v>
      </c>
      <c r="CA17" s="3">
        <f t="shared" si="6"/>
        <v>2.1382363014472893E-4</v>
      </c>
      <c r="CB17" s="3">
        <f t="shared" si="6"/>
        <v>1.3363080967291527E-3</v>
      </c>
      <c r="CC17" s="3">
        <f t="shared" si="6"/>
        <v>2.0020475993613078E-4</v>
      </c>
      <c r="CD17" s="3">
        <f>TTEST(CL5:CL12,CD5:CD12,2,1)</f>
        <v>0.13980857561527243</v>
      </c>
      <c r="CE17" s="3">
        <f t="shared" ref="CE17:CK17" si="7">TTEST(CM5:CM12,CE5:CE12,2,1)</f>
        <v>3.5302010020366655E-2</v>
      </c>
      <c r="CF17" s="3">
        <f t="shared" si="7"/>
        <v>7.1597416198073846E-2</v>
      </c>
      <c r="CG17" s="3">
        <f t="shared" si="7"/>
        <v>0.73964165376180691</v>
      </c>
      <c r="CH17" s="3">
        <f t="shared" si="7"/>
        <v>0.27909342528217868</v>
      </c>
      <c r="CI17" s="3">
        <f t="shared" si="7"/>
        <v>3.2563405296930269E-2</v>
      </c>
      <c r="CJ17" s="3">
        <f t="shared" si="7"/>
        <v>6.8906908765957009E-2</v>
      </c>
      <c r="CK17" s="3">
        <f t="shared" si="7"/>
        <v>0.88208227279027973</v>
      </c>
      <c r="CT17" s="3">
        <f>TTEST(DJ5:DJ12,CT5:CT12,2,1)</f>
        <v>1.0644557609240373E-3</v>
      </c>
      <c r="CU17" s="3">
        <f t="shared" ref="CU17:DA17" si="8">TTEST(DK5:DK12,CU5:CU12,2,1)</f>
        <v>1.2014680827359705E-5</v>
      </c>
      <c r="CV17" s="3">
        <f t="shared" si="8"/>
        <v>2.4898431423845345E-3</v>
      </c>
      <c r="CW17" s="3">
        <f t="shared" si="8"/>
        <v>1.0752252303982949E-5</v>
      </c>
      <c r="CX17" s="3">
        <f t="shared" si="8"/>
        <v>2.415765724095559E-3</v>
      </c>
      <c r="CY17" s="3">
        <f t="shared" si="8"/>
        <v>3.6533962992239659E-5</v>
      </c>
      <c r="CZ17" s="3">
        <f t="shared" si="8"/>
        <v>3.4890874389374689E-3</v>
      </c>
      <c r="DA17" s="3">
        <f t="shared" si="8"/>
        <v>5.93589473138491E-4</v>
      </c>
      <c r="DB17" s="3">
        <f>TTEST(DJ5:DJ12,DB5:DB12,2,1)</f>
        <v>0.36889737801943134</v>
      </c>
      <c r="DC17" s="3">
        <f t="shared" ref="DC17:DI17" si="9">TTEST(DK5:DK12,DC5:DC12,2,1)</f>
        <v>4.5168966107576328E-2</v>
      </c>
      <c r="DD17" s="3">
        <f t="shared" si="9"/>
        <v>0.2602100576479926</v>
      </c>
      <c r="DE17" s="3">
        <f t="shared" si="9"/>
        <v>0.72503533637015383</v>
      </c>
      <c r="DF17" s="3">
        <f t="shared" si="9"/>
        <v>0.39361510105690961</v>
      </c>
      <c r="DG17" s="3">
        <f t="shared" si="9"/>
        <v>4.7125648109371553E-2</v>
      </c>
      <c r="DH17" s="3">
        <f t="shared" si="9"/>
        <v>0.2174439207512065</v>
      </c>
      <c r="DI17" s="3">
        <f t="shared" si="9"/>
        <v>0.4622841042474457</v>
      </c>
      <c r="DR17" s="3">
        <f>TTEST(EH5:EH12,DR5:DR12,2,1)</f>
        <v>3.6124488233015926E-3</v>
      </c>
      <c r="DS17" s="3">
        <f t="shared" ref="DS17:DY17" si="10">TTEST(EI5:EI12,DS5:DS12,2,1)</f>
        <v>1.1994253196630247E-4</v>
      </c>
      <c r="DT17" s="3">
        <f t="shared" si="10"/>
        <v>0.15687110653114125</v>
      </c>
      <c r="DU17" s="3">
        <f t="shared" si="10"/>
        <v>5.0288221906644973E-5</v>
      </c>
      <c r="DV17" s="3">
        <f t="shared" si="10"/>
        <v>1.5138405141213309E-2</v>
      </c>
      <c r="DW17" s="3">
        <f t="shared" si="10"/>
        <v>2.9145467560332466E-4</v>
      </c>
      <c r="DX17" s="3">
        <f t="shared" si="10"/>
        <v>0.22865016432902749</v>
      </c>
      <c r="DY17" s="3">
        <f t="shared" si="10"/>
        <v>1.3419104946911097E-3</v>
      </c>
      <c r="DZ17" s="3">
        <f>TTEST(EH5:EH12,DZ5:DZ12,2,1)</f>
        <v>0.39512993346188952</v>
      </c>
      <c r="EA17" s="3">
        <f t="shared" ref="EA17:EG17" si="11">TTEST(EI5:EI12,EA5:EA12,2,1)</f>
        <v>6.2010773023067026E-2</v>
      </c>
      <c r="EB17" s="3">
        <f t="shared" si="11"/>
        <v>0.20158842543769365</v>
      </c>
      <c r="EC17" s="3">
        <f t="shared" si="11"/>
        <v>0.36638746819676504</v>
      </c>
      <c r="ED17" s="3">
        <f t="shared" si="11"/>
        <v>0.33298045402871451</v>
      </c>
      <c r="EE17" s="3">
        <f t="shared" si="11"/>
        <v>7.0725584518729054E-2</v>
      </c>
      <c r="EF17" s="3">
        <f t="shared" si="11"/>
        <v>0.16253366010794343</v>
      </c>
      <c r="EG17" s="3">
        <f t="shared" si="11"/>
        <v>0.30551038053173801</v>
      </c>
      <c r="EP17" s="3">
        <f>TTEST(FF5:FF12,EP5:EP12,2,1)</f>
        <v>1.6314653045036865E-3</v>
      </c>
      <c r="EQ17" s="3">
        <f t="shared" ref="EQ17:EW17" si="12">TTEST(FG5:FG12,EQ5:EQ12,2,1)</f>
        <v>3.7592007063504487E-4</v>
      </c>
      <c r="ER17" s="3">
        <f t="shared" si="12"/>
        <v>0.6866366633894303</v>
      </c>
      <c r="ES17" s="3">
        <f t="shared" si="12"/>
        <v>4.2750173885792771E-5</v>
      </c>
      <c r="ET17" s="3">
        <f t="shared" si="12"/>
        <v>1.2366710174103601E-2</v>
      </c>
      <c r="EU17" s="3">
        <f t="shared" si="12"/>
        <v>1.6306808584481572E-3</v>
      </c>
      <c r="EV17" s="3">
        <f t="shared" si="12"/>
        <v>0.7868280206261441</v>
      </c>
      <c r="EW17" s="3">
        <f t="shared" si="12"/>
        <v>7.1095432307344362E-4</v>
      </c>
      <c r="EX17" s="3">
        <f>TTEST(FF5:FF12,EX5:EX12,2,1)</f>
        <v>0.77228466754693892</v>
      </c>
      <c r="EY17" s="3">
        <f t="shared" ref="EY17:FE17" si="13">TTEST(FG5:FG12,EY5:EY12,2,1)</f>
        <v>2.6568201424901627E-2</v>
      </c>
      <c r="EZ17" s="3">
        <f t="shared" si="13"/>
        <v>5.4975846961569791E-2</v>
      </c>
      <c r="FA17" s="3">
        <f t="shared" si="13"/>
        <v>6.2757074448532041E-2</v>
      </c>
      <c r="FB17" s="3">
        <f t="shared" si="13"/>
        <v>0.74132639798842148</v>
      </c>
      <c r="FC17" s="3">
        <f t="shared" si="13"/>
        <v>3.8375232999714362E-2</v>
      </c>
      <c r="FD17" s="3">
        <f t="shared" si="13"/>
        <v>6.0755491673512907E-2</v>
      </c>
      <c r="FE17" s="3">
        <f t="shared" si="13"/>
        <v>0.56739209631869403</v>
      </c>
      <c r="FN17" s="3">
        <f>TTEST(GD5:GD12,FN5:FN12,2,1)</f>
        <v>2.8170205675753968E-3</v>
      </c>
      <c r="FO17" s="3">
        <f t="shared" ref="FO17:FU17" si="14">TTEST(GE5:GE12,FO5:FO12,2,1)</f>
        <v>4.7498183463287862E-3</v>
      </c>
      <c r="FP17" s="3">
        <f t="shared" si="14"/>
        <v>0.62273909126187099</v>
      </c>
      <c r="FQ17" s="3">
        <f t="shared" si="14"/>
        <v>1.01272355616732E-4</v>
      </c>
      <c r="FR17" s="3">
        <f t="shared" si="14"/>
        <v>2.2494094814393014E-2</v>
      </c>
      <c r="FS17" s="3">
        <f t="shared" si="14"/>
        <v>1.0107061701757167E-2</v>
      </c>
      <c r="FT17" s="3">
        <f t="shared" si="14"/>
        <v>0.63989311020240935</v>
      </c>
      <c r="FU17" s="3">
        <f t="shared" si="14"/>
        <v>5.6478860028290584E-4</v>
      </c>
      <c r="FV17" s="3">
        <f>TTEST(GD5:GD12,FV5:FV12,2,1)</f>
        <v>0.44597320071862034</v>
      </c>
      <c r="FW17" s="3">
        <f t="shared" ref="FW17:GC17" si="15">TTEST(GE5:GE12,FW5:FW12,2,1)</f>
        <v>1.2813690870564384E-2</v>
      </c>
      <c r="FX17" s="3">
        <f t="shared" si="15"/>
        <v>4.5544605708247088E-2</v>
      </c>
      <c r="FY17" s="3">
        <f t="shared" si="15"/>
        <v>1.9439493711369882E-2</v>
      </c>
      <c r="FZ17" s="3">
        <f t="shared" si="15"/>
        <v>0.73962930292576123</v>
      </c>
      <c r="GA17" s="3">
        <f t="shared" si="15"/>
        <v>1.1273796418018654E-2</v>
      </c>
      <c r="GB17" s="3">
        <f t="shared" si="15"/>
        <v>9.7685549669285651E-2</v>
      </c>
      <c r="GC17" s="3">
        <f t="shared" si="15"/>
        <v>0.3493198267730796</v>
      </c>
    </row>
    <row r="18" spans="2:185" x14ac:dyDescent="0.25">
      <c r="B18" s="3">
        <f>TTEST(J5:J12,B5:B12,2,1)</f>
        <v>5.2608282406106179E-5</v>
      </c>
      <c r="C18" s="3">
        <f t="shared" ref="C18:I18" si="16">TTEST(K5:K12,C5:C12,2,1)</f>
        <v>1.522980607780164E-2</v>
      </c>
      <c r="D18" s="3">
        <f>TTEST(L5:L12,D5:D12,2,1)</f>
        <v>2.0321644475724832E-5</v>
      </c>
      <c r="E18" s="3">
        <f t="shared" si="16"/>
        <v>6.1032134150479822E-5</v>
      </c>
      <c r="F18" s="3">
        <f t="shared" si="16"/>
        <v>2.1925865825516805E-4</v>
      </c>
      <c r="G18" s="3">
        <f t="shared" si="16"/>
        <v>2.1339212761815215E-2</v>
      </c>
      <c r="H18" s="3">
        <f t="shared" si="16"/>
        <v>1.0939156503678183E-4</v>
      </c>
      <c r="I18" s="3">
        <f t="shared" si="16"/>
        <v>1.7827352972615113E-4</v>
      </c>
      <c r="Z18" s="3">
        <f>TTEST(AH5:AH12,Z5:Z12,2,1)</f>
        <v>2.6776045064682213E-4</v>
      </c>
      <c r="AA18" s="3">
        <f t="shared" ref="AA18:AG18" si="17">TTEST(AI5:AI12,AA5:AA12,2,1)</f>
        <v>5.0888845148042486E-4</v>
      </c>
      <c r="AB18" s="3">
        <f t="shared" si="17"/>
        <v>3.0397896039791072E-5</v>
      </c>
      <c r="AC18" s="3">
        <f t="shared" si="17"/>
        <v>1.6196090296027053E-5</v>
      </c>
      <c r="AD18" s="3">
        <f t="shared" si="17"/>
        <v>5.2391402388937398E-4</v>
      </c>
      <c r="AE18" s="3">
        <f>TTEST(AM5:AM12,AE5:AE12,2,1)</f>
        <v>9.2367287449078214E-4</v>
      </c>
      <c r="AF18" s="3">
        <f t="shared" si="17"/>
        <v>7.8270976743193888E-5</v>
      </c>
      <c r="AG18" s="3">
        <f t="shared" si="17"/>
        <v>2.315033361279749E-5</v>
      </c>
      <c r="AX18" s="3">
        <f>TTEST(BF5:BF12,AX5:AX12,2,1)</f>
        <v>9.119816253572886E-4</v>
      </c>
      <c r="AY18" s="3">
        <f t="shared" ref="AY18:BE18" si="18">TTEST(BG5:BG12,AY5:AY12,2,1)</f>
        <v>5.3403394908145313E-4</v>
      </c>
      <c r="AZ18" s="3">
        <f t="shared" si="18"/>
        <v>8.5635844983037824E-6</v>
      </c>
      <c r="BA18" s="3">
        <f t="shared" si="18"/>
        <v>9.2746216315106587E-6</v>
      </c>
      <c r="BB18" s="3">
        <f t="shared" si="18"/>
        <v>1.4338459030340859E-3</v>
      </c>
      <c r="BC18" s="3">
        <f t="shared" si="18"/>
        <v>1.1865916068542059E-3</v>
      </c>
      <c r="BD18" s="3">
        <f t="shared" si="18"/>
        <v>2.2626229509084995E-5</v>
      </c>
      <c r="BE18" s="3">
        <f t="shared" si="18"/>
        <v>2.5846145134378741E-5</v>
      </c>
      <c r="BV18" s="3">
        <f>TTEST(CD5:CD12,BV5:BV12,2,1)</f>
        <v>1.0616975311459598E-3</v>
      </c>
      <c r="BW18" s="3">
        <f t="shared" ref="BW18:CC18" si="19">TTEST(CE5:CE12,BW5:BW12,2,1)</f>
        <v>3.8367580722615787E-4</v>
      </c>
      <c r="BX18" s="3">
        <f t="shared" si="19"/>
        <v>7.4536506216973917E-5</v>
      </c>
      <c r="BY18" s="3">
        <f t="shared" si="19"/>
        <v>5.2374255071275703E-6</v>
      </c>
      <c r="BZ18" s="3">
        <f t="shared" si="19"/>
        <v>1.2317393570849121E-3</v>
      </c>
      <c r="CA18" s="3">
        <f t="shared" si="19"/>
        <v>6.9944239403598829E-4</v>
      </c>
      <c r="CB18" s="3">
        <f t="shared" si="19"/>
        <v>1.0845859163657442E-4</v>
      </c>
      <c r="CC18" s="3">
        <f t="shared" si="19"/>
        <v>1.0077911017399141E-4</v>
      </c>
      <c r="CT18" s="3">
        <f>TTEST(DB5:DB12,CT5:CT12,2,1)</f>
        <v>4.5885810156853432E-4</v>
      </c>
      <c r="CU18" s="3">
        <f t="shared" ref="CU18:DA18" si="20">TTEST(DC5:DC12,CU5:CU12,2,1)</f>
        <v>1.3380763797145366E-4</v>
      </c>
      <c r="CV18" s="3">
        <f t="shared" si="20"/>
        <v>2.0890540494426647E-4</v>
      </c>
      <c r="CW18" s="3">
        <f t="shared" si="20"/>
        <v>3.9649440381578275E-6</v>
      </c>
      <c r="CX18" s="3">
        <f t="shared" si="20"/>
        <v>5.5590740726623703E-4</v>
      </c>
      <c r="CY18" s="3">
        <f t="shared" si="20"/>
        <v>1.9405840524685126E-4</v>
      </c>
      <c r="CZ18" s="3">
        <f t="shared" si="20"/>
        <v>3.6136858419509306E-4</v>
      </c>
      <c r="DA18" s="3">
        <f t="shared" si="20"/>
        <v>1.4754874285914483E-4</v>
      </c>
      <c r="DR18" s="3">
        <f>TTEST(DZ5:DZ12,DR5:DR12,2,1)</f>
        <v>3.9094607955812938E-4</v>
      </c>
      <c r="DS18" s="3">
        <f t="shared" ref="DS18:DY18" si="21">TTEST(EA5:EA12,DS5:DS12,2,1)</f>
        <v>1.9514766675674867E-5</v>
      </c>
      <c r="DT18" s="3">
        <f t="shared" si="21"/>
        <v>1.9468000343487928E-4</v>
      </c>
      <c r="DU18" s="3">
        <f t="shared" si="21"/>
        <v>6.5109655929141947E-6</v>
      </c>
      <c r="DV18" s="3">
        <f t="shared" si="21"/>
        <v>9.0098120084103795E-4</v>
      </c>
      <c r="DW18" s="3">
        <f t="shared" si="21"/>
        <v>2.366548581349659E-5</v>
      </c>
      <c r="DX18" s="3">
        <f t="shared" si="21"/>
        <v>2.9877532636655659E-4</v>
      </c>
      <c r="DY18" s="3">
        <f t="shared" si="21"/>
        <v>1.5236673472900094E-4</v>
      </c>
      <c r="EP18" s="3">
        <f>TTEST(EX5:EX12,EP5:EP12,2,1)</f>
        <v>1.4049923061142855E-5</v>
      </c>
      <c r="EQ18" s="3">
        <f t="shared" ref="EQ18:EW18" si="22">TTEST(EY5:EY12,EQ5:EQ12,2,1)</f>
        <v>3.4932540862078469E-5</v>
      </c>
      <c r="ER18" s="3">
        <f t="shared" si="22"/>
        <v>2.2818422575076295E-4</v>
      </c>
      <c r="ES18" s="3">
        <f t="shared" si="22"/>
        <v>1.1606090650206514E-5</v>
      </c>
      <c r="ET18" s="3">
        <f t="shared" si="22"/>
        <v>1.4014780007187224E-3</v>
      </c>
      <c r="EU18" s="3">
        <f t="shared" si="22"/>
        <v>5.0254808100450851E-5</v>
      </c>
      <c r="EV18" s="3">
        <f t="shared" si="22"/>
        <v>5.8840951818468963E-4</v>
      </c>
      <c r="EW18" s="3">
        <f t="shared" si="22"/>
        <v>1.2690359921383647E-4</v>
      </c>
      <c r="FN18" s="3">
        <f>TTEST(FV5:FV12,FN5:FN12,2,1)</f>
        <v>3.3551599121834234E-5</v>
      </c>
      <c r="FO18" s="3">
        <f t="shared" ref="FO18:FU18" si="23">TTEST(FW5:FW12,FO5:FO12,2,1)</f>
        <v>3.2483130610571335E-4</v>
      </c>
      <c r="FP18" s="3">
        <f t="shared" si="23"/>
        <v>1.5867638637540506E-3</v>
      </c>
      <c r="FQ18" s="3">
        <f t="shared" si="23"/>
        <v>1.8590930838512511E-4</v>
      </c>
      <c r="FR18" s="3">
        <f t="shared" si="23"/>
        <v>6.4069201122159594E-2</v>
      </c>
      <c r="FS18" s="3">
        <f t="shared" si="23"/>
        <v>2.627984410780208E-4</v>
      </c>
      <c r="FT18" s="3">
        <f t="shared" si="23"/>
        <v>1.0552463805730878E-2</v>
      </c>
      <c r="FU18" s="3">
        <f t="shared" si="23"/>
        <v>2.3435997477063582E-3</v>
      </c>
    </row>
    <row r="20" spans="2:185" x14ac:dyDescent="0.25">
      <c r="D20" s="3">
        <f>AVERAGE(D23:D30)</f>
        <v>41.246452875000003</v>
      </c>
      <c r="Z20" s="3">
        <f>AVERAGE(Z23:Z30)</f>
        <v>28.530923250000001</v>
      </c>
      <c r="AE20" s="3">
        <f>AVERAGE(AE23:AE30)</f>
        <v>28.344917375000001</v>
      </c>
      <c r="AH20" s="3">
        <f>AVERAGE(AH23:AH30)</f>
        <v>-26.912251000000001</v>
      </c>
      <c r="AX20" s="3">
        <f>AVERAGE(AX23:AX30)</f>
        <v>29.373545874999998</v>
      </c>
      <c r="BC20" s="3">
        <f>AVERAGE(BC23:BC30)</f>
        <v>31.139485625000002</v>
      </c>
      <c r="BF20" s="3">
        <f>AVERAGE(BF23:BF30)</f>
        <v>-16.442454125000001</v>
      </c>
      <c r="BJ20" s="3">
        <f>AVERAGE(BJ23:BJ30)</f>
        <v>-14.296305500000001</v>
      </c>
      <c r="CY20" s="3">
        <f>AVERAGE(CY23:CY30)</f>
        <v>27.496594124999998</v>
      </c>
      <c r="DW20" s="3">
        <f>AVERAGE(DW23:DW30)</f>
        <v>22.273501999999997</v>
      </c>
      <c r="DX20" s="3">
        <f>AVERAGE(DX23:DX30)</f>
        <v>11.352522</v>
      </c>
      <c r="DY20" s="3">
        <f>AVERAGE(DY23:DY30)</f>
        <v>18.329901</v>
      </c>
      <c r="EU20" s="3">
        <f>AVERAGE(EU23:EU30)</f>
        <v>13.917654375</v>
      </c>
      <c r="FS20" s="3">
        <f>AVERAGE(FS23:FS30)</f>
        <v>8.2337652500000011</v>
      </c>
    </row>
    <row r="21" spans="2:185" x14ac:dyDescent="0.25">
      <c r="D21" s="3">
        <f>STDEV(D23:D30)</f>
        <v>11.575633655978919</v>
      </c>
      <c r="Z21" s="3">
        <f>STDEV(Z23:Z30)</f>
        <v>11.975227390360448</v>
      </c>
      <c r="AE21" s="3">
        <f>STDEV(AE23:AE30)</f>
        <v>14.623596565579076</v>
      </c>
      <c r="AH21" s="3">
        <f>STDEV(AH23:AH30)</f>
        <v>10.980212295421149</v>
      </c>
      <c r="AX21" s="3">
        <f>STDEV(AX23:AX30)</f>
        <v>15.121159835144033</v>
      </c>
      <c r="BC21" s="3">
        <f>STDEV(BC23:BC30)</f>
        <v>16.777252018420267</v>
      </c>
      <c r="BF21" s="3">
        <f>STDEV(BF23:BF30)</f>
        <v>13.477610180426558</v>
      </c>
      <c r="BJ21" s="3">
        <f>STDEV(BJ23:BJ30)</f>
        <v>10.740736878238648</v>
      </c>
      <c r="CY21" s="3">
        <f>STDEV(CY23:CY30)</f>
        <v>10.957402971978649</v>
      </c>
      <c r="DW21" s="3">
        <f>STDEV(DW23:DW30)</f>
        <v>6.3971482747870967</v>
      </c>
      <c r="DX21" s="3">
        <f>STDEV(DX23:DX30)</f>
        <v>4.8506002638899091</v>
      </c>
      <c r="DY21" s="3">
        <f>STDEV(DY23:DY30)</f>
        <v>7.0278140765699995</v>
      </c>
      <c r="EU21" s="3">
        <f>STDEV(EU23:EU30)</f>
        <v>4.4857292306880376</v>
      </c>
      <c r="FS21" s="3">
        <f>STDEV(FS23:FS30)</f>
        <v>3.4454782078789923</v>
      </c>
    </row>
    <row r="23" spans="2:185" x14ac:dyDescent="0.25">
      <c r="D23" s="3">
        <f>D5-L5</f>
        <v>28.733370999999998</v>
      </c>
      <c r="Z23" s="3">
        <f>Z5-AH5</f>
        <v>47.233419000000005</v>
      </c>
      <c r="AE23" s="3">
        <f>AE5-AM5</f>
        <v>39.759221000000004</v>
      </c>
      <c r="AH23" s="3">
        <f>AH5-AP5</f>
        <v>-31.322841000000004</v>
      </c>
      <c r="AX23" s="3">
        <f>AX5-BF5</f>
        <v>54.360697000000002</v>
      </c>
      <c r="BC23" s="3">
        <f>BC5-BK5</f>
        <v>52.269154</v>
      </c>
      <c r="BF23" s="3">
        <f>BF5-BN5</f>
        <v>-14.745271000000002</v>
      </c>
      <c r="BJ23" s="3">
        <f>BJ5-BR5</f>
        <v>-15.455700999999998</v>
      </c>
      <c r="CY23" s="3">
        <f>CY5-DG5</f>
        <v>44.561351000000002</v>
      </c>
      <c r="DW23" s="3">
        <f>DW5-EE5</f>
        <v>32.235778999999994</v>
      </c>
      <c r="DX23" s="3">
        <f>DX5-EF5</f>
        <v>14.904334</v>
      </c>
      <c r="DY23" s="3">
        <f>DY5-EG5</f>
        <v>21.644708000000001</v>
      </c>
      <c r="EU23" s="3">
        <f>EU5-FC5</f>
        <v>19.873376</v>
      </c>
      <c r="FS23" s="3">
        <f>FS5-GA5</f>
        <v>14.426391000000001</v>
      </c>
    </row>
    <row r="24" spans="2:185" x14ac:dyDescent="0.25">
      <c r="D24" s="3">
        <f t="shared" ref="D24:D30" si="24">D6-L6</f>
        <v>67.134671999999995</v>
      </c>
      <c r="Z24" s="3">
        <f t="shared" ref="Z24:Z30" si="25">Z6-AH6</f>
        <v>44.395797000000002</v>
      </c>
      <c r="AE24" s="3">
        <f t="shared" ref="AE24:AE30" si="26">AE6-AM6</f>
        <v>59.045690999999998</v>
      </c>
      <c r="AH24" s="3">
        <f t="shared" ref="AH24:AH30" si="27">AH6-AP6</f>
        <v>-43.526542000000006</v>
      </c>
      <c r="AX24" s="3">
        <f t="shared" ref="AX24:AX30" si="28">AX6-BF6</f>
        <v>52.209046000000001</v>
      </c>
      <c r="BC24" s="3">
        <f t="shared" ref="BC24:BC30" si="29">BC6-BK6</f>
        <v>62.543089999999992</v>
      </c>
      <c r="BF24" s="3">
        <f t="shared" ref="BF24:BF30" si="30">BF6-BN6</f>
        <v>-36.592516000000003</v>
      </c>
      <c r="BJ24" s="3">
        <f t="shared" ref="BJ24:BJ30" si="31">BJ6-BR6</f>
        <v>-30.162302</v>
      </c>
      <c r="CY24" s="3">
        <f t="shared" ref="CY24:CY30" si="32">CY6-DG6</f>
        <v>42.986185999999996</v>
      </c>
      <c r="DW24" s="3">
        <f t="shared" ref="DW24:DY30" si="33">DW6-EE6</f>
        <v>29.752091</v>
      </c>
      <c r="DX24" s="3">
        <f t="shared" si="33"/>
        <v>18.690142000000002</v>
      </c>
      <c r="DY24" s="3">
        <f t="shared" si="33"/>
        <v>24.772220999999998</v>
      </c>
      <c r="EU24" s="3">
        <f t="shared" ref="EU24:EU30" si="34">EU6-FC6</f>
        <v>17.348866999999998</v>
      </c>
      <c r="FS24" s="3">
        <f t="shared" ref="FS24:FS30" si="35">FS6-GA6</f>
        <v>10.286619999999999</v>
      </c>
    </row>
    <row r="25" spans="2:185" x14ac:dyDescent="0.25">
      <c r="D25" s="3">
        <f t="shared" si="24"/>
        <v>34.185804000000005</v>
      </c>
      <c r="Z25" s="3">
        <f t="shared" si="25"/>
        <v>32.254992000000001</v>
      </c>
      <c r="AE25" s="3">
        <f t="shared" si="26"/>
        <v>25.301479999999991</v>
      </c>
      <c r="AH25" s="3">
        <f t="shared" si="27"/>
        <v>-36.772396999999998</v>
      </c>
      <c r="AX25" s="3">
        <f t="shared" si="28"/>
        <v>23.447607999999995</v>
      </c>
      <c r="BC25" s="3">
        <f t="shared" si="29"/>
        <v>15.885092</v>
      </c>
      <c r="BF25" s="3">
        <f t="shared" si="30"/>
        <v>-29.191977999999999</v>
      </c>
      <c r="BJ25" s="3">
        <f t="shared" si="31"/>
        <v>-26.094973000000003</v>
      </c>
      <c r="CY25" s="3">
        <f t="shared" si="32"/>
        <v>23.915628999999999</v>
      </c>
      <c r="DW25" s="3">
        <f t="shared" si="33"/>
        <v>14.924823</v>
      </c>
      <c r="DX25" s="3">
        <f t="shared" si="33"/>
        <v>5.7180509999999991</v>
      </c>
      <c r="DY25" s="3">
        <f t="shared" si="33"/>
        <v>9.8628199999999975</v>
      </c>
      <c r="EU25" s="3">
        <f t="shared" si="34"/>
        <v>6.1420630000000003</v>
      </c>
      <c r="FS25" s="3">
        <f t="shared" si="35"/>
        <v>3.6318200000000012</v>
      </c>
    </row>
    <row r="26" spans="2:185" x14ac:dyDescent="0.25">
      <c r="B26" s="8"/>
      <c r="D26" s="3">
        <f t="shared" si="24"/>
        <v>44.838300000000004</v>
      </c>
      <c r="Z26" s="3">
        <f t="shared" si="25"/>
        <v>28.792023999999998</v>
      </c>
      <c r="AE26" s="3">
        <f t="shared" si="26"/>
        <v>16.020604999999989</v>
      </c>
      <c r="AH26" s="3">
        <f t="shared" si="27"/>
        <v>-28.259579000000002</v>
      </c>
      <c r="AX26" s="3">
        <f t="shared" si="28"/>
        <v>21.087434000000002</v>
      </c>
      <c r="BC26" s="3">
        <f t="shared" si="29"/>
        <v>21.209541999999999</v>
      </c>
      <c r="BF26" s="3">
        <f t="shared" si="30"/>
        <v>-23.254941000000002</v>
      </c>
      <c r="BJ26" s="3">
        <f t="shared" si="31"/>
        <v>-14.782913000000001</v>
      </c>
      <c r="CY26" s="3">
        <f t="shared" si="32"/>
        <v>16.479139000000004</v>
      </c>
      <c r="DW26" s="3">
        <f t="shared" si="33"/>
        <v>15.157274000000001</v>
      </c>
      <c r="DX26" s="3">
        <f t="shared" si="33"/>
        <v>8.212022999999995</v>
      </c>
      <c r="DY26" s="3">
        <f t="shared" si="33"/>
        <v>18.864708</v>
      </c>
      <c r="EU26" s="3">
        <f t="shared" si="34"/>
        <v>10.532356</v>
      </c>
      <c r="FS26" s="3">
        <f t="shared" si="35"/>
        <v>4.792228999999999</v>
      </c>
    </row>
    <row r="27" spans="2:185" x14ac:dyDescent="0.25">
      <c r="B27" s="8"/>
      <c r="D27" s="3">
        <f t="shared" si="24"/>
        <v>37.116627999999999</v>
      </c>
      <c r="Z27" s="3">
        <f t="shared" si="25"/>
        <v>18.848050000000001</v>
      </c>
      <c r="AE27" s="3">
        <f t="shared" si="26"/>
        <v>28.215520000000005</v>
      </c>
      <c r="AH27" s="3">
        <f t="shared" si="27"/>
        <v>-22.708249000000002</v>
      </c>
      <c r="AX27" s="3">
        <f t="shared" si="28"/>
        <v>16.470216999999998</v>
      </c>
      <c r="BC27" s="3">
        <f t="shared" si="29"/>
        <v>26.448646999999994</v>
      </c>
      <c r="BF27" s="3">
        <f t="shared" si="30"/>
        <v>-13.077815999999999</v>
      </c>
      <c r="BJ27" s="3">
        <f t="shared" si="31"/>
        <v>-10.758634000000001</v>
      </c>
      <c r="CY27" s="3">
        <f t="shared" si="32"/>
        <v>28.826346999999998</v>
      </c>
      <c r="DW27" s="3">
        <f t="shared" si="33"/>
        <v>21.274185999999997</v>
      </c>
      <c r="DX27" s="3">
        <f t="shared" si="33"/>
        <v>5.4618059999999993</v>
      </c>
      <c r="DY27" s="3">
        <f t="shared" si="33"/>
        <v>5.2570909999999991</v>
      </c>
      <c r="EU27" s="3">
        <f t="shared" si="34"/>
        <v>11.375720000000001</v>
      </c>
      <c r="FS27" s="3">
        <f t="shared" si="35"/>
        <v>5.9166460000000001</v>
      </c>
    </row>
    <row r="28" spans="2:185" x14ac:dyDescent="0.25">
      <c r="B28" s="8"/>
      <c r="D28" s="3">
        <f t="shared" si="24"/>
        <v>36.970886</v>
      </c>
      <c r="Z28" s="3">
        <f t="shared" si="25"/>
        <v>18.807247999999994</v>
      </c>
      <c r="AE28" s="3">
        <f t="shared" si="26"/>
        <v>21.671486999999999</v>
      </c>
      <c r="AH28" s="3">
        <f t="shared" si="27"/>
        <v>-12.934806000000002</v>
      </c>
      <c r="AX28" s="3">
        <f t="shared" si="28"/>
        <v>26.925859999999993</v>
      </c>
      <c r="BC28" s="3">
        <f t="shared" si="29"/>
        <v>26.366736000000003</v>
      </c>
      <c r="BF28" s="3">
        <f t="shared" si="30"/>
        <v>0.60412500000000335</v>
      </c>
      <c r="BJ28" s="3">
        <f t="shared" si="31"/>
        <v>-0.93836600000000203</v>
      </c>
      <c r="CY28" s="3">
        <f t="shared" si="32"/>
        <v>22.065846000000001</v>
      </c>
      <c r="DW28" s="3">
        <f t="shared" si="33"/>
        <v>22.135633999999996</v>
      </c>
      <c r="DX28" s="3">
        <f t="shared" si="33"/>
        <v>12.035799999999998</v>
      </c>
      <c r="DY28" s="3">
        <f t="shared" si="33"/>
        <v>23.647246000000003</v>
      </c>
      <c r="EU28" s="3">
        <f t="shared" si="34"/>
        <v>13.074099000000002</v>
      </c>
      <c r="FS28" s="3">
        <f t="shared" si="35"/>
        <v>8.3719539999999988</v>
      </c>
    </row>
    <row r="29" spans="2:185" x14ac:dyDescent="0.25">
      <c r="B29" s="8"/>
      <c r="D29" s="3">
        <f t="shared" si="24"/>
        <v>42.942762999999999</v>
      </c>
      <c r="Z29" s="3">
        <f t="shared" si="25"/>
        <v>21.859280999999996</v>
      </c>
      <c r="AE29" s="3">
        <f t="shared" si="26"/>
        <v>21.497493000000006</v>
      </c>
      <c r="AH29" s="3">
        <f t="shared" si="27"/>
        <v>-28.183575999999995</v>
      </c>
      <c r="AX29" s="3">
        <f t="shared" si="28"/>
        <v>22.668503000000001</v>
      </c>
      <c r="BC29" s="3">
        <f t="shared" si="29"/>
        <v>23.107253999999998</v>
      </c>
      <c r="BF29" s="3">
        <f t="shared" si="30"/>
        <v>-17.560416000000004</v>
      </c>
      <c r="BJ29" s="3">
        <f t="shared" si="31"/>
        <v>-16.662228999999996</v>
      </c>
      <c r="CY29" s="3">
        <f t="shared" si="32"/>
        <v>25.461513999999994</v>
      </c>
      <c r="DW29" s="3">
        <f t="shared" si="33"/>
        <v>24.813617000000001</v>
      </c>
      <c r="DX29" s="3">
        <f t="shared" si="33"/>
        <v>15.787051999999999</v>
      </c>
      <c r="DY29" s="3">
        <f t="shared" si="33"/>
        <v>22.795821</v>
      </c>
      <c r="EU29" s="3">
        <f t="shared" si="34"/>
        <v>17.273748999999999</v>
      </c>
      <c r="FS29" s="3">
        <f t="shared" si="35"/>
        <v>9.5155530000000006</v>
      </c>
    </row>
    <row r="30" spans="2:185" x14ac:dyDescent="0.25">
      <c r="B30" s="8"/>
      <c r="D30" s="3">
        <f t="shared" si="24"/>
        <v>38.049198999999994</v>
      </c>
      <c r="Z30" s="3">
        <f t="shared" si="25"/>
        <v>16.056574999999995</v>
      </c>
      <c r="AE30" s="3">
        <f t="shared" si="26"/>
        <v>15.247842000000006</v>
      </c>
      <c r="AH30" s="3">
        <f t="shared" si="27"/>
        <v>-11.590017999999993</v>
      </c>
      <c r="AX30" s="3">
        <f t="shared" si="28"/>
        <v>17.819002000000005</v>
      </c>
      <c r="BC30" s="3">
        <f t="shared" si="29"/>
        <v>21.286369999999998</v>
      </c>
      <c r="BF30" s="3">
        <f t="shared" si="30"/>
        <v>2.2791800000000038</v>
      </c>
      <c r="BJ30" s="3">
        <f t="shared" si="31"/>
        <v>0.48467399999999827</v>
      </c>
      <c r="CY30" s="3">
        <f t="shared" si="32"/>
        <v>15.676741</v>
      </c>
      <c r="DW30" s="3">
        <f t="shared" si="33"/>
        <v>17.894612000000002</v>
      </c>
      <c r="DX30" s="3">
        <f t="shared" si="33"/>
        <v>10.010968000000002</v>
      </c>
      <c r="DY30" s="3">
        <f t="shared" si="33"/>
        <v>19.794593000000003</v>
      </c>
      <c r="EU30" s="3">
        <f t="shared" si="34"/>
        <v>15.721005000000002</v>
      </c>
      <c r="FS30" s="3">
        <f t="shared" si="35"/>
        <v>8.9289089999999991</v>
      </c>
    </row>
    <row r="34" spans="4:175" x14ac:dyDescent="0.25">
      <c r="D34" s="3">
        <f>D5-T5</f>
        <v>36.519499999999994</v>
      </c>
      <c r="Z34" s="3">
        <f>Z5-AP5</f>
        <v>15.910578000000001</v>
      </c>
      <c r="AE34" s="3">
        <f>AE5-AU5</f>
        <v>23.731720000000003</v>
      </c>
      <c r="AH34" s="3">
        <f>AH5-AX5</f>
        <v>-48.408487000000001</v>
      </c>
      <c r="AX34" s="3">
        <f>AX5-BN5</f>
        <v>39.615425999999999</v>
      </c>
      <c r="BC34" s="3">
        <f>BC5-BS5</f>
        <v>31.299945000000001</v>
      </c>
      <c r="BF34" s="3">
        <f>BF5-BV5</f>
        <v>-35.836440999999994</v>
      </c>
      <c r="BJ34" s="3">
        <f>BJ5-BZ5</f>
        <v>-33.257571000000006</v>
      </c>
      <c r="CY34" s="3">
        <f>CY5-DO5</f>
        <v>24.541843</v>
      </c>
      <c r="DW34" s="3">
        <f>DW5-EM5</f>
        <v>11.216383</v>
      </c>
      <c r="DX34" s="3">
        <f>DX5-EN5</f>
        <v>2.5001619999999996</v>
      </c>
      <c r="DY34" s="3">
        <f>DY5-EO5</f>
        <v>15.236779</v>
      </c>
      <c r="EU34" s="3">
        <f>EU5-FK5</f>
        <v>10.836852</v>
      </c>
      <c r="FS34" s="3">
        <f>FS5-GI5</f>
        <v>8.6256210000000006</v>
      </c>
    </row>
    <row r="35" spans="4:175" x14ac:dyDescent="0.25">
      <c r="D35" s="3">
        <f t="shared" ref="D35:D41" si="36">D6-T6</f>
        <v>14.192068999999989</v>
      </c>
      <c r="Z35" s="3">
        <f t="shared" ref="Z35:Z41" si="37">Z6-AP6</f>
        <v>0.86925499999999545</v>
      </c>
      <c r="AE35" s="3">
        <f t="shared" ref="AE35:AE41" si="38">AE6-AU6</f>
        <v>21.202292999999997</v>
      </c>
      <c r="AH35" s="3">
        <f t="shared" ref="AH35:AH41" si="39">AH6-AX6</f>
        <v>-47.430053000000001</v>
      </c>
      <c r="AX35" s="3">
        <f t="shared" ref="AX35:AX41" si="40">AX6-BN6</f>
        <v>15.616529999999997</v>
      </c>
      <c r="BC35" s="3">
        <f t="shared" ref="BC35:BC41" si="41">BC6-BS6</f>
        <v>30.017001999999998</v>
      </c>
      <c r="BF35" s="3">
        <f t="shared" ref="BF35:BF41" si="42">BF6-BV6</f>
        <v>-47.377071999999998</v>
      </c>
      <c r="BJ35" s="3">
        <f t="shared" ref="BJ35:BJ41" si="43">BJ6-BZ6</f>
        <v>-44.371548000000004</v>
      </c>
      <c r="CY35" s="3">
        <f t="shared" ref="CY35:CY41" si="44">CY6-DO6</f>
        <v>28.574511999999999</v>
      </c>
      <c r="DW35" s="3">
        <f t="shared" ref="DW35:DY41" si="45">DW6-EM6</f>
        <v>17.828400999999999</v>
      </c>
      <c r="DX35" s="3">
        <f t="shared" si="45"/>
        <v>-5.3099959999999982</v>
      </c>
      <c r="DY35" s="3">
        <f t="shared" si="45"/>
        <v>21.865940000000002</v>
      </c>
      <c r="EU35" s="3">
        <f t="shared" ref="EU35:EU41" si="46">EU6-FK6</f>
        <v>11.429474999999998</v>
      </c>
      <c r="FS35" s="3">
        <f t="shared" ref="FS35:FS41" si="47">FS6-GI6</f>
        <v>4.7879039999999993</v>
      </c>
    </row>
    <row r="36" spans="4:175" x14ac:dyDescent="0.25">
      <c r="D36" s="3">
        <f t="shared" si="36"/>
        <v>4.110744000000004</v>
      </c>
      <c r="Z36" s="3">
        <f t="shared" si="37"/>
        <v>-4.5174049999999966</v>
      </c>
      <c r="AE36" s="3">
        <f t="shared" si="38"/>
        <v>3.9139299999999935</v>
      </c>
      <c r="AH36" s="3">
        <f t="shared" si="39"/>
        <v>-21.361889999999995</v>
      </c>
      <c r="AX36" s="3">
        <f t="shared" si="40"/>
        <v>-5.7443700000000035</v>
      </c>
      <c r="BC36" s="3">
        <f t="shared" si="41"/>
        <v>2.152352999999998</v>
      </c>
      <c r="BF36" s="3">
        <f t="shared" si="42"/>
        <v>-15.873715999999995</v>
      </c>
      <c r="BJ36" s="3">
        <f t="shared" si="43"/>
        <v>-19.203655000000005</v>
      </c>
      <c r="CY36" s="3">
        <f t="shared" si="44"/>
        <v>11.895356999999997</v>
      </c>
      <c r="DW36" s="3">
        <f t="shared" si="45"/>
        <v>5.3349890000000002</v>
      </c>
      <c r="DX36" s="3">
        <f t="shared" si="45"/>
        <v>-12.377545000000001</v>
      </c>
      <c r="DY36" s="3">
        <f t="shared" si="45"/>
        <v>5.1253509999999984</v>
      </c>
      <c r="EU36" s="3">
        <f t="shared" si="46"/>
        <v>-0.14155799999999985</v>
      </c>
      <c r="FS36" s="3">
        <f t="shared" si="47"/>
        <v>-2.1608809999999998</v>
      </c>
    </row>
    <row r="37" spans="4:175" x14ac:dyDescent="0.25">
      <c r="D37" s="3">
        <f t="shared" si="36"/>
        <v>29.754269000000008</v>
      </c>
      <c r="Z37" s="3">
        <f t="shared" si="37"/>
        <v>0.53244499999999562</v>
      </c>
      <c r="AE37" s="3">
        <f t="shared" si="38"/>
        <v>10.759015999999988</v>
      </c>
      <c r="AH37" s="3">
        <f t="shared" si="39"/>
        <v>-14.090595999999998</v>
      </c>
      <c r="AX37" s="3">
        <f t="shared" si="40"/>
        <v>-2.1675070000000005</v>
      </c>
      <c r="BC37" s="3">
        <f t="shared" si="41"/>
        <v>17.568107999999995</v>
      </c>
      <c r="BF37" s="3">
        <f t="shared" si="42"/>
        <v>-19.050360000000005</v>
      </c>
      <c r="BJ37" s="3">
        <f t="shared" si="43"/>
        <v>-16.030577000000001</v>
      </c>
      <c r="CY37" s="3">
        <f t="shared" si="44"/>
        <v>14.695535000000007</v>
      </c>
      <c r="DW37" s="3">
        <f t="shared" si="45"/>
        <v>12.287666000000002</v>
      </c>
      <c r="DX37" s="3">
        <f t="shared" si="45"/>
        <v>2.4491249999999951</v>
      </c>
      <c r="DY37" s="3">
        <f t="shared" si="45"/>
        <v>20.947378</v>
      </c>
      <c r="EU37" s="3">
        <f t="shared" si="46"/>
        <v>6.6808720000000008</v>
      </c>
      <c r="FS37" s="3">
        <f t="shared" si="47"/>
        <v>1.8006999999999991</v>
      </c>
    </row>
    <row r="38" spans="4:175" x14ac:dyDescent="0.25">
      <c r="D38" s="3">
        <f t="shared" si="36"/>
        <v>8.7259039999999999</v>
      </c>
      <c r="Z38" s="3">
        <f t="shared" si="37"/>
        <v>-3.8601990000000015</v>
      </c>
      <c r="AE38" s="3">
        <f t="shared" si="38"/>
        <v>18.475802000000002</v>
      </c>
      <c r="AH38" s="3">
        <f t="shared" si="39"/>
        <v>-14.462215</v>
      </c>
      <c r="AX38" s="3">
        <f t="shared" si="40"/>
        <v>3.3924009999999996</v>
      </c>
      <c r="BC38" s="3">
        <f t="shared" si="41"/>
        <v>18.350246999999996</v>
      </c>
      <c r="BF38" s="3">
        <f t="shared" si="42"/>
        <v>-8.2188669999999959</v>
      </c>
      <c r="BJ38" s="3">
        <f t="shared" si="43"/>
        <v>0.60438299999999856</v>
      </c>
      <c r="CY38" s="3">
        <f t="shared" si="44"/>
        <v>24.877900999999994</v>
      </c>
      <c r="DW38" s="3">
        <f t="shared" si="45"/>
        <v>18.214535999999999</v>
      </c>
      <c r="DX38" s="3">
        <f t="shared" si="45"/>
        <v>3.4950679999999998</v>
      </c>
      <c r="DY38" s="3">
        <f t="shared" si="45"/>
        <v>0.57219299999999862</v>
      </c>
      <c r="EU38" s="3">
        <f t="shared" si="46"/>
        <v>8.0947430000000011</v>
      </c>
      <c r="FS38" s="3">
        <f t="shared" si="47"/>
        <v>2.7208809999999986</v>
      </c>
    </row>
    <row r="39" spans="4:175" x14ac:dyDescent="0.25">
      <c r="D39" s="3">
        <f t="shared" si="36"/>
        <v>27.125397</v>
      </c>
      <c r="Z39" s="3">
        <f t="shared" si="37"/>
        <v>5.8724419999999924</v>
      </c>
      <c r="AE39" s="3">
        <f t="shared" si="38"/>
        <v>16.861137999999997</v>
      </c>
      <c r="AH39" s="3">
        <f t="shared" si="39"/>
        <v>-23.643465999999997</v>
      </c>
      <c r="AX39" s="3">
        <f t="shared" si="40"/>
        <v>27.529984999999996</v>
      </c>
      <c r="BC39" s="3">
        <f t="shared" si="41"/>
        <v>25.185988999999999</v>
      </c>
      <c r="BF39" s="3">
        <f t="shared" si="42"/>
        <v>-29.750208999999991</v>
      </c>
      <c r="BJ39" s="3">
        <f t="shared" si="43"/>
        <v>-25.691746000000009</v>
      </c>
      <c r="CY39" s="3">
        <f t="shared" si="44"/>
        <v>24.123710000000003</v>
      </c>
      <c r="DW39" s="3">
        <f t="shared" si="45"/>
        <v>24.040576999999995</v>
      </c>
      <c r="DX39" s="3">
        <f t="shared" si="45"/>
        <v>16.928122999999999</v>
      </c>
      <c r="DY39" s="3">
        <f t="shared" si="45"/>
        <v>25.785261999999999</v>
      </c>
      <c r="EU39" s="3">
        <f t="shared" si="46"/>
        <v>13.906788000000002</v>
      </c>
      <c r="FS39" s="3">
        <f t="shared" si="47"/>
        <v>7.9419159999999991</v>
      </c>
    </row>
    <row r="40" spans="4:175" x14ac:dyDescent="0.25">
      <c r="D40" s="3">
        <f t="shared" si="36"/>
        <v>33.132058000000001</v>
      </c>
      <c r="Z40" s="3">
        <f t="shared" si="37"/>
        <v>-6.3242949999999993</v>
      </c>
      <c r="AE40" s="3">
        <f t="shared" si="38"/>
        <v>16.329695999999998</v>
      </c>
      <c r="AH40" s="3">
        <f t="shared" si="39"/>
        <v>-15.742944999999999</v>
      </c>
      <c r="AX40" s="3">
        <f t="shared" si="40"/>
        <v>5.1080869999999976</v>
      </c>
      <c r="BC40" s="3">
        <f t="shared" si="41"/>
        <v>19.505300999999996</v>
      </c>
      <c r="BF40" s="3">
        <f t="shared" si="42"/>
        <v>-12.778033000000001</v>
      </c>
      <c r="BJ40" s="3">
        <f t="shared" si="43"/>
        <v>-11.518281000000002</v>
      </c>
      <c r="CY40" s="3">
        <f t="shared" si="44"/>
        <v>24.593284999999995</v>
      </c>
      <c r="DW40" s="3">
        <f t="shared" si="45"/>
        <v>26.822141000000002</v>
      </c>
      <c r="DX40" s="3">
        <f t="shared" si="45"/>
        <v>20.737985999999999</v>
      </c>
      <c r="DY40" s="3">
        <f t="shared" si="45"/>
        <v>24.779506999999999</v>
      </c>
      <c r="EU40" s="3">
        <f t="shared" si="46"/>
        <v>20.372790999999999</v>
      </c>
      <c r="FS40" s="3">
        <f t="shared" si="47"/>
        <v>10.428135000000001</v>
      </c>
    </row>
    <row r="41" spans="4:175" x14ac:dyDescent="0.25">
      <c r="D41" s="3">
        <f t="shared" si="36"/>
        <v>34.311270999999998</v>
      </c>
      <c r="Z41" s="3">
        <f t="shared" si="37"/>
        <v>4.4665570000000017</v>
      </c>
      <c r="AE41" s="3">
        <f t="shared" si="38"/>
        <v>9.0477479999999986</v>
      </c>
      <c r="AH41" s="3">
        <f t="shared" si="39"/>
        <v>-14.454233000000002</v>
      </c>
      <c r="AX41" s="3">
        <f t="shared" si="40"/>
        <v>20.098182000000008</v>
      </c>
      <c r="BC41" s="3">
        <f t="shared" si="41"/>
        <v>17.057574999999993</v>
      </c>
      <c r="BF41" s="3">
        <f t="shared" si="42"/>
        <v>-6.765861000000001</v>
      </c>
      <c r="BJ41" s="3">
        <f t="shared" si="43"/>
        <v>-10.272807999999998</v>
      </c>
      <c r="CY41" s="3">
        <f t="shared" si="44"/>
        <v>13.485788999999997</v>
      </c>
      <c r="DW41" s="3">
        <f t="shared" si="45"/>
        <v>15.248147000000003</v>
      </c>
      <c r="DX41" s="3">
        <f t="shared" si="45"/>
        <v>13.547935000000003</v>
      </c>
      <c r="DY41" s="3">
        <f t="shared" si="45"/>
        <v>20.986321000000004</v>
      </c>
      <c r="EU41" s="3">
        <f t="shared" si="46"/>
        <v>12.046039</v>
      </c>
      <c r="FS41" s="3">
        <f t="shared" si="47"/>
        <v>7.1715409999999995</v>
      </c>
    </row>
    <row r="44" spans="4:175" x14ac:dyDescent="0.25">
      <c r="AD44" s="3" t="s">
        <v>688</v>
      </c>
      <c r="AE44" s="3">
        <f>AVERAGE(AE20,BC20,CY20,DW20,EU20,FS20,)</f>
        <v>18.772274107142856</v>
      </c>
    </row>
    <row r="45" spans="4:175" x14ac:dyDescent="0.25">
      <c r="AD45" s="3" t="s">
        <v>541</v>
      </c>
      <c r="AE45" s="3">
        <f>AVERAGE(AE21,BC21,CY21,DW21,EU21,FS21,)</f>
        <v>8.0980867527617306</v>
      </c>
    </row>
  </sheetData>
  <mergeCells count="80">
    <mergeCell ref="FV3:FY3"/>
    <mergeCell ref="FZ3:GC3"/>
    <mergeCell ref="GD3:GG3"/>
    <mergeCell ref="GH3:GK3"/>
    <mergeCell ref="EX3:FA3"/>
    <mergeCell ref="FB3:FE3"/>
    <mergeCell ref="FF3:FI3"/>
    <mergeCell ref="FJ3:FM3"/>
    <mergeCell ref="FN3:FQ3"/>
    <mergeCell ref="FR3:FU3"/>
    <mergeCell ref="ET3:EW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CX3:DA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AH3:AK3"/>
    <mergeCell ref="AL3:AO3"/>
    <mergeCell ref="AP3:AS3"/>
    <mergeCell ref="AT3:AW3"/>
    <mergeCell ref="AX3:BA3"/>
    <mergeCell ref="BB3:BE3"/>
    <mergeCell ref="EP1:FM1"/>
    <mergeCell ref="FN1:GK1"/>
    <mergeCell ref="B3:E3"/>
    <mergeCell ref="F3:I3"/>
    <mergeCell ref="J3:M3"/>
    <mergeCell ref="N3:Q3"/>
    <mergeCell ref="R3:U3"/>
    <mergeCell ref="V3:Y3"/>
    <mergeCell ref="Z3:AC3"/>
    <mergeCell ref="AD3:AG3"/>
    <mergeCell ref="B1:Y1"/>
    <mergeCell ref="Z1:AW1"/>
    <mergeCell ref="AX1:BU1"/>
    <mergeCell ref="BV1:CS1"/>
    <mergeCell ref="CT1:DQ1"/>
    <mergeCell ref="DR1:EO1"/>
    <mergeCell ref="EP2:EW2"/>
    <mergeCell ref="EX2:FE2"/>
    <mergeCell ref="FF2:FM2"/>
    <mergeCell ref="FN2:FU2"/>
    <mergeCell ref="FV2:GC2"/>
    <mergeCell ref="GD2:GK2"/>
    <mergeCell ref="CT2:DA2"/>
    <mergeCell ref="DB2:DI2"/>
    <mergeCell ref="DJ2:DQ2"/>
    <mergeCell ref="DR2:DY2"/>
    <mergeCell ref="DZ2:EG2"/>
    <mergeCell ref="EH2:EO2"/>
    <mergeCell ref="CL2:CS2"/>
    <mergeCell ref="B2:I2"/>
    <mergeCell ref="J2:Q2"/>
    <mergeCell ref="R2:Y2"/>
    <mergeCell ref="Z2:AG2"/>
    <mergeCell ref="AH2:AO2"/>
    <mergeCell ref="AP2:AW2"/>
    <mergeCell ref="AX2:BE2"/>
    <mergeCell ref="BF2:BM2"/>
    <mergeCell ref="BN2:BU2"/>
    <mergeCell ref="BV2:CC2"/>
    <mergeCell ref="CD2:CK2"/>
  </mergeCells>
  <conditionalFormatting sqref="A17:XFD18">
    <cfRule type="cellIs" dxfId="5" priority="2" operator="between">
      <formula>0.051</formula>
      <formula>0.000000001</formula>
    </cfRule>
  </conditionalFormatting>
  <conditionalFormatting sqref="B5:Y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GK757"/>
  <sheetViews>
    <sheetView zoomScale="55" zoomScaleNormal="55" workbookViewId="0">
      <selection activeCell="CB195" sqref="CB195"/>
    </sheetView>
  </sheetViews>
  <sheetFormatPr defaultColWidth="9.140625" defaultRowHeight="15" x14ac:dyDescent="0.25"/>
  <cols>
    <col min="1" max="1" width="45.5703125" style="6" customWidth="1"/>
    <col min="2" max="3" width="9.140625" style="6"/>
    <col min="4" max="4" width="20" style="6" bestFit="1" customWidth="1"/>
    <col min="5" max="5" width="18.140625" style="6" bestFit="1" customWidth="1"/>
    <col min="6" max="16384" width="9.140625" style="6"/>
  </cols>
  <sheetData>
    <row r="1" spans="1:193" s="5" customFormat="1" x14ac:dyDescent="0.25">
      <c r="B1" s="15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>
        <v>2</v>
      </c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>
        <v>3</v>
      </c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>
        <v>4</v>
      </c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>
        <v>5</v>
      </c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>
        <v>6</v>
      </c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>
        <v>7</v>
      </c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>
        <v>8</v>
      </c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</row>
    <row r="2" spans="1:193" s="5" customFormat="1" x14ac:dyDescent="0.25">
      <c r="B2" s="15" t="s">
        <v>705</v>
      </c>
      <c r="C2" s="15"/>
      <c r="D2" s="15"/>
      <c r="E2" s="15"/>
      <c r="F2" s="15"/>
      <c r="G2" s="15"/>
      <c r="H2" s="15"/>
      <c r="I2" s="15"/>
      <c r="J2" s="15" t="s">
        <v>541</v>
      </c>
      <c r="K2" s="15"/>
      <c r="L2" s="15"/>
      <c r="M2" s="15"/>
      <c r="N2" s="15"/>
      <c r="O2" s="15"/>
      <c r="P2" s="15"/>
      <c r="Q2" s="15"/>
      <c r="R2" s="15" t="s">
        <v>706</v>
      </c>
      <c r="S2" s="15"/>
      <c r="T2" s="15"/>
      <c r="U2" s="15"/>
      <c r="V2" s="15"/>
      <c r="W2" s="15"/>
      <c r="X2" s="15"/>
      <c r="Y2" s="15"/>
      <c r="Z2" s="15" t="s">
        <v>705</v>
      </c>
      <c r="AA2" s="15"/>
      <c r="AB2" s="15"/>
      <c r="AC2" s="15"/>
      <c r="AD2" s="15"/>
      <c r="AE2" s="15"/>
      <c r="AF2" s="15"/>
      <c r="AG2" s="15"/>
      <c r="AH2" s="15" t="s">
        <v>541</v>
      </c>
      <c r="AI2" s="15"/>
      <c r="AJ2" s="15"/>
      <c r="AK2" s="15"/>
      <c r="AL2" s="15"/>
      <c r="AM2" s="15"/>
      <c r="AN2" s="15"/>
      <c r="AO2" s="15"/>
      <c r="AP2" s="15" t="s">
        <v>706</v>
      </c>
      <c r="AQ2" s="15"/>
      <c r="AR2" s="15"/>
      <c r="AS2" s="15"/>
      <c r="AT2" s="15"/>
      <c r="AU2" s="15"/>
      <c r="AV2" s="15"/>
      <c r="AW2" s="15"/>
      <c r="AX2" s="15" t="s">
        <v>705</v>
      </c>
      <c r="AY2" s="15"/>
      <c r="AZ2" s="15"/>
      <c r="BA2" s="15"/>
      <c r="BB2" s="15"/>
      <c r="BC2" s="15"/>
      <c r="BD2" s="15"/>
      <c r="BE2" s="15"/>
      <c r="BF2" s="15" t="s">
        <v>541</v>
      </c>
      <c r="BG2" s="15"/>
      <c r="BH2" s="15"/>
      <c r="BI2" s="15"/>
      <c r="BJ2" s="15"/>
      <c r="BK2" s="15"/>
      <c r="BL2" s="15"/>
      <c r="BM2" s="15"/>
      <c r="BN2" s="15" t="s">
        <v>706</v>
      </c>
      <c r="BO2" s="15"/>
      <c r="BP2" s="15"/>
      <c r="BQ2" s="15"/>
      <c r="BR2" s="15"/>
      <c r="BS2" s="15"/>
      <c r="BT2" s="15"/>
      <c r="BU2" s="15"/>
      <c r="BV2" s="15" t="s">
        <v>705</v>
      </c>
      <c r="BW2" s="15"/>
      <c r="BX2" s="15"/>
      <c r="BY2" s="15"/>
      <c r="BZ2" s="15"/>
      <c r="CA2" s="15"/>
      <c r="CB2" s="15"/>
      <c r="CC2" s="15"/>
      <c r="CD2" s="15" t="s">
        <v>541</v>
      </c>
      <c r="CE2" s="15"/>
      <c r="CF2" s="15"/>
      <c r="CG2" s="15"/>
      <c r="CH2" s="15"/>
      <c r="CI2" s="15"/>
      <c r="CJ2" s="15"/>
      <c r="CK2" s="15"/>
      <c r="CL2" s="15" t="s">
        <v>706</v>
      </c>
      <c r="CM2" s="15"/>
      <c r="CN2" s="15"/>
      <c r="CO2" s="15"/>
      <c r="CP2" s="15"/>
      <c r="CQ2" s="15"/>
      <c r="CR2" s="15"/>
      <c r="CS2" s="15"/>
      <c r="CT2" s="15" t="s">
        <v>705</v>
      </c>
      <c r="CU2" s="15"/>
      <c r="CV2" s="15"/>
      <c r="CW2" s="15"/>
      <c r="CX2" s="15"/>
      <c r="CY2" s="15"/>
      <c r="CZ2" s="15"/>
      <c r="DA2" s="15"/>
      <c r="DB2" s="15" t="s">
        <v>541</v>
      </c>
      <c r="DC2" s="15"/>
      <c r="DD2" s="15"/>
      <c r="DE2" s="15"/>
      <c r="DF2" s="15"/>
      <c r="DG2" s="15"/>
      <c r="DH2" s="15"/>
      <c r="DI2" s="15"/>
      <c r="DJ2" s="15" t="s">
        <v>706</v>
      </c>
      <c r="DK2" s="15"/>
      <c r="DL2" s="15"/>
      <c r="DM2" s="15"/>
      <c r="DN2" s="15"/>
      <c r="DO2" s="15"/>
      <c r="DP2" s="15"/>
      <c r="DQ2" s="15"/>
      <c r="DR2" s="15" t="s">
        <v>705</v>
      </c>
      <c r="DS2" s="15"/>
      <c r="DT2" s="15"/>
      <c r="DU2" s="15"/>
      <c r="DV2" s="15"/>
      <c r="DW2" s="15"/>
      <c r="DX2" s="15"/>
      <c r="DY2" s="15"/>
      <c r="DZ2" s="15" t="s">
        <v>541</v>
      </c>
      <c r="EA2" s="15"/>
      <c r="EB2" s="15"/>
      <c r="EC2" s="15"/>
      <c r="ED2" s="15"/>
      <c r="EE2" s="15"/>
      <c r="EF2" s="15"/>
      <c r="EG2" s="15"/>
      <c r="EH2" s="15" t="s">
        <v>706</v>
      </c>
      <c r="EI2" s="15"/>
      <c r="EJ2" s="15"/>
      <c r="EK2" s="15"/>
      <c r="EL2" s="15"/>
      <c r="EM2" s="15"/>
      <c r="EN2" s="15"/>
      <c r="EO2" s="15"/>
      <c r="EP2" s="15" t="s">
        <v>705</v>
      </c>
      <c r="EQ2" s="15"/>
      <c r="ER2" s="15"/>
      <c r="ES2" s="15"/>
      <c r="ET2" s="15"/>
      <c r="EU2" s="15"/>
      <c r="EV2" s="15"/>
      <c r="EW2" s="15"/>
      <c r="EX2" s="15" t="s">
        <v>541</v>
      </c>
      <c r="EY2" s="15"/>
      <c r="EZ2" s="15"/>
      <c r="FA2" s="15"/>
      <c r="FB2" s="15"/>
      <c r="FC2" s="15"/>
      <c r="FD2" s="15"/>
      <c r="FE2" s="15"/>
      <c r="FF2" s="15" t="s">
        <v>706</v>
      </c>
      <c r="FG2" s="15"/>
      <c r="FH2" s="15"/>
      <c r="FI2" s="15"/>
      <c r="FJ2" s="15"/>
      <c r="FK2" s="15"/>
      <c r="FL2" s="15"/>
      <c r="FM2" s="15"/>
      <c r="FN2" s="15" t="s">
        <v>705</v>
      </c>
      <c r="FO2" s="15"/>
      <c r="FP2" s="15"/>
      <c r="FQ2" s="15"/>
      <c r="FR2" s="15"/>
      <c r="FS2" s="15"/>
      <c r="FT2" s="15"/>
      <c r="FU2" s="15"/>
      <c r="FV2" s="15" t="s">
        <v>541</v>
      </c>
      <c r="FW2" s="15"/>
      <c r="FX2" s="15"/>
      <c r="FY2" s="15"/>
      <c r="FZ2" s="15"/>
      <c r="GA2" s="15"/>
      <c r="GB2" s="15"/>
      <c r="GC2" s="15"/>
      <c r="GD2" s="15" t="s">
        <v>706</v>
      </c>
      <c r="GE2" s="15"/>
      <c r="GF2" s="15"/>
      <c r="GG2" s="15"/>
      <c r="GH2" s="15"/>
      <c r="GI2" s="15"/>
      <c r="GJ2" s="15"/>
      <c r="GK2" s="15"/>
    </row>
    <row r="3" spans="1:193" s="5" customFormat="1" x14ac:dyDescent="0.25">
      <c r="B3" s="16">
        <v>75</v>
      </c>
      <c r="C3" s="17"/>
      <c r="D3" s="17"/>
      <c r="E3" s="18"/>
      <c r="F3" s="16">
        <v>45</v>
      </c>
      <c r="G3" s="17"/>
      <c r="H3" s="17"/>
      <c r="I3" s="18"/>
      <c r="J3" s="16">
        <v>75</v>
      </c>
      <c r="K3" s="17"/>
      <c r="L3" s="17"/>
      <c r="M3" s="18"/>
      <c r="N3" s="16">
        <v>45</v>
      </c>
      <c r="O3" s="17"/>
      <c r="P3" s="17"/>
      <c r="Q3" s="18"/>
      <c r="R3" s="16">
        <v>75</v>
      </c>
      <c r="S3" s="17"/>
      <c r="T3" s="17"/>
      <c r="U3" s="18"/>
      <c r="V3" s="16">
        <v>45</v>
      </c>
      <c r="W3" s="17"/>
      <c r="X3" s="17"/>
      <c r="Y3" s="18"/>
      <c r="Z3" s="16">
        <v>75</v>
      </c>
      <c r="AA3" s="17"/>
      <c r="AB3" s="17"/>
      <c r="AC3" s="18"/>
      <c r="AD3" s="16">
        <v>45</v>
      </c>
      <c r="AE3" s="17"/>
      <c r="AF3" s="17"/>
      <c r="AG3" s="18"/>
      <c r="AH3" s="16">
        <v>75</v>
      </c>
      <c r="AI3" s="17"/>
      <c r="AJ3" s="17"/>
      <c r="AK3" s="18"/>
      <c r="AL3" s="16">
        <v>45</v>
      </c>
      <c r="AM3" s="17"/>
      <c r="AN3" s="17"/>
      <c r="AO3" s="18"/>
      <c r="AP3" s="16">
        <v>75</v>
      </c>
      <c r="AQ3" s="17"/>
      <c r="AR3" s="17"/>
      <c r="AS3" s="18"/>
      <c r="AT3" s="16">
        <v>45</v>
      </c>
      <c r="AU3" s="17"/>
      <c r="AV3" s="17"/>
      <c r="AW3" s="18"/>
      <c r="AX3" s="16">
        <v>75</v>
      </c>
      <c r="AY3" s="17"/>
      <c r="AZ3" s="17"/>
      <c r="BA3" s="18"/>
      <c r="BB3" s="16">
        <v>45</v>
      </c>
      <c r="BC3" s="17"/>
      <c r="BD3" s="17"/>
      <c r="BE3" s="18"/>
      <c r="BF3" s="16">
        <v>75</v>
      </c>
      <c r="BG3" s="17"/>
      <c r="BH3" s="17"/>
      <c r="BI3" s="18"/>
      <c r="BJ3" s="16">
        <v>45</v>
      </c>
      <c r="BK3" s="17"/>
      <c r="BL3" s="17"/>
      <c r="BM3" s="18"/>
      <c r="BN3" s="16">
        <v>75</v>
      </c>
      <c r="BO3" s="17"/>
      <c r="BP3" s="17"/>
      <c r="BQ3" s="18"/>
      <c r="BR3" s="16">
        <v>45</v>
      </c>
      <c r="BS3" s="17"/>
      <c r="BT3" s="17"/>
      <c r="BU3" s="18"/>
      <c r="BV3" s="16">
        <v>75</v>
      </c>
      <c r="BW3" s="17"/>
      <c r="BX3" s="17"/>
      <c r="BY3" s="18"/>
      <c r="BZ3" s="16">
        <v>45</v>
      </c>
      <c r="CA3" s="17"/>
      <c r="CB3" s="17"/>
      <c r="CC3" s="18"/>
      <c r="CD3" s="16">
        <v>75</v>
      </c>
      <c r="CE3" s="17"/>
      <c r="CF3" s="17"/>
      <c r="CG3" s="18"/>
      <c r="CH3" s="16">
        <v>45</v>
      </c>
      <c r="CI3" s="17"/>
      <c r="CJ3" s="17"/>
      <c r="CK3" s="18"/>
      <c r="CL3" s="16">
        <v>75</v>
      </c>
      <c r="CM3" s="17"/>
      <c r="CN3" s="17"/>
      <c r="CO3" s="18"/>
      <c r="CP3" s="16">
        <v>45</v>
      </c>
      <c r="CQ3" s="17"/>
      <c r="CR3" s="17"/>
      <c r="CS3" s="18"/>
      <c r="CT3" s="16">
        <v>75</v>
      </c>
      <c r="CU3" s="17"/>
      <c r="CV3" s="17"/>
      <c r="CW3" s="18"/>
      <c r="CX3" s="16">
        <v>45</v>
      </c>
      <c r="CY3" s="17"/>
      <c r="CZ3" s="17"/>
      <c r="DA3" s="18"/>
      <c r="DB3" s="16">
        <v>75</v>
      </c>
      <c r="DC3" s="17"/>
      <c r="DD3" s="17"/>
      <c r="DE3" s="18"/>
      <c r="DF3" s="16">
        <v>45</v>
      </c>
      <c r="DG3" s="17"/>
      <c r="DH3" s="17"/>
      <c r="DI3" s="18"/>
      <c r="DJ3" s="16">
        <v>75</v>
      </c>
      <c r="DK3" s="17"/>
      <c r="DL3" s="17"/>
      <c r="DM3" s="18"/>
      <c r="DN3" s="16">
        <v>45</v>
      </c>
      <c r="DO3" s="17"/>
      <c r="DP3" s="17"/>
      <c r="DQ3" s="18"/>
      <c r="DR3" s="16">
        <v>75</v>
      </c>
      <c r="DS3" s="17"/>
      <c r="DT3" s="17"/>
      <c r="DU3" s="18"/>
      <c r="DV3" s="16">
        <v>45</v>
      </c>
      <c r="DW3" s="17"/>
      <c r="DX3" s="17"/>
      <c r="DY3" s="18"/>
      <c r="DZ3" s="16">
        <v>75</v>
      </c>
      <c r="EA3" s="17"/>
      <c r="EB3" s="17"/>
      <c r="EC3" s="18"/>
      <c r="ED3" s="16">
        <v>45</v>
      </c>
      <c r="EE3" s="17"/>
      <c r="EF3" s="17"/>
      <c r="EG3" s="18"/>
      <c r="EH3" s="16">
        <v>75</v>
      </c>
      <c r="EI3" s="17"/>
      <c r="EJ3" s="17"/>
      <c r="EK3" s="18"/>
      <c r="EL3" s="16">
        <v>45</v>
      </c>
      <c r="EM3" s="17"/>
      <c r="EN3" s="17"/>
      <c r="EO3" s="18"/>
      <c r="EP3" s="16">
        <v>75</v>
      </c>
      <c r="EQ3" s="17"/>
      <c r="ER3" s="17"/>
      <c r="ES3" s="18"/>
      <c r="ET3" s="16">
        <v>45</v>
      </c>
      <c r="EU3" s="17"/>
      <c r="EV3" s="17"/>
      <c r="EW3" s="18"/>
      <c r="EX3" s="16">
        <v>75</v>
      </c>
      <c r="EY3" s="17"/>
      <c r="EZ3" s="17"/>
      <c r="FA3" s="18"/>
      <c r="FB3" s="16">
        <v>45</v>
      </c>
      <c r="FC3" s="17"/>
      <c r="FD3" s="17"/>
      <c r="FE3" s="18"/>
      <c r="FF3" s="16">
        <v>75</v>
      </c>
      <c r="FG3" s="17"/>
      <c r="FH3" s="17"/>
      <c r="FI3" s="18"/>
      <c r="FJ3" s="16">
        <v>45</v>
      </c>
      <c r="FK3" s="17"/>
      <c r="FL3" s="17"/>
      <c r="FM3" s="18"/>
      <c r="FN3" s="16">
        <v>75</v>
      </c>
      <c r="FO3" s="17"/>
      <c r="FP3" s="17"/>
      <c r="FQ3" s="18"/>
      <c r="FR3" s="16">
        <v>45</v>
      </c>
      <c r="FS3" s="17"/>
      <c r="FT3" s="17"/>
      <c r="FU3" s="18"/>
      <c r="FV3" s="16">
        <v>75</v>
      </c>
      <c r="FW3" s="17"/>
      <c r="FX3" s="17"/>
      <c r="FY3" s="18"/>
      <c r="FZ3" s="16">
        <v>45</v>
      </c>
      <c r="GA3" s="17"/>
      <c r="GB3" s="17"/>
      <c r="GC3" s="18"/>
      <c r="GD3" s="16">
        <v>75</v>
      </c>
      <c r="GE3" s="17"/>
      <c r="GF3" s="17"/>
      <c r="GG3" s="18"/>
      <c r="GH3" s="16">
        <v>45</v>
      </c>
      <c r="GI3" s="17"/>
      <c r="GJ3" s="17"/>
      <c r="GK3" s="18"/>
    </row>
    <row r="4" spans="1:193" s="5" customFormat="1" x14ac:dyDescent="0.25">
      <c r="A4" s="5" t="s">
        <v>9</v>
      </c>
      <c r="B4" s="9" t="s">
        <v>543</v>
      </c>
      <c r="C4" s="9" t="s">
        <v>545</v>
      </c>
      <c r="D4" s="9" t="s">
        <v>544</v>
      </c>
      <c r="E4" s="9" t="s">
        <v>546</v>
      </c>
      <c r="F4" s="9" t="s">
        <v>543</v>
      </c>
      <c r="G4" s="9" t="s">
        <v>545</v>
      </c>
      <c r="H4" s="9" t="s">
        <v>544</v>
      </c>
      <c r="I4" s="9" t="s">
        <v>546</v>
      </c>
      <c r="J4" s="9" t="s">
        <v>543</v>
      </c>
      <c r="K4" s="9" t="s">
        <v>545</v>
      </c>
      <c r="L4" s="9" t="s">
        <v>544</v>
      </c>
      <c r="M4" s="9" t="s">
        <v>546</v>
      </c>
      <c r="N4" s="9" t="s">
        <v>543</v>
      </c>
      <c r="O4" s="9" t="s">
        <v>545</v>
      </c>
      <c r="P4" s="9" t="s">
        <v>544</v>
      </c>
      <c r="Q4" s="9" t="s">
        <v>546</v>
      </c>
      <c r="R4" s="9" t="s">
        <v>543</v>
      </c>
      <c r="S4" s="9" t="s">
        <v>545</v>
      </c>
      <c r="T4" s="9" t="s">
        <v>544</v>
      </c>
      <c r="U4" s="9" t="s">
        <v>546</v>
      </c>
      <c r="V4" s="9" t="s">
        <v>543</v>
      </c>
      <c r="W4" s="9" t="s">
        <v>545</v>
      </c>
      <c r="X4" s="9" t="s">
        <v>544</v>
      </c>
      <c r="Y4" s="9" t="s">
        <v>546</v>
      </c>
      <c r="Z4" s="9" t="s">
        <v>543</v>
      </c>
      <c r="AA4" s="9" t="s">
        <v>545</v>
      </c>
      <c r="AB4" s="9" t="s">
        <v>544</v>
      </c>
      <c r="AC4" s="9" t="s">
        <v>546</v>
      </c>
      <c r="AD4" s="9" t="s">
        <v>543</v>
      </c>
      <c r="AE4" s="9" t="s">
        <v>545</v>
      </c>
      <c r="AF4" s="9" t="s">
        <v>544</v>
      </c>
      <c r="AG4" s="9" t="s">
        <v>546</v>
      </c>
      <c r="AH4" s="9" t="s">
        <v>543</v>
      </c>
      <c r="AI4" s="9" t="s">
        <v>545</v>
      </c>
      <c r="AJ4" s="9" t="s">
        <v>544</v>
      </c>
      <c r="AK4" s="9" t="s">
        <v>546</v>
      </c>
      <c r="AL4" s="9" t="s">
        <v>543</v>
      </c>
      <c r="AM4" s="9" t="s">
        <v>545</v>
      </c>
      <c r="AN4" s="9" t="s">
        <v>544</v>
      </c>
      <c r="AO4" s="9" t="s">
        <v>546</v>
      </c>
      <c r="AP4" s="9" t="s">
        <v>543</v>
      </c>
      <c r="AQ4" s="9" t="s">
        <v>545</v>
      </c>
      <c r="AR4" s="9" t="s">
        <v>544</v>
      </c>
      <c r="AS4" s="9" t="s">
        <v>546</v>
      </c>
      <c r="AT4" s="9" t="s">
        <v>543</v>
      </c>
      <c r="AU4" s="9" t="s">
        <v>545</v>
      </c>
      <c r="AV4" s="9" t="s">
        <v>544</v>
      </c>
      <c r="AW4" s="9" t="s">
        <v>546</v>
      </c>
      <c r="AX4" s="9" t="s">
        <v>543</v>
      </c>
      <c r="AY4" s="9" t="s">
        <v>545</v>
      </c>
      <c r="AZ4" s="9" t="s">
        <v>544</v>
      </c>
      <c r="BA4" s="9" t="s">
        <v>546</v>
      </c>
      <c r="BB4" s="9" t="s">
        <v>543</v>
      </c>
      <c r="BC4" s="9" t="s">
        <v>545</v>
      </c>
      <c r="BD4" s="9" t="s">
        <v>544</v>
      </c>
      <c r="BE4" s="9" t="s">
        <v>546</v>
      </c>
      <c r="BF4" s="9" t="s">
        <v>543</v>
      </c>
      <c r="BG4" s="9" t="s">
        <v>545</v>
      </c>
      <c r="BH4" s="9" t="s">
        <v>544</v>
      </c>
      <c r="BI4" s="9" t="s">
        <v>546</v>
      </c>
      <c r="BJ4" s="9" t="s">
        <v>543</v>
      </c>
      <c r="BK4" s="9" t="s">
        <v>545</v>
      </c>
      <c r="BL4" s="9" t="s">
        <v>544</v>
      </c>
      <c r="BM4" s="9" t="s">
        <v>546</v>
      </c>
      <c r="BN4" s="9" t="s">
        <v>543</v>
      </c>
      <c r="BO4" s="9" t="s">
        <v>545</v>
      </c>
      <c r="BP4" s="9" t="s">
        <v>544</v>
      </c>
      <c r="BQ4" s="9" t="s">
        <v>546</v>
      </c>
      <c r="BR4" s="9" t="s">
        <v>543</v>
      </c>
      <c r="BS4" s="9" t="s">
        <v>545</v>
      </c>
      <c r="BT4" s="9" t="s">
        <v>544</v>
      </c>
      <c r="BU4" s="9" t="s">
        <v>546</v>
      </c>
      <c r="BV4" s="9" t="s">
        <v>543</v>
      </c>
      <c r="BW4" s="9" t="s">
        <v>545</v>
      </c>
      <c r="BX4" s="9" t="s">
        <v>544</v>
      </c>
      <c r="BY4" s="9" t="s">
        <v>546</v>
      </c>
      <c r="BZ4" s="9" t="s">
        <v>543</v>
      </c>
      <c r="CA4" s="9" t="s">
        <v>545</v>
      </c>
      <c r="CB4" s="9" t="s">
        <v>544</v>
      </c>
      <c r="CC4" s="9" t="s">
        <v>546</v>
      </c>
      <c r="CD4" s="9" t="s">
        <v>543</v>
      </c>
      <c r="CE4" s="9" t="s">
        <v>545</v>
      </c>
      <c r="CF4" s="9" t="s">
        <v>544</v>
      </c>
      <c r="CG4" s="9" t="s">
        <v>546</v>
      </c>
      <c r="CH4" s="9" t="s">
        <v>543</v>
      </c>
      <c r="CI4" s="9" t="s">
        <v>545</v>
      </c>
      <c r="CJ4" s="9" t="s">
        <v>544</v>
      </c>
      <c r="CK4" s="9" t="s">
        <v>546</v>
      </c>
      <c r="CL4" s="9" t="s">
        <v>543</v>
      </c>
      <c r="CM4" s="9" t="s">
        <v>545</v>
      </c>
      <c r="CN4" s="9" t="s">
        <v>544</v>
      </c>
      <c r="CO4" s="9" t="s">
        <v>546</v>
      </c>
      <c r="CP4" s="9" t="s">
        <v>543</v>
      </c>
      <c r="CQ4" s="9" t="s">
        <v>545</v>
      </c>
      <c r="CR4" s="9" t="s">
        <v>544</v>
      </c>
      <c r="CS4" s="9" t="s">
        <v>546</v>
      </c>
      <c r="CT4" s="9" t="s">
        <v>543</v>
      </c>
      <c r="CU4" s="9" t="s">
        <v>545</v>
      </c>
      <c r="CV4" s="9" t="s">
        <v>544</v>
      </c>
      <c r="CW4" s="9" t="s">
        <v>546</v>
      </c>
      <c r="CX4" s="9" t="s">
        <v>543</v>
      </c>
      <c r="CY4" s="9" t="s">
        <v>545</v>
      </c>
      <c r="CZ4" s="9" t="s">
        <v>544</v>
      </c>
      <c r="DA4" s="9" t="s">
        <v>546</v>
      </c>
      <c r="DB4" s="9" t="s">
        <v>543</v>
      </c>
      <c r="DC4" s="9" t="s">
        <v>545</v>
      </c>
      <c r="DD4" s="9" t="s">
        <v>544</v>
      </c>
      <c r="DE4" s="9" t="s">
        <v>546</v>
      </c>
      <c r="DF4" s="9" t="s">
        <v>543</v>
      </c>
      <c r="DG4" s="9" t="s">
        <v>545</v>
      </c>
      <c r="DH4" s="9" t="s">
        <v>544</v>
      </c>
      <c r="DI4" s="9" t="s">
        <v>546</v>
      </c>
      <c r="DJ4" s="9" t="s">
        <v>543</v>
      </c>
      <c r="DK4" s="9" t="s">
        <v>545</v>
      </c>
      <c r="DL4" s="9" t="s">
        <v>544</v>
      </c>
      <c r="DM4" s="9" t="s">
        <v>546</v>
      </c>
      <c r="DN4" s="9" t="s">
        <v>543</v>
      </c>
      <c r="DO4" s="9" t="s">
        <v>545</v>
      </c>
      <c r="DP4" s="9" t="s">
        <v>544</v>
      </c>
      <c r="DQ4" s="9" t="s">
        <v>546</v>
      </c>
      <c r="DR4" s="9" t="s">
        <v>543</v>
      </c>
      <c r="DS4" s="9" t="s">
        <v>545</v>
      </c>
      <c r="DT4" s="9" t="s">
        <v>544</v>
      </c>
      <c r="DU4" s="9" t="s">
        <v>546</v>
      </c>
      <c r="DV4" s="9" t="s">
        <v>543</v>
      </c>
      <c r="DW4" s="9" t="s">
        <v>545</v>
      </c>
      <c r="DX4" s="9" t="s">
        <v>544</v>
      </c>
      <c r="DY4" s="9" t="s">
        <v>546</v>
      </c>
      <c r="DZ4" s="9" t="s">
        <v>543</v>
      </c>
      <c r="EA4" s="9" t="s">
        <v>545</v>
      </c>
      <c r="EB4" s="9" t="s">
        <v>544</v>
      </c>
      <c r="EC4" s="9" t="s">
        <v>546</v>
      </c>
      <c r="ED4" s="9" t="s">
        <v>543</v>
      </c>
      <c r="EE4" s="9" t="s">
        <v>545</v>
      </c>
      <c r="EF4" s="9" t="s">
        <v>544</v>
      </c>
      <c r="EG4" s="9" t="s">
        <v>546</v>
      </c>
      <c r="EH4" s="9" t="s">
        <v>543</v>
      </c>
      <c r="EI4" s="9" t="s">
        <v>545</v>
      </c>
      <c r="EJ4" s="9" t="s">
        <v>544</v>
      </c>
      <c r="EK4" s="9" t="s">
        <v>546</v>
      </c>
      <c r="EL4" s="9" t="s">
        <v>543</v>
      </c>
      <c r="EM4" s="9" t="s">
        <v>545</v>
      </c>
      <c r="EN4" s="9" t="s">
        <v>544</v>
      </c>
      <c r="EO4" s="9" t="s">
        <v>546</v>
      </c>
      <c r="EP4" s="9" t="s">
        <v>543</v>
      </c>
      <c r="EQ4" s="9" t="s">
        <v>545</v>
      </c>
      <c r="ER4" s="9" t="s">
        <v>544</v>
      </c>
      <c r="ES4" s="9" t="s">
        <v>546</v>
      </c>
      <c r="ET4" s="9" t="s">
        <v>543</v>
      </c>
      <c r="EU4" s="9" t="s">
        <v>545</v>
      </c>
      <c r="EV4" s="9" t="s">
        <v>544</v>
      </c>
      <c r="EW4" s="9" t="s">
        <v>546</v>
      </c>
      <c r="EX4" s="9" t="s">
        <v>543</v>
      </c>
      <c r="EY4" s="9" t="s">
        <v>545</v>
      </c>
      <c r="EZ4" s="9" t="s">
        <v>544</v>
      </c>
      <c r="FA4" s="9" t="s">
        <v>546</v>
      </c>
      <c r="FB4" s="9" t="s">
        <v>543</v>
      </c>
      <c r="FC4" s="9" t="s">
        <v>545</v>
      </c>
      <c r="FD4" s="9" t="s">
        <v>544</v>
      </c>
      <c r="FE4" s="9" t="s">
        <v>546</v>
      </c>
      <c r="FF4" s="9" t="s">
        <v>543</v>
      </c>
      <c r="FG4" s="9" t="s">
        <v>545</v>
      </c>
      <c r="FH4" s="9" t="s">
        <v>544</v>
      </c>
      <c r="FI4" s="9" t="s">
        <v>546</v>
      </c>
      <c r="FJ4" s="9" t="s">
        <v>543</v>
      </c>
      <c r="FK4" s="9" t="s">
        <v>545</v>
      </c>
      <c r="FL4" s="9" t="s">
        <v>544</v>
      </c>
      <c r="FM4" s="9" t="s">
        <v>546</v>
      </c>
      <c r="FN4" s="9" t="s">
        <v>543</v>
      </c>
      <c r="FO4" s="9" t="s">
        <v>545</v>
      </c>
      <c r="FP4" s="9" t="s">
        <v>544</v>
      </c>
      <c r="FQ4" s="9" t="s">
        <v>546</v>
      </c>
      <c r="FR4" s="9" t="s">
        <v>543</v>
      </c>
      <c r="FS4" s="9" t="s">
        <v>545</v>
      </c>
      <c r="FT4" s="9" t="s">
        <v>544</v>
      </c>
      <c r="FU4" s="9" t="s">
        <v>546</v>
      </c>
      <c r="FV4" s="9" t="s">
        <v>543</v>
      </c>
      <c r="FW4" s="9" t="s">
        <v>545</v>
      </c>
      <c r="FX4" s="9" t="s">
        <v>544</v>
      </c>
      <c r="FY4" s="9" t="s">
        <v>546</v>
      </c>
      <c r="FZ4" s="9" t="s">
        <v>543</v>
      </c>
      <c r="GA4" s="9" t="s">
        <v>545</v>
      </c>
      <c r="GB4" s="9" t="s">
        <v>544</v>
      </c>
      <c r="GC4" s="9" t="s">
        <v>546</v>
      </c>
      <c r="GD4" s="9" t="s">
        <v>543</v>
      </c>
      <c r="GE4" s="9" t="s">
        <v>545</v>
      </c>
      <c r="GF4" s="9" t="s">
        <v>544</v>
      </c>
      <c r="GG4" s="9" t="s">
        <v>546</v>
      </c>
      <c r="GH4" s="9" t="s">
        <v>543</v>
      </c>
      <c r="GI4" s="9" t="s">
        <v>545</v>
      </c>
      <c r="GJ4" s="9" t="s">
        <v>544</v>
      </c>
      <c r="GK4" s="9" t="s">
        <v>546</v>
      </c>
    </row>
    <row r="5" spans="1:193" x14ac:dyDescent="0.25">
      <c r="A5" s="2" t="s">
        <v>547</v>
      </c>
      <c r="B5" s="2">
        <v>0</v>
      </c>
      <c r="C5" s="2">
        <v>120.074</v>
      </c>
      <c r="D5" s="2">
        <v>27</v>
      </c>
      <c r="E5" s="2">
        <v>0</v>
      </c>
      <c r="F5" s="2">
        <v>0.253</v>
      </c>
      <c r="G5" s="2">
        <v>0.33200000000000002</v>
      </c>
      <c r="H5" s="2">
        <v>0.14299999999999999</v>
      </c>
    </row>
    <row r="6" spans="1:193" x14ac:dyDescent="0.25">
      <c r="A6" s="2" t="s">
        <v>548</v>
      </c>
      <c r="B6" s="2">
        <v>0.36499999999999999</v>
      </c>
      <c r="C6" s="2">
        <v>6.0460000000000003</v>
      </c>
      <c r="D6" s="2">
        <v>2</v>
      </c>
      <c r="E6" s="2">
        <v>4.9000000000000002E-2</v>
      </c>
      <c r="F6" s="2">
        <v>0.61199999999999999</v>
      </c>
      <c r="G6" s="2">
        <v>0.67400000000000004</v>
      </c>
      <c r="H6" s="2">
        <v>0.5</v>
      </c>
    </row>
    <row r="7" spans="1:193" x14ac:dyDescent="0.25">
      <c r="A7" s="2" t="s">
        <v>549</v>
      </c>
      <c r="B7" s="2">
        <v>1</v>
      </c>
      <c r="C7" s="2">
        <v>0</v>
      </c>
      <c r="D7" s="2">
        <v>0</v>
      </c>
      <c r="E7" s="2" t="s">
        <v>26</v>
      </c>
      <c r="F7" s="2">
        <v>1</v>
      </c>
      <c r="G7" s="2">
        <v>1</v>
      </c>
      <c r="H7" s="2">
        <v>1</v>
      </c>
    </row>
    <row r="8" spans="1:193" x14ac:dyDescent="0.25">
      <c r="A8" s="2" t="s">
        <v>550</v>
      </c>
      <c r="B8" s="2">
        <v>0.25600000000000001</v>
      </c>
      <c r="C8" s="2">
        <v>7.798</v>
      </c>
      <c r="D8" s="2">
        <v>5</v>
      </c>
      <c r="E8" s="2">
        <v>0.17299999999999999</v>
      </c>
      <c r="F8" s="2">
        <v>0.56899999999999995</v>
      </c>
      <c r="G8" s="2">
        <v>0.73399999999999999</v>
      </c>
      <c r="H8" s="2">
        <v>0.33300000000000002</v>
      </c>
    </row>
    <row r="9" spans="1:193" x14ac:dyDescent="0.25">
      <c r="A9" s="2" t="s">
        <v>551</v>
      </c>
      <c r="B9" s="2">
        <v>0</v>
      </c>
      <c r="C9" s="2" t="s">
        <v>26</v>
      </c>
      <c r="D9" s="2">
        <v>104</v>
      </c>
      <c r="E9" s="2" t="s">
        <v>26</v>
      </c>
      <c r="F9" s="2">
        <v>0.14699999999999999</v>
      </c>
      <c r="G9" s="2">
        <v>0.20899999999999999</v>
      </c>
      <c r="H9" s="2">
        <v>7.0999999999999994E-2</v>
      </c>
    </row>
    <row r="10" spans="1:193" x14ac:dyDescent="0.25">
      <c r="A10" s="2" t="s">
        <v>552</v>
      </c>
      <c r="B10" s="2">
        <v>0</v>
      </c>
      <c r="C10" s="2">
        <v>134.35</v>
      </c>
      <c r="D10" s="2">
        <v>27</v>
      </c>
      <c r="E10" s="2">
        <v>0</v>
      </c>
      <c r="F10" s="2">
        <v>0.15</v>
      </c>
      <c r="G10" s="2">
        <v>0.154</v>
      </c>
      <c r="H10" s="2">
        <v>0.14299999999999999</v>
      </c>
    </row>
    <row r="11" spans="1:193" x14ac:dyDescent="0.25">
      <c r="A11" s="2" t="s">
        <v>553</v>
      </c>
      <c r="B11" s="2">
        <v>0.69</v>
      </c>
      <c r="C11" s="2">
        <v>2.2240000000000002</v>
      </c>
      <c r="D11" s="2">
        <v>2</v>
      </c>
      <c r="E11" s="2">
        <v>0.32900000000000001</v>
      </c>
      <c r="F11" s="2">
        <v>0.76400000000000001</v>
      </c>
      <c r="G11" s="2">
        <v>0.93300000000000005</v>
      </c>
      <c r="H11" s="2">
        <v>0.5</v>
      </c>
    </row>
    <row r="12" spans="1:193" x14ac:dyDescent="0.25">
      <c r="A12" s="2" t="s">
        <v>554</v>
      </c>
      <c r="B12" s="2">
        <v>0</v>
      </c>
      <c r="C12" s="2" t="s">
        <v>26</v>
      </c>
      <c r="D12" s="2">
        <v>104</v>
      </c>
      <c r="E12" s="2" t="s">
        <v>26</v>
      </c>
      <c r="F12" s="2">
        <v>0.107</v>
      </c>
      <c r="G12" s="2">
        <v>0.13</v>
      </c>
      <c r="H12" s="2">
        <v>7.0999999999999994E-2</v>
      </c>
    </row>
    <row r="13" spans="1:193" x14ac:dyDescent="0.25">
      <c r="A13" s="2" t="s">
        <v>555</v>
      </c>
      <c r="B13" s="2">
        <v>0</v>
      </c>
      <c r="C13" s="2" t="s">
        <v>26</v>
      </c>
      <c r="D13" s="2">
        <v>230</v>
      </c>
      <c r="E13" s="2" t="s">
        <v>26</v>
      </c>
      <c r="F13" s="2">
        <v>0.11700000000000001</v>
      </c>
      <c r="G13" s="2">
        <v>0.185</v>
      </c>
      <c r="H13" s="2">
        <v>4.8000000000000001E-2</v>
      </c>
    </row>
    <row r="14" spans="1:193" x14ac:dyDescent="0.25">
      <c r="A14" s="2" t="s">
        <v>556</v>
      </c>
      <c r="B14" s="2">
        <v>5.7000000000000002E-2</v>
      </c>
      <c r="C14" s="2">
        <v>13.67</v>
      </c>
      <c r="D14" s="2">
        <v>20</v>
      </c>
      <c r="E14" s="2">
        <v>0.89500000000000002</v>
      </c>
      <c r="F14" s="2">
        <v>0.64</v>
      </c>
      <c r="G14" s="2">
        <v>1</v>
      </c>
      <c r="H14" s="2">
        <v>0.16700000000000001</v>
      </c>
    </row>
    <row r="15" spans="1:193" x14ac:dyDescent="0.25">
      <c r="A15" s="2" t="s">
        <v>557</v>
      </c>
      <c r="B15" s="2">
        <v>0</v>
      </c>
      <c r="C15" s="2" t="s">
        <v>26</v>
      </c>
      <c r="D15" s="2">
        <v>902</v>
      </c>
      <c r="E15" s="2" t="s">
        <v>26</v>
      </c>
      <c r="F15" s="2">
        <v>8.5000000000000006E-2</v>
      </c>
      <c r="G15" s="2">
        <v>0.183</v>
      </c>
      <c r="H15" s="2">
        <v>2.4E-2</v>
      </c>
    </row>
    <row r="16" spans="1:193" x14ac:dyDescent="0.25">
      <c r="A16" s="2" t="s">
        <v>558</v>
      </c>
      <c r="B16" s="2">
        <v>5.5E-2</v>
      </c>
      <c r="C16" s="2">
        <v>16.602</v>
      </c>
      <c r="D16" s="2">
        <v>5</v>
      </c>
      <c r="E16" s="2">
        <v>6.0000000000000001E-3</v>
      </c>
      <c r="F16" s="2">
        <v>0.44500000000000001</v>
      </c>
      <c r="G16" s="2">
        <v>0.51</v>
      </c>
      <c r="H16" s="2">
        <v>0.33300000000000002</v>
      </c>
    </row>
    <row r="17" spans="1:10" x14ac:dyDescent="0.25">
      <c r="A17" s="2" t="s">
        <v>559</v>
      </c>
      <c r="B17" s="2">
        <v>0</v>
      </c>
      <c r="C17" s="2" t="s">
        <v>26</v>
      </c>
      <c r="D17" s="2">
        <v>230</v>
      </c>
      <c r="E17" s="2" t="s">
        <v>26</v>
      </c>
      <c r="F17" s="2">
        <v>7.1999999999999995E-2</v>
      </c>
      <c r="G17" s="2">
        <v>8.6999999999999994E-2</v>
      </c>
      <c r="H17" s="2">
        <v>4.8000000000000001E-2</v>
      </c>
    </row>
    <row r="18" spans="1:10" x14ac:dyDescent="0.25">
      <c r="A18" s="2" t="s">
        <v>560</v>
      </c>
      <c r="B18" s="2">
        <v>0</v>
      </c>
      <c r="C18" s="2">
        <v>39.723999999999997</v>
      </c>
      <c r="D18" s="2">
        <v>20</v>
      </c>
      <c r="E18" s="2">
        <v>1.2999999999999999E-2</v>
      </c>
      <c r="F18" s="2">
        <v>0.38500000000000001</v>
      </c>
      <c r="G18" s="2">
        <v>0.58699999999999997</v>
      </c>
      <c r="H18" s="2">
        <v>0.16700000000000001</v>
      </c>
    </row>
    <row r="19" spans="1:10" x14ac:dyDescent="0.25">
      <c r="A19" s="2" t="s">
        <v>561</v>
      </c>
      <c r="B19" s="2">
        <v>0</v>
      </c>
      <c r="C19" s="2" t="s">
        <v>26</v>
      </c>
      <c r="D19" s="2">
        <v>902</v>
      </c>
      <c r="E19" s="2" t="s">
        <v>26</v>
      </c>
      <c r="F19" s="2">
        <v>9.5000000000000001E-2</v>
      </c>
      <c r="G19" s="2">
        <v>0.24</v>
      </c>
      <c r="H19" s="2">
        <v>2.4E-2</v>
      </c>
    </row>
    <row r="20" spans="1:10" x14ac:dyDescent="0.25">
      <c r="A20" s="2" t="s">
        <v>28</v>
      </c>
      <c r="B20" s="2"/>
      <c r="C20" s="2"/>
      <c r="D20" s="2"/>
      <c r="E20" s="2"/>
      <c r="F20" s="2"/>
      <c r="G20" s="2"/>
      <c r="H20" s="2"/>
    </row>
    <row r="21" spans="1:10" x14ac:dyDescent="0.25">
      <c r="A21" s="2" t="s">
        <v>29</v>
      </c>
      <c r="B21" s="2"/>
      <c r="C21" s="2"/>
      <c r="D21" s="2"/>
      <c r="E21" s="2"/>
      <c r="F21" s="2"/>
      <c r="G21" s="2"/>
      <c r="H21" s="2"/>
    </row>
    <row r="22" spans="1:10" x14ac:dyDescent="0.25">
      <c r="A22" s="7" t="s">
        <v>562</v>
      </c>
      <c r="B22" s="2"/>
      <c r="C22" s="2"/>
      <c r="D22" s="2"/>
      <c r="E22" s="2"/>
      <c r="F22" s="2"/>
      <c r="G22" s="2"/>
      <c r="H22" s="2"/>
    </row>
    <row r="23" spans="1:10" x14ac:dyDescent="0.25">
      <c r="A23" s="2" t="s">
        <v>30</v>
      </c>
      <c r="B23" s="2"/>
      <c r="C23" s="2"/>
      <c r="D23" s="2"/>
      <c r="E23" s="2"/>
      <c r="F23" s="2"/>
      <c r="G23" s="2"/>
      <c r="H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</row>
    <row r="28" spans="1:10" x14ac:dyDescent="0.25">
      <c r="A28" s="2" t="s">
        <v>31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 t="s">
        <v>18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 t="s">
        <v>32</v>
      </c>
      <c r="B30" s="2"/>
      <c r="C30" s="2" t="s">
        <v>33</v>
      </c>
      <c r="D30" s="2" t="s">
        <v>19</v>
      </c>
      <c r="E30" s="2" t="s">
        <v>34</v>
      </c>
      <c r="F30" s="2" t="s">
        <v>35</v>
      </c>
      <c r="G30" s="2" t="s">
        <v>20</v>
      </c>
      <c r="H30" s="2" t="s">
        <v>36</v>
      </c>
      <c r="I30" s="2" t="s">
        <v>37</v>
      </c>
      <c r="J30" s="2" t="s">
        <v>38</v>
      </c>
    </row>
    <row r="31" spans="1:10" x14ac:dyDescent="0.25">
      <c r="A31" s="2" t="s">
        <v>547</v>
      </c>
      <c r="B31" s="2" t="s">
        <v>39</v>
      </c>
      <c r="C31" s="2">
        <v>551955.88600000006</v>
      </c>
      <c r="D31" s="2">
        <v>7</v>
      </c>
      <c r="E31" s="2">
        <v>78850.841</v>
      </c>
      <c r="F31" s="2">
        <v>253.27699999999999</v>
      </c>
      <c r="G31" s="2">
        <v>0</v>
      </c>
      <c r="H31" s="2">
        <v>0.97299999999999998</v>
      </c>
      <c r="I31" s="2">
        <v>1772.9359999999999</v>
      </c>
      <c r="J31" s="2">
        <v>1</v>
      </c>
    </row>
    <row r="32" spans="1:10" x14ac:dyDescent="0.25">
      <c r="A32" s="2"/>
      <c r="B32" s="2" t="s">
        <v>21</v>
      </c>
      <c r="C32" s="2">
        <v>551955.88600000006</v>
      </c>
      <c r="D32" s="2">
        <v>1.77</v>
      </c>
      <c r="E32" s="2">
        <v>311813.91800000001</v>
      </c>
      <c r="F32" s="2">
        <v>253.27699999999999</v>
      </c>
      <c r="G32" s="2">
        <v>0</v>
      </c>
      <c r="H32" s="2">
        <v>0.97299999999999998</v>
      </c>
      <c r="I32" s="2">
        <v>448.33600000000001</v>
      </c>
      <c r="J32" s="2">
        <v>1</v>
      </c>
    </row>
    <row r="33" spans="1:10" x14ac:dyDescent="0.25">
      <c r="A33" s="2"/>
      <c r="B33" s="2" t="s">
        <v>22</v>
      </c>
      <c r="C33" s="2">
        <v>551955.88600000006</v>
      </c>
      <c r="D33" s="2">
        <v>2.3250000000000002</v>
      </c>
      <c r="E33" s="2">
        <v>237366.25099999999</v>
      </c>
      <c r="F33" s="2">
        <v>253.27699999999999</v>
      </c>
      <c r="G33" s="2">
        <v>0</v>
      </c>
      <c r="H33" s="2">
        <v>0.97299999999999998</v>
      </c>
      <c r="I33" s="2">
        <v>588.95299999999997</v>
      </c>
      <c r="J33" s="2">
        <v>1</v>
      </c>
    </row>
    <row r="34" spans="1:10" x14ac:dyDescent="0.25">
      <c r="A34" s="2"/>
      <c r="B34" s="2" t="s">
        <v>23</v>
      </c>
      <c r="C34" s="2">
        <v>551955.88600000006</v>
      </c>
      <c r="D34" s="2">
        <v>1</v>
      </c>
      <c r="E34" s="2">
        <v>551955.88600000006</v>
      </c>
      <c r="F34" s="2">
        <v>253.27699999999999</v>
      </c>
      <c r="G34" s="2">
        <v>0</v>
      </c>
      <c r="H34" s="2">
        <v>0.97299999999999998</v>
      </c>
      <c r="I34" s="2">
        <v>253.27699999999999</v>
      </c>
      <c r="J34" s="2">
        <v>1</v>
      </c>
    </row>
    <row r="35" spans="1:10" x14ac:dyDescent="0.25">
      <c r="A35" s="2" t="s">
        <v>563</v>
      </c>
      <c r="B35" s="2" t="s">
        <v>39</v>
      </c>
      <c r="C35" s="2">
        <v>15254.834000000001</v>
      </c>
      <c r="D35" s="2">
        <v>49</v>
      </c>
      <c r="E35" s="2">
        <v>311.32299999999998</v>
      </c>
      <c r="F35" s="2"/>
      <c r="G35" s="2"/>
      <c r="H35" s="2"/>
      <c r="I35" s="2"/>
      <c r="J35" s="2"/>
    </row>
    <row r="36" spans="1:10" x14ac:dyDescent="0.25">
      <c r="A36" s="2"/>
      <c r="B36" s="2" t="s">
        <v>21</v>
      </c>
      <c r="C36" s="2">
        <v>15254.834000000001</v>
      </c>
      <c r="D36" s="2">
        <v>12.391</v>
      </c>
      <c r="E36" s="2">
        <v>1231.1199999999999</v>
      </c>
      <c r="F36" s="2"/>
      <c r="G36" s="2"/>
      <c r="H36" s="2"/>
      <c r="I36" s="2"/>
      <c r="J36" s="2"/>
    </row>
    <row r="37" spans="1:10" x14ac:dyDescent="0.25">
      <c r="A37" s="2"/>
      <c r="B37" s="2" t="s">
        <v>22</v>
      </c>
      <c r="C37" s="2">
        <v>15254.834000000001</v>
      </c>
      <c r="D37" s="2">
        <v>16.277000000000001</v>
      </c>
      <c r="E37" s="2">
        <v>937.18200000000002</v>
      </c>
      <c r="F37" s="2"/>
      <c r="G37" s="2"/>
      <c r="H37" s="2"/>
      <c r="I37" s="2"/>
      <c r="J37" s="2"/>
    </row>
    <row r="38" spans="1:10" x14ac:dyDescent="0.25">
      <c r="A38" s="2"/>
      <c r="B38" s="2" t="s">
        <v>23</v>
      </c>
      <c r="C38" s="2">
        <v>15254.834000000001</v>
      </c>
      <c r="D38" s="2">
        <v>7</v>
      </c>
      <c r="E38" s="2">
        <v>2179.2620000000002</v>
      </c>
      <c r="F38" s="2"/>
      <c r="G38" s="2"/>
      <c r="H38" s="2"/>
      <c r="I38" s="2"/>
      <c r="J38" s="2"/>
    </row>
    <row r="39" spans="1:10" x14ac:dyDescent="0.25">
      <c r="A39" s="2" t="s">
        <v>548</v>
      </c>
      <c r="B39" s="2" t="s">
        <v>39</v>
      </c>
      <c r="C39" s="2">
        <v>494.72399999999999</v>
      </c>
      <c r="D39" s="2">
        <v>2</v>
      </c>
      <c r="E39" s="2">
        <v>247.36199999999999</v>
      </c>
      <c r="F39" s="2">
        <v>2.2189999999999999</v>
      </c>
      <c r="G39" s="2">
        <v>0.14599999999999999</v>
      </c>
      <c r="H39" s="2">
        <v>0.24099999999999999</v>
      </c>
      <c r="I39" s="2">
        <v>4.4379999999999997</v>
      </c>
      <c r="J39" s="2">
        <v>0.377</v>
      </c>
    </row>
    <row r="40" spans="1:10" x14ac:dyDescent="0.25">
      <c r="A40" s="2"/>
      <c r="B40" s="2" t="s">
        <v>21</v>
      </c>
      <c r="C40" s="2">
        <v>494.72399999999999</v>
      </c>
      <c r="D40" s="2">
        <v>1.2230000000000001</v>
      </c>
      <c r="E40" s="2">
        <v>404.41699999999997</v>
      </c>
      <c r="F40" s="2">
        <v>2.2189999999999999</v>
      </c>
      <c r="G40" s="2">
        <v>0.17199999999999999</v>
      </c>
      <c r="H40" s="2">
        <v>0.24099999999999999</v>
      </c>
      <c r="I40" s="2">
        <v>2.714</v>
      </c>
      <c r="J40" s="2">
        <v>0.28199999999999997</v>
      </c>
    </row>
    <row r="41" spans="1:10" x14ac:dyDescent="0.25">
      <c r="A41" s="2"/>
      <c r="B41" s="2" t="s">
        <v>22</v>
      </c>
      <c r="C41" s="2">
        <v>494.72399999999999</v>
      </c>
      <c r="D41" s="2">
        <v>1.3480000000000001</v>
      </c>
      <c r="E41" s="2">
        <v>367.03399999999999</v>
      </c>
      <c r="F41" s="2">
        <v>2.2189999999999999</v>
      </c>
      <c r="G41" s="2">
        <v>0.16800000000000001</v>
      </c>
      <c r="H41" s="2">
        <v>0.24099999999999999</v>
      </c>
      <c r="I41" s="2">
        <v>2.9910000000000001</v>
      </c>
      <c r="J41" s="2">
        <v>0.29799999999999999</v>
      </c>
    </row>
    <row r="42" spans="1:10" x14ac:dyDescent="0.25">
      <c r="A42" s="2"/>
      <c r="B42" s="2" t="s">
        <v>23</v>
      </c>
      <c r="C42" s="2">
        <v>494.72399999999999</v>
      </c>
      <c r="D42" s="2">
        <v>1</v>
      </c>
      <c r="E42" s="2">
        <v>494.72399999999999</v>
      </c>
      <c r="F42" s="2">
        <v>2.2189999999999999</v>
      </c>
      <c r="G42" s="2">
        <v>0.18</v>
      </c>
      <c r="H42" s="2">
        <v>0.24099999999999999</v>
      </c>
      <c r="I42" s="2">
        <v>2.2189999999999999</v>
      </c>
      <c r="J42" s="2">
        <v>0.252</v>
      </c>
    </row>
    <row r="43" spans="1:10" x14ac:dyDescent="0.25">
      <c r="A43" s="2" t="s">
        <v>564</v>
      </c>
      <c r="B43" s="2" t="s">
        <v>39</v>
      </c>
      <c r="C43" s="2">
        <v>1560.7470000000001</v>
      </c>
      <c r="D43" s="2">
        <v>14</v>
      </c>
      <c r="E43" s="2">
        <v>111.482</v>
      </c>
      <c r="F43" s="2"/>
      <c r="G43" s="2"/>
      <c r="H43" s="2"/>
      <c r="I43" s="2"/>
      <c r="J43" s="2"/>
    </row>
    <row r="44" spans="1:10" x14ac:dyDescent="0.25">
      <c r="A44" s="2"/>
      <c r="B44" s="2" t="s">
        <v>21</v>
      </c>
      <c r="C44" s="2">
        <v>1560.7470000000001</v>
      </c>
      <c r="D44" s="2">
        <v>8.5630000000000006</v>
      </c>
      <c r="E44" s="2">
        <v>182.26400000000001</v>
      </c>
      <c r="F44" s="2"/>
      <c r="G44" s="2"/>
      <c r="H44" s="2"/>
      <c r="I44" s="2"/>
      <c r="J44" s="2"/>
    </row>
    <row r="45" spans="1:10" x14ac:dyDescent="0.25">
      <c r="A45" s="2"/>
      <c r="B45" s="2" t="s">
        <v>22</v>
      </c>
      <c r="C45" s="2">
        <v>1560.7470000000001</v>
      </c>
      <c r="D45" s="2">
        <v>9.4350000000000005</v>
      </c>
      <c r="E45" s="2">
        <v>165.416</v>
      </c>
      <c r="F45" s="2"/>
      <c r="G45" s="2"/>
      <c r="H45" s="2"/>
      <c r="I45" s="2"/>
      <c r="J45" s="2"/>
    </row>
    <row r="46" spans="1:10" x14ac:dyDescent="0.25">
      <c r="A46" s="2"/>
      <c r="B46" s="2" t="s">
        <v>23</v>
      </c>
      <c r="C46" s="2">
        <v>1560.7470000000001</v>
      </c>
      <c r="D46" s="2">
        <v>7</v>
      </c>
      <c r="E46" s="2">
        <v>222.964</v>
      </c>
      <c r="F46" s="2"/>
      <c r="G46" s="2"/>
      <c r="H46" s="2"/>
      <c r="I46" s="2"/>
      <c r="J46" s="2"/>
    </row>
    <row r="47" spans="1:10" x14ac:dyDescent="0.25">
      <c r="A47" s="2" t="s">
        <v>549</v>
      </c>
      <c r="B47" s="2" t="s">
        <v>39</v>
      </c>
      <c r="C47" s="2">
        <v>1064.3440000000001</v>
      </c>
      <c r="D47" s="2">
        <v>1</v>
      </c>
      <c r="E47" s="2">
        <v>1064.3440000000001</v>
      </c>
      <c r="F47" s="2">
        <v>0.99</v>
      </c>
      <c r="G47" s="2">
        <v>0.35299999999999998</v>
      </c>
      <c r="H47" s="2">
        <v>0.124</v>
      </c>
      <c r="I47" s="2">
        <v>0.99</v>
      </c>
      <c r="J47" s="2">
        <v>0.13900000000000001</v>
      </c>
    </row>
    <row r="48" spans="1:10" x14ac:dyDescent="0.25">
      <c r="A48" s="2"/>
      <c r="B48" s="2" t="s">
        <v>21</v>
      </c>
      <c r="C48" s="2">
        <v>1064.3440000000001</v>
      </c>
      <c r="D48" s="2">
        <v>1</v>
      </c>
      <c r="E48" s="2">
        <v>1064.3440000000001</v>
      </c>
      <c r="F48" s="2">
        <v>0.99</v>
      </c>
      <c r="G48" s="2">
        <v>0.35299999999999998</v>
      </c>
      <c r="H48" s="2">
        <v>0.124</v>
      </c>
      <c r="I48" s="2">
        <v>0.99</v>
      </c>
      <c r="J48" s="2">
        <v>0.13900000000000001</v>
      </c>
    </row>
    <row r="49" spans="1:10" x14ac:dyDescent="0.25">
      <c r="A49" s="2"/>
      <c r="B49" s="2" t="s">
        <v>22</v>
      </c>
      <c r="C49" s="2">
        <v>1064.3440000000001</v>
      </c>
      <c r="D49" s="2">
        <v>1</v>
      </c>
      <c r="E49" s="2">
        <v>1064.3440000000001</v>
      </c>
      <c r="F49" s="2">
        <v>0.99</v>
      </c>
      <c r="G49" s="2">
        <v>0.35299999999999998</v>
      </c>
      <c r="H49" s="2">
        <v>0.124</v>
      </c>
      <c r="I49" s="2">
        <v>0.99</v>
      </c>
      <c r="J49" s="2">
        <v>0.13900000000000001</v>
      </c>
    </row>
    <row r="50" spans="1:10" x14ac:dyDescent="0.25">
      <c r="A50" s="2"/>
      <c r="B50" s="2" t="s">
        <v>23</v>
      </c>
      <c r="C50" s="2">
        <v>1064.3440000000001</v>
      </c>
      <c r="D50" s="2">
        <v>1</v>
      </c>
      <c r="E50" s="2">
        <v>1064.3440000000001</v>
      </c>
      <c r="F50" s="2">
        <v>0.99</v>
      </c>
      <c r="G50" s="2">
        <v>0.35299999999999998</v>
      </c>
      <c r="H50" s="2">
        <v>0.124</v>
      </c>
      <c r="I50" s="2">
        <v>0.99</v>
      </c>
      <c r="J50" s="2">
        <v>0.13900000000000001</v>
      </c>
    </row>
    <row r="51" spans="1:10" x14ac:dyDescent="0.25">
      <c r="A51" s="2" t="s">
        <v>565</v>
      </c>
      <c r="B51" s="2" t="s">
        <v>39</v>
      </c>
      <c r="C51" s="2">
        <v>7527.11</v>
      </c>
      <c r="D51" s="2">
        <v>7</v>
      </c>
      <c r="E51" s="2">
        <v>1075.3009999999999</v>
      </c>
      <c r="F51" s="2"/>
      <c r="G51" s="2"/>
      <c r="H51" s="2"/>
      <c r="I51" s="2"/>
      <c r="J51" s="2"/>
    </row>
    <row r="52" spans="1:10" x14ac:dyDescent="0.25">
      <c r="A52" s="2"/>
      <c r="B52" s="2" t="s">
        <v>21</v>
      </c>
      <c r="C52" s="2">
        <v>7527.11</v>
      </c>
      <c r="D52" s="2">
        <v>7</v>
      </c>
      <c r="E52" s="2">
        <v>1075.3009999999999</v>
      </c>
      <c r="F52" s="2"/>
      <c r="G52" s="2"/>
      <c r="H52" s="2"/>
      <c r="I52" s="2"/>
      <c r="J52" s="2"/>
    </row>
    <row r="53" spans="1:10" x14ac:dyDescent="0.25">
      <c r="A53" s="2"/>
      <c r="B53" s="2" t="s">
        <v>22</v>
      </c>
      <c r="C53" s="2">
        <v>7527.11</v>
      </c>
      <c r="D53" s="2">
        <v>7</v>
      </c>
      <c r="E53" s="2">
        <v>1075.3009999999999</v>
      </c>
      <c r="F53" s="2"/>
      <c r="G53" s="2"/>
      <c r="H53" s="2"/>
      <c r="I53" s="2"/>
      <c r="J53" s="2"/>
    </row>
    <row r="54" spans="1:10" x14ac:dyDescent="0.25">
      <c r="A54" s="2"/>
      <c r="B54" s="2" t="s">
        <v>23</v>
      </c>
      <c r="C54" s="2">
        <v>7527.11</v>
      </c>
      <c r="D54" s="2">
        <v>7</v>
      </c>
      <c r="E54" s="2">
        <v>1075.3009999999999</v>
      </c>
      <c r="F54" s="2"/>
      <c r="G54" s="2"/>
      <c r="H54" s="2"/>
      <c r="I54" s="2"/>
      <c r="J54" s="2"/>
    </row>
    <row r="55" spans="1:10" x14ac:dyDescent="0.25">
      <c r="A55" s="2" t="s">
        <v>550</v>
      </c>
      <c r="B55" s="2" t="s">
        <v>39</v>
      </c>
      <c r="C55" s="2">
        <v>46564.01</v>
      </c>
      <c r="D55" s="2">
        <v>3</v>
      </c>
      <c r="E55" s="2">
        <v>15521.337</v>
      </c>
      <c r="F55" s="2">
        <v>13.353</v>
      </c>
      <c r="G55" s="2">
        <v>0</v>
      </c>
      <c r="H55" s="2">
        <v>0.65600000000000003</v>
      </c>
      <c r="I55" s="2">
        <v>40.058</v>
      </c>
      <c r="J55" s="2">
        <v>0.999</v>
      </c>
    </row>
    <row r="56" spans="1:10" x14ac:dyDescent="0.25">
      <c r="A56" s="2"/>
      <c r="B56" s="2" t="s">
        <v>21</v>
      </c>
      <c r="C56" s="2">
        <v>46564.01</v>
      </c>
      <c r="D56" s="2">
        <v>1.706</v>
      </c>
      <c r="E56" s="2">
        <v>27290.370999999999</v>
      </c>
      <c r="F56" s="2">
        <v>13.353</v>
      </c>
      <c r="G56" s="2">
        <v>1E-3</v>
      </c>
      <c r="H56" s="2">
        <v>0.65600000000000003</v>
      </c>
      <c r="I56" s="2">
        <v>22.783000000000001</v>
      </c>
      <c r="J56" s="2">
        <v>0.97799999999999998</v>
      </c>
    </row>
    <row r="57" spans="1:10" x14ac:dyDescent="0.25">
      <c r="A57" s="2"/>
      <c r="B57" s="2" t="s">
        <v>22</v>
      </c>
      <c r="C57" s="2">
        <v>46564.01</v>
      </c>
      <c r="D57" s="2">
        <v>2.2010000000000001</v>
      </c>
      <c r="E57" s="2">
        <v>21158.772000000001</v>
      </c>
      <c r="F57" s="2">
        <v>13.353</v>
      </c>
      <c r="G57" s="2">
        <v>0</v>
      </c>
      <c r="H57" s="2">
        <v>0.65600000000000003</v>
      </c>
      <c r="I57" s="2">
        <v>29.385000000000002</v>
      </c>
      <c r="J57" s="2">
        <v>0.99399999999999999</v>
      </c>
    </row>
    <row r="58" spans="1:10" x14ac:dyDescent="0.25">
      <c r="A58" s="2"/>
      <c r="B58" s="2" t="s">
        <v>23</v>
      </c>
      <c r="C58" s="2">
        <v>46564.01</v>
      </c>
      <c r="D58" s="2">
        <v>1</v>
      </c>
      <c r="E58" s="2">
        <v>46564.01</v>
      </c>
      <c r="F58" s="2">
        <v>13.353</v>
      </c>
      <c r="G58" s="2">
        <v>8.0000000000000002E-3</v>
      </c>
      <c r="H58" s="2">
        <v>0.65600000000000003</v>
      </c>
      <c r="I58" s="2">
        <v>13.353</v>
      </c>
      <c r="J58" s="2">
        <v>0.878</v>
      </c>
    </row>
    <row r="59" spans="1:10" x14ac:dyDescent="0.25">
      <c r="A59" s="2" t="s">
        <v>566</v>
      </c>
      <c r="B59" s="2" t="s">
        <v>39</v>
      </c>
      <c r="C59" s="2">
        <v>24410.794000000002</v>
      </c>
      <c r="D59" s="2">
        <v>21</v>
      </c>
      <c r="E59" s="2">
        <v>1162.4190000000001</v>
      </c>
      <c r="F59" s="2"/>
      <c r="G59" s="2"/>
      <c r="H59" s="2"/>
      <c r="I59" s="2"/>
      <c r="J59" s="2"/>
    </row>
    <row r="60" spans="1:10" x14ac:dyDescent="0.25">
      <c r="A60" s="2"/>
      <c r="B60" s="2" t="s">
        <v>21</v>
      </c>
      <c r="C60" s="2">
        <v>24410.794000000002</v>
      </c>
      <c r="D60" s="2">
        <v>11.944000000000001</v>
      </c>
      <c r="E60" s="2">
        <v>2043.8209999999999</v>
      </c>
      <c r="F60" s="2"/>
      <c r="G60" s="2"/>
      <c r="H60" s="2"/>
      <c r="I60" s="2"/>
      <c r="J60" s="2"/>
    </row>
    <row r="61" spans="1:10" x14ac:dyDescent="0.25">
      <c r="A61" s="2"/>
      <c r="B61" s="2" t="s">
        <v>22</v>
      </c>
      <c r="C61" s="2">
        <v>24410.794000000002</v>
      </c>
      <c r="D61" s="2">
        <v>15.404999999999999</v>
      </c>
      <c r="E61" s="2">
        <v>1584.616</v>
      </c>
      <c r="F61" s="2"/>
      <c r="G61" s="2"/>
      <c r="H61" s="2"/>
      <c r="I61" s="2"/>
      <c r="J61" s="2"/>
    </row>
    <row r="62" spans="1:10" x14ac:dyDescent="0.25">
      <c r="A62" s="2"/>
      <c r="B62" s="2" t="s">
        <v>23</v>
      </c>
      <c r="C62" s="2">
        <v>24410.794000000002</v>
      </c>
      <c r="D62" s="2">
        <v>7</v>
      </c>
      <c r="E62" s="2">
        <v>3487.2559999999999</v>
      </c>
      <c r="F62" s="2"/>
      <c r="G62" s="2"/>
      <c r="H62" s="2"/>
      <c r="I62" s="2"/>
      <c r="J62" s="2"/>
    </row>
    <row r="63" spans="1:10" x14ac:dyDescent="0.25">
      <c r="A63" s="2" t="s">
        <v>551</v>
      </c>
      <c r="B63" s="2" t="s">
        <v>39</v>
      </c>
      <c r="C63" s="2">
        <v>259.11700000000002</v>
      </c>
      <c r="D63" s="2">
        <v>14</v>
      </c>
      <c r="E63" s="2">
        <v>18.507999999999999</v>
      </c>
      <c r="F63" s="2">
        <v>0.81599999999999995</v>
      </c>
      <c r="G63" s="2">
        <v>0.65100000000000002</v>
      </c>
      <c r="H63" s="2">
        <v>0.104</v>
      </c>
      <c r="I63" s="2">
        <v>11.417</v>
      </c>
      <c r="J63" s="2">
        <v>0.48199999999999998</v>
      </c>
    </row>
    <row r="64" spans="1:10" x14ac:dyDescent="0.25">
      <c r="A64" s="2"/>
      <c r="B64" s="2" t="s">
        <v>21</v>
      </c>
      <c r="C64" s="2">
        <v>259.11700000000002</v>
      </c>
      <c r="D64" s="2">
        <v>2.056</v>
      </c>
      <c r="E64" s="2">
        <v>126.02</v>
      </c>
      <c r="F64" s="2">
        <v>0.81599999999999995</v>
      </c>
      <c r="G64" s="2">
        <v>0.46500000000000002</v>
      </c>
      <c r="H64" s="2">
        <v>0.104</v>
      </c>
      <c r="I64" s="2">
        <v>1.677</v>
      </c>
      <c r="J64" s="2">
        <v>0.16400000000000001</v>
      </c>
    </row>
    <row r="65" spans="1:10" x14ac:dyDescent="0.25">
      <c r="A65" s="2"/>
      <c r="B65" s="2" t="s">
        <v>22</v>
      </c>
      <c r="C65" s="2">
        <v>259.11700000000002</v>
      </c>
      <c r="D65" s="2">
        <v>2.923</v>
      </c>
      <c r="E65" s="2">
        <v>88.658000000000001</v>
      </c>
      <c r="F65" s="2">
        <v>0.81599999999999995</v>
      </c>
      <c r="G65" s="2">
        <v>0.497</v>
      </c>
      <c r="H65" s="2">
        <v>0.104</v>
      </c>
      <c r="I65" s="2">
        <v>2.3839999999999999</v>
      </c>
      <c r="J65" s="2">
        <v>0.193</v>
      </c>
    </row>
    <row r="66" spans="1:10" x14ac:dyDescent="0.25">
      <c r="A66" s="2"/>
      <c r="B66" s="2" t="s">
        <v>23</v>
      </c>
      <c r="C66" s="2">
        <v>259.11700000000002</v>
      </c>
      <c r="D66" s="2">
        <v>1</v>
      </c>
      <c r="E66" s="2">
        <v>259.11700000000002</v>
      </c>
      <c r="F66" s="2">
        <v>0.81599999999999995</v>
      </c>
      <c r="G66" s="2">
        <v>0.39700000000000002</v>
      </c>
      <c r="H66" s="2">
        <v>0.104</v>
      </c>
      <c r="I66" s="2">
        <v>0.81599999999999995</v>
      </c>
      <c r="J66" s="2">
        <v>0.123</v>
      </c>
    </row>
    <row r="67" spans="1:10" x14ac:dyDescent="0.25">
      <c r="A67" s="2" t="s">
        <v>567</v>
      </c>
      <c r="B67" s="2" t="s">
        <v>39</v>
      </c>
      <c r="C67" s="2">
        <v>2224.0880000000002</v>
      </c>
      <c r="D67" s="2">
        <v>98</v>
      </c>
      <c r="E67" s="2">
        <v>22.695</v>
      </c>
      <c r="F67" s="2"/>
      <c r="G67" s="2"/>
      <c r="H67" s="2"/>
      <c r="I67" s="2"/>
      <c r="J67" s="2"/>
    </row>
    <row r="68" spans="1:10" x14ac:dyDescent="0.25">
      <c r="A68" s="2"/>
      <c r="B68" s="2" t="s">
        <v>21</v>
      </c>
      <c r="C68" s="2">
        <v>2224.0880000000002</v>
      </c>
      <c r="D68" s="2">
        <v>14.393000000000001</v>
      </c>
      <c r="E68" s="2">
        <v>154.52500000000001</v>
      </c>
      <c r="F68" s="2"/>
      <c r="G68" s="2"/>
      <c r="H68" s="2"/>
      <c r="I68" s="2"/>
      <c r="J68" s="2"/>
    </row>
    <row r="69" spans="1:10" x14ac:dyDescent="0.25">
      <c r="A69" s="2"/>
      <c r="B69" s="2" t="s">
        <v>22</v>
      </c>
      <c r="C69" s="2">
        <v>2224.0880000000002</v>
      </c>
      <c r="D69" s="2">
        <v>20.459</v>
      </c>
      <c r="E69" s="2">
        <v>108.711</v>
      </c>
      <c r="F69" s="2"/>
      <c r="G69" s="2"/>
      <c r="H69" s="2"/>
      <c r="I69" s="2"/>
      <c r="J69" s="2"/>
    </row>
    <row r="70" spans="1:10" x14ac:dyDescent="0.25">
      <c r="A70" s="2"/>
      <c r="B70" s="2" t="s">
        <v>23</v>
      </c>
      <c r="C70" s="2">
        <v>2224.0880000000002</v>
      </c>
      <c r="D70" s="2">
        <v>7</v>
      </c>
      <c r="E70" s="2">
        <v>317.72699999999998</v>
      </c>
      <c r="F70" s="2"/>
      <c r="G70" s="2"/>
      <c r="H70" s="2"/>
      <c r="I70" s="2"/>
      <c r="J70" s="2"/>
    </row>
    <row r="71" spans="1:10" x14ac:dyDescent="0.25">
      <c r="A71" s="2" t="s">
        <v>552</v>
      </c>
      <c r="B71" s="2" t="s">
        <v>39</v>
      </c>
      <c r="C71" s="2">
        <v>112.55200000000001</v>
      </c>
      <c r="D71" s="2">
        <v>7</v>
      </c>
      <c r="E71" s="2">
        <v>16.079000000000001</v>
      </c>
      <c r="F71" s="2">
        <v>0.41199999999999998</v>
      </c>
      <c r="G71" s="2">
        <v>0.89</v>
      </c>
      <c r="H71" s="2">
        <v>5.6000000000000001E-2</v>
      </c>
      <c r="I71" s="2">
        <v>2.883</v>
      </c>
      <c r="J71" s="2">
        <v>0.16500000000000001</v>
      </c>
    </row>
    <row r="72" spans="1:10" x14ac:dyDescent="0.25">
      <c r="A72" s="2"/>
      <c r="B72" s="2" t="s">
        <v>21</v>
      </c>
      <c r="C72" s="2">
        <v>112.55200000000001</v>
      </c>
      <c r="D72" s="2">
        <v>1.0529999999999999</v>
      </c>
      <c r="E72" s="2">
        <v>106.931</v>
      </c>
      <c r="F72" s="2">
        <v>0.41199999999999998</v>
      </c>
      <c r="G72" s="2">
        <v>0.55100000000000005</v>
      </c>
      <c r="H72" s="2">
        <v>5.6000000000000001E-2</v>
      </c>
      <c r="I72" s="2">
        <v>0.433</v>
      </c>
      <c r="J72" s="2">
        <v>8.6999999999999994E-2</v>
      </c>
    </row>
    <row r="73" spans="1:10" x14ac:dyDescent="0.25">
      <c r="A73" s="2"/>
      <c r="B73" s="2" t="s">
        <v>22</v>
      </c>
      <c r="C73" s="2">
        <v>112.55200000000001</v>
      </c>
      <c r="D73" s="2">
        <v>1.08</v>
      </c>
      <c r="E73" s="2">
        <v>104.258</v>
      </c>
      <c r="F73" s="2">
        <v>0.41199999999999998</v>
      </c>
      <c r="G73" s="2">
        <v>0.55500000000000005</v>
      </c>
      <c r="H73" s="2">
        <v>5.6000000000000001E-2</v>
      </c>
      <c r="I73" s="2">
        <v>0.44500000000000001</v>
      </c>
      <c r="J73" s="2">
        <v>8.7999999999999995E-2</v>
      </c>
    </row>
    <row r="74" spans="1:10" x14ac:dyDescent="0.25">
      <c r="A74" s="2"/>
      <c r="B74" s="2" t="s">
        <v>23</v>
      </c>
      <c r="C74" s="2">
        <v>112.55200000000001</v>
      </c>
      <c r="D74" s="2">
        <v>1</v>
      </c>
      <c r="E74" s="2">
        <v>112.55200000000001</v>
      </c>
      <c r="F74" s="2">
        <v>0.41199999999999998</v>
      </c>
      <c r="G74" s="2">
        <v>0.54100000000000004</v>
      </c>
      <c r="H74" s="2">
        <v>5.6000000000000001E-2</v>
      </c>
      <c r="I74" s="2">
        <v>0.41199999999999998</v>
      </c>
      <c r="J74" s="2">
        <v>8.5999999999999993E-2</v>
      </c>
    </row>
    <row r="75" spans="1:10" x14ac:dyDescent="0.25">
      <c r="A75" s="2" t="s">
        <v>568</v>
      </c>
      <c r="B75" s="2" t="s">
        <v>39</v>
      </c>
      <c r="C75" s="2">
        <v>1913.202</v>
      </c>
      <c r="D75" s="2">
        <v>49</v>
      </c>
      <c r="E75" s="2">
        <v>39.045000000000002</v>
      </c>
      <c r="F75" s="2"/>
      <c r="G75" s="2"/>
      <c r="H75" s="2"/>
      <c r="I75" s="2"/>
      <c r="J75" s="2"/>
    </row>
    <row r="76" spans="1:10" x14ac:dyDescent="0.25">
      <c r="A76" s="2"/>
      <c r="B76" s="2" t="s">
        <v>21</v>
      </c>
      <c r="C76" s="2">
        <v>1913.202</v>
      </c>
      <c r="D76" s="2">
        <v>7.3680000000000003</v>
      </c>
      <c r="E76" s="2">
        <v>259.66399999999999</v>
      </c>
      <c r="F76" s="2"/>
      <c r="G76" s="2"/>
      <c r="H76" s="2"/>
      <c r="I76" s="2"/>
      <c r="J76" s="2"/>
    </row>
    <row r="77" spans="1:10" x14ac:dyDescent="0.25">
      <c r="A77" s="2"/>
      <c r="B77" s="2" t="s">
        <v>22</v>
      </c>
      <c r="C77" s="2">
        <v>1913.202</v>
      </c>
      <c r="D77" s="2">
        <v>7.5570000000000004</v>
      </c>
      <c r="E77" s="2">
        <v>253.17400000000001</v>
      </c>
      <c r="F77" s="2"/>
      <c r="G77" s="2"/>
      <c r="H77" s="2"/>
      <c r="I77" s="2"/>
      <c r="J77" s="2"/>
    </row>
    <row r="78" spans="1:10" x14ac:dyDescent="0.25">
      <c r="A78" s="2"/>
      <c r="B78" s="2" t="s">
        <v>23</v>
      </c>
      <c r="C78" s="2">
        <v>1913.202</v>
      </c>
      <c r="D78" s="2">
        <v>7</v>
      </c>
      <c r="E78" s="2">
        <v>273.315</v>
      </c>
      <c r="F78" s="2"/>
      <c r="G78" s="2"/>
      <c r="H78" s="2"/>
      <c r="I78" s="2"/>
      <c r="J78" s="2"/>
    </row>
    <row r="79" spans="1:10" x14ac:dyDescent="0.25">
      <c r="A79" s="2" t="s">
        <v>553</v>
      </c>
      <c r="B79" s="2" t="s">
        <v>39</v>
      </c>
      <c r="C79" s="2">
        <v>58.256</v>
      </c>
      <c r="D79" s="2">
        <v>2</v>
      </c>
      <c r="E79" s="2">
        <v>29.128</v>
      </c>
      <c r="F79" s="2">
        <v>0.55400000000000005</v>
      </c>
      <c r="G79" s="2">
        <v>0.58699999999999997</v>
      </c>
      <c r="H79" s="2">
        <v>7.2999999999999995E-2</v>
      </c>
      <c r="I79" s="2">
        <v>1.1080000000000001</v>
      </c>
      <c r="J79" s="2">
        <v>0.124</v>
      </c>
    </row>
    <row r="80" spans="1:10" x14ac:dyDescent="0.25">
      <c r="A80" s="2"/>
      <c r="B80" s="2" t="s">
        <v>21</v>
      </c>
      <c r="C80" s="2">
        <v>58.256</v>
      </c>
      <c r="D80" s="2">
        <v>1.5269999999999999</v>
      </c>
      <c r="E80" s="2">
        <v>38.148000000000003</v>
      </c>
      <c r="F80" s="2">
        <v>0.55400000000000005</v>
      </c>
      <c r="G80" s="2">
        <v>0.54500000000000004</v>
      </c>
      <c r="H80" s="2">
        <v>7.2999999999999995E-2</v>
      </c>
      <c r="I80" s="2">
        <v>0.84599999999999997</v>
      </c>
      <c r="J80" s="2">
        <v>0.113</v>
      </c>
    </row>
    <row r="81" spans="1:10" x14ac:dyDescent="0.25">
      <c r="A81" s="2"/>
      <c r="B81" s="2" t="s">
        <v>22</v>
      </c>
      <c r="C81" s="2">
        <v>58.256</v>
      </c>
      <c r="D81" s="2">
        <v>1.867</v>
      </c>
      <c r="E81" s="2">
        <v>31.206</v>
      </c>
      <c r="F81" s="2">
        <v>0.55400000000000005</v>
      </c>
      <c r="G81" s="2">
        <v>0.57599999999999996</v>
      </c>
      <c r="H81" s="2">
        <v>7.2999999999999995E-2</v>
      </c>
      <c r="I81" s="2">
        <v>1.034</v>
      </c>
      <c r="J81" s="2">
        <v>0.121</v>
      </c>
    </row>
    <row r="82" spans="1:10" x14ac:dyDescent="0.25">
      <c r="A82" s="2"/>
      <c r="B82" s="2" t="s">
        <v>23</v>
      </c>
      <c r="C82" s="2">
        <v>58.256</v>
      </c>
      <c r="D82" s="2">
        <v>1</v>
      </c>
      <c r="E82" s="2">
        <v>58.256</v>
      </c>
      <c r="F82" s="2">
        <v>0.55400000000000005</v>
      </c>
      <c r="G82" s="2">
        <v>0.48099999999999998</v>
      </c>
      <c r="H82" s="2">
        <v>7.2999999999999995E-2</v>
      </c>
      <c r="I82" s="2">
        <v>0.55400000000000005</v>
      </c>
      <c r="J82" s="2">
        <v>9.9000000000000005E-2</v>
      </c>
    </row>
    <row r="83" spans="1:10" x14ac:dyDescent="0.25">
      <c r="A83" s="2" t="s">
        <v>569</v>
      </c>
      <c r="B83" s="2" t="s">
        <v>39</v>
      </c>
      <c r="C83" s="2">
        <v>736.15</v>
      </c>
      <c r="D83" s="2">
        <v>14</v>
      </c>
      <c r="E83" s="2">
        <v>52.582000000000001</v>
      </c>
      <c r="F83" s="2"/>
      <c r="G83" s="2"/>
      <c r="H83" s="2"/>
      <c r="I83" s="2"/>
      <c r="J83" s="2"/>
    </row>
    <row r="84" spans="1:10" x14ac:dyDescent="0.25">
      <c r="A84" s="2"/>
      <c r="B84" s="2" t="s">
        <v>21</v>
      </c>
      <c r="C84" s="2">
        <v>736.15</v>
      </c>
      <c r="D84" s="2">
        <v>10.69</v>
      </c>
      <c r="E84" s="2">
        <v>68.866</v>
      </c>
      <c r="F84" s="2"/>
      <c r="G84" s="2"/>
      <c r="H84" s="2"/>
      <c r="I84" s="2"/>
      <c r="J84" s="2"/>
    </row>
    <row r="85" spans="1:10" x14ac:dyDescent="0.25">
      <c r="A85" s="2"/>
      <c r="B85" s="2" t="s">
        <v>22</v>
      </c>
      <c r="C85" s="2">
        <v>736.15</v>
      </c>
      <c r="D85" s="2">
        <v>13.067</v>
      </c>
      <c r="E85" s="2">
        <v>56.335000000000001</v>
      </c>
      <c r="F85" s="2"/>
      <c r="G85" s="2"/>
      <c r="H85" s="2"/>
      <c r="I85" s="2"/>
      <c r="J85" s="2"/>
    </row>
    <row r="86" spans="1:10" x14ac:dyDescent="0.25">
      <c r="A86" s="2"/>
      <c r="B86" s="2" t="s">
        <v>23</v>
      </c>
      <c r="C86" s="2">
        <v>736.15</v>
      </c>
      <c r="D86" s="2">
        <v>7</v>
      </c>
      <c r="E86" s="2">
        <v>105.164</v>
      </c>
      <c r="F86" s="2"/>
      <c r="G86" s="2"/>
      <c r="H86" s="2"/>
      <c r="I86" s="2"/>
      <c r="J86" s="2"/>
    </row>
    <row r="87" spans="1:10" x14ac:dyDescent="0.25">
      <c r="A87" s="2" t="s">
        <v>554</v>
      </c>
      <c r="B87" s="2" t="s">
        <v>39</v>
      </c>
      <c r="C87" s="2">
        <v>6.173</v>
      </c>
      <c r="D87" s="2">
        <v>14</v>
      </c>
      <c r="E87" s="2">
        <v>0.441</v>
      </c>
      <c r="F87" s="2">
        <v>0.17299999999999999</v>
      </c>
      <c r="G87" s="2">
        <v>1</v>
      </c>
      <c r="H87" s="2">
        <v>2.4E-2</v>
      </c>
      <c r="I87" s="2">
        <v>2.4249999999999998</v>
      </c>
      <c r="J87" s="2">
        <v>0.113</v>
      </c>
    </row>
    <row r="88" spans="1:10" x14ac:dyDescent="0.25">
      <c r="A88" s="2"/>
      <c r="B88" s="2" t="s">
        <v>21</v>
      </c>
      <c r="C88" s="2">
        <v>6.173</v>
      </c>
      <c r="D88" s="2">
        <v>1.498</v>
      </c>
      <c r="E88" s="2">
        <v>4.1219999999999999</v>
      </c>
      <c r="F88" s="2">
        <v>0.17299999999999999</v>
      </c>
      <c r="G88" s="2">
        <v>0.78200000000000003</v>
      </c>
      <c r="H88" s="2">
        <v>2.4E-2</v>
      </c>
      <c r="I88" s="2">
        <v>0.25900000000000001</v>
      </c>
      <c r="J88" s="2">
        <v>6.9000000000000006E-2</v>
      </c>
    </row>
    <row r="89" spans="1:10" x14ac:dyDescent="0.25">
      <c r="A89" s="2"/>
      <c r="B89" s="2" t="s">
        <v>22</v>
      </c>
      <c r="C89" s="2">
        <v>6.173</v>
      </c>
      <c r="D89" s="2">
        <v>1.8140000000000001</v>
      </c>
      <c r="E89" s="2">
        <v>3.403</v>
      </c>
      <c r="F89" s="2">
        <v>0.17299999999999999</v>
      </c>
      <c r="G89" s="2">
        <v>0.82299999999999995</v>
      </c>
      <c r="H89" s="2">
        <v>2.4E-2</v>
      </c>
      <c r="I89" s="2">
        <v>0.314</v>
      </c>
      <c r="J89" s="2">
        <v>7.0999999999999994E-2</v>
      </c>
    </row>
    <row r="90" spans="1:10" x14ac:dyDescent="0.25">
      <c r="A90" s="2"/>
      <c r="B90" s="2" t="s">
        <v>23</v>
      </c>
      <c r="C90" s="2">
        <v>6.173</v>
      </c>
      <c r="D90" s="2">
        <v>1</v>
      </c>
      <c r="E90" s="2">
        <v>6.173</v>
      </c>
      <c r="F90" s="2">
        <v>0.17299999999999999</v>
      </c>
      <c r="G90" s="2">
        <v>0.69</v>
      </c>
      <c r="H90" s="2">
        <v>2.4E-2</v>
      </c>
      <c r="I90" s="2">
        <v>0.17299999999999999</v>
      </c>
      <c r="J90" s="2">
        <v>6.5000000000000002E-2</v>
      </c>
    </row>
    <row r="91" spans="1:10" x14ac:dyDescent="0.25">
      <c r="A91" s="2" t="s">
        <v>570</v>
      </c>
      <c r="B91" s="2" t="s">
        <v>39</v>
      </c>
      <c r="C91" s="2">
        <v>249.47300000000001</v>
      </c>
      <c r="D91" s="2">
        <v>98</v>
      </c>
      <c r="E91" s="2">
        <v>2.5459999999999998</v>
      </c>
      <c r="F91" s="2"/>
      <c r="G91" s="2"/>
      <c r="H91" s="2"/>
      <c r="I91" s="2"/>
      <c r="J91" s="2"/>
    </row>
    <row r="92" spans="1:10" x14ac:dyDescent="0.25">
      <c r="A92" s="2"/>
      <c r="B92" s="2" t="s">
        <v>21</v>
      </c>
      <c r="C92" s="2">
        <v>249.47300000000001</v>
      </c>
      <c r="D92" s="2">
        <v>10.483000000000001</v>
      </c>
      <c r="E92" s="2">
        <v>23.797000000000001</v>
      </c>
      <c r="F92" s="2"/>
      <c r="G92" s="2"/>
      <c r="H92" s="2"/>
      <c r="I92" s="2"/>
      <c r="J92" s="2"/>
    </row>
    <row r="93" spans="1:10" x14ac:dyDescent="0.25">
      <c r="A93" s="2"/>
      <c r="B93" s="2" t="s">
        <v>22</v>
      </c>
      <c r="C93" s="2">
        <v>249.47300000000001</v>
      </c>
      <c r="D93" s="2">
        <v>12.696999999999999</v>
      </c>
      <c r="E93" s="2">
        <v>19.648</v>
      </c>
      <c r="F93" s="2"/>
      <c r="G93" s="2"/>
      <c r="H93" s="2"/>
      <c r="I93" s="2"/>
      <c r="J93" s="2"/>
    </row>
    <row r="94" spans="1:10" x14ac:dyDescent="0.25">
      <c r="A94" s="2"/>
      <c r="B94" s="2" t="s">
        <v>23</v>
      </c>
      <c r="C94" s="2">
        <v>249.47300000000001</v>
      </c>
      <c r="D94" s="2">
        <v>7</v>
      </c>
      <c r="E94" s="2">
        <v>35.639000000000003</v>
      </c>
      <c r="F94" s="2"/>
      <c r="G94" s="2"/>
      <c r="H94" s="2"/>
      <c r="I94" s="2"/>
      <c r="J94" s="2"/>
    </row>
    <row r="95" spans="1:10" x14ac:dyDescent="0.25">
      <c r="A95" s="2" t="s">
        <v>555</v>
      </c>
      <c r="B95" s="2" t="s">
        <v>39</v>
      </c>
      <c r="C95" s="2">
        <v>62897.455000000002</v>
      </c>
      <c r="D95" s="2">
        <v>21</v>
      </c>
      <c r="E95" s="2">
        <v>2995.1170000000002</v>
      </c>
      <c r="F95" s="2">
        <v>15.657999999999999</v>
      </c>
      <c r="G95" s="2">
        <v>0</v>
      </c>
      <c r="H95" s="2">
        <v>0.69099999999999995</v>
      </c>
      <c r="I95" s="2">
        <v>328.815</v>
      </c>
      <c r="J95" s="2">
        <v>1</v>
      </c>
    </row>
    <row r="96" spans="1:10" x14ac:dyDescent="0.25">
      <c r="A96" s="2"/>
      <c r="B96" s="2" t="s">
        <v>21</v>
      </c>
      <c r="C96" s="2">
        <v>62897.455000000002</v>
      </c>
      <c r="D96" s="2">
        <v>2.4529999999999998</v>
      </c>
      <c r="E96" s="2">
        <v>25639.66</v>
      </c>
      <c r="F96" s="2">
        <v>15.657999999999999</v>
      </c>
      <c r="G96" s="2">
        <v>0</v>
      </c>
      <c r="H96" s="2">
        <v>0.69099999999999995</v>
      </c>
      <c r="I96" s="2">
        <v>38.411000000000001</v>
      </c>
      <c r="J96" s="2">
        <v>0.999</v>
      </c>
    </row>
    <row r="97" spans="1:10" x14ac:dyDescent="0.25">
      <c r="A97" s="2"/>
      <c r="B97" s="2" t="s">
        <v>22</v>
      </c>
      <c r="C97" s="2">
        <v>62897.455000000002</v>
      </c>
      <c r="D97" s="2">
        <v>3.8759999999999999</v>
      </c>
      <c r="E97" s="2">
        <v>16226.135</v>
      </c>
      <c r="F97" s="2">
        <v>15.657999999999999</v>
      </c>
      <c r="G97" s="2">
        <v>0</v>
      </c>
      <c r="H97" s="2">
        <v>0.69099999999999995</v>
      </c>
      <c r="I97" s="2">
        <v>60.695</v>
      </c>
      <c r="J97" s="2">
        <v>1</v>
      </c>
    </row>
    <row r="98" spans="1:10" x14ac:dyDescent="0.25">
      <c r="A98" s="2"/>
      <c r="B98" s="2" t="s">
        <v>23</v>
      </c>
      <c r="C98" s="2">
        <v>62897.455000000002</v>
      </c>
      <c r="D98" s="2">
        <v>1</v>
      </c>
      <c r="E98" s="2">
        <v>62897.455000000002</v>
      </c>
      <c r="F98" s="2">
        <v>15.657999999999999</v>
      </c>
      <c r="G98" s="2">
        <v>5.0000000000000001E-3</v>
      </c>
      <c r="H98" s="2">
        <v>0.69099999999999995</v>
      </c>
      <c r="I98" s="2">
        <v>15.657999999999999</v>
      </c>
      <c r="J98" s="2">
        <v>0.92200000000000004</v>
      </c>
    </row>
    <row r="99" spans="1:10" x14ac:dyDescent="0.25">
      <c r="A99" s="2" t="s">
        <v>571</v>
      </c>
      <c r="B99" s="2" t="s">
        <v>39</v>
      </c>
      <c r="C99" s="2">
        <v>28118.971000000001</v>
      </c>
      <c r="D99" s="2">
        <v>147</v>
      </c>
      <c r="E99" s="2">
        <v>191.286</v>
      </c>
      <c r="F99" s="2"/>
      <c r="G99" s="2"/>
      <c r="H99" s="2"/>
      <c r="I99" s="2"/>
      <c r="J99" s="2"/>
    </row>
    <row r="100" spans="1:10" x14ac:dyDescent="0.25">
      <c r="A100" s="2"/>
      <c r="B100" s="2" t="s">
        <v>21</v>
      </c>
      <c r="C100" s="2">
        <v>28118.971000000001</v>
      </c>
      <c r="D100" s="2">
        <v>17.172000000000001</v>
      </c>
      <c r="E100" s="2">
        <v>1637.4970000000001</v>
      </c>
      <c r="F100" s="2"/>
      <c r="G100" s="2"/>
      <c r="H100" s="2"/>
      <c r="I100" s="2"/>
      <c r="J100" s="2"/>
    </row>
    <row r="101" spans="1:10" x14ac:dyDescent="0.25">
      <c r="A101" s="2"/>
      <c r="B101" s="2" t="s">
        <v>22</v>
      </c>
      <c r="C101" s="2">
        <v>28118.971000000001</v>
      </c>
      <c r="D101" s="2">
        <v>27.134</v>
      </c>
      <c r="E101" s="2">
        <v>1036.2950000000001</v>
      </c>
      <c r="F101" s="2"/>
      <c r="G101" s="2"/>
      <c r="H101" s="2"/>
      <c r="I101" s="2"/>
      <c r="J101" s="2"/>
    </row>
    <row r="102" spans="1:10" x14ac:dyDescent="0.25">
      <c r="A102" s="2"/>
      <c r="B102" s="2" t="s">
        <v>23</v>
      </c>
      <c r="C102" s="2">
        <v>28118.971000000001</v>
      </c>
      <c r="D102" s="2">
        <v>7</v>
      </c>
      <c r="E102" s="2">
        <v>4016.9960000000001</v>
      </c>
      <c r="F102" s="2"/>
      <c r="G102" s="2"/>
      <c r="H102" s="2"/>
      <c r="I102" s="2"/>
      <c r="J102" s="2"/>
    </row>
    <row r="103" spans="1:10" x14ac:dyDescent="0.25">
      <c r="A103" s="2" t="s">
        <v>556</v>
      </c>
      <c r="B103" s="2" t="s">
        <v>39</v>
      </c>
      <c r="C103" s="2">
        <v>292.00400000000002</v>
      </c>
      <c r="D103" s="2">
        <v>6</v>
      </c>
      <c r="E103" s="2">
        <v>48.667000000000002</v>
      </c>
      <c r="F103" s="2">
        <v>1.2889999999999999</v>
      </c>
      <c r="G103" s="2">
        <v>0.28299999999999997</v>
      </c>
      <c r="H103" s="2">
        <v>0.156</v>
      </c>
      <c r="I103" s="2">
        <v>7.7359999999999998</v>
      </c>
      <c r="J103" s="2">
        <v>0.44900000000000001</v>
      </c>
    </row>
    <row r="104" spans="1:10" x14ac:dyDescent="0.25">
      <c r="A104" s="2"/>
      <c r="B104" s="2" t="s">
        <v>21</v>
      </c>
      <c r="C104" s="2">
        <v>292.00400000000002</v>
      </c>
      <c r="D104" s="2">
        <v>3.84</v>
      </c>
      <c r="E104" s="2">
        <v>76.05</v>
      </c>
      <c r="F104" s="2">
        <v>1.2889999999999999</v>
      </c>
      <c r="G104" s="2">
        <v>0.29899999999999999</v>
      </c>
      <c r="H104" s="2">
        <v>0.156</v>
      </c>
      <c r="I104" s="2">
        <v>4.9509999999999996</v>
      </c>
      <c r="J104" s="2">
        <v>0.34</v>
      </c>
    </row>
    <row r="105" spans="1:10" x14ac:dyDescent="0.25">
      <c r="A105" s="2"/>
      <c r="B105" s="2" t="s">
        <v>22</v>
      </c>
      <c r="C105" s="2">
        <v>292.00400000000002</v>
      </c>
      <c r="D105" s="2">
        <v>6</v>
      </c>
      <c r="E105" s="2">
        <v>48.667000000000002</v>
      </c>
      <c r="F105" s="2">
        <v>1.2889999999999999</v>
      </c>
      <c r="G105" s="2">
        <v>0.28299999999999997</v>
      </c>
      <c r="H105" s="2">
        <v>0.156</v>
      </c>
      <c r="I105" s="2">
        <v>7.7359999999999998</v>
      </c>
      <c r="J105" s="2">
        <v>0.44900000000000001</v>
      </c>
    </row>
    <row r="106" spans="1:10" x14ac:dyDescent="0.25">
      <c r="A106" s="2"/>
      <c r="B106" s="2" t="s">
        <v>23</v>
      </c>
      <c r="C106" s="2">
        <v>292.00400000000002</v>
      </c>
      <c r="D106" s="2">
        <v>1</v>
      </c>
      <c r="E106" s="2">
        <v>292.00400000000002</v>
      </c>
      <c r="F106" s="2">
        <v>1.2889999999999999</v>
      </c>
      <c r="G106" s="2">
        <v>0.29399999999999998</v>
      </c>
      <c r="H106" s="2">
        <v>0.156</v>
      </c>
      <c r="I106" s="2">
        <v>1.2889999999999999</v>
      </c>
      <c r="J106" s="2">
        <v>0.16700000000000001</v>
      </c>
    </row>
    <row r="107" spans="1:10" x14ac:dyDescent="0.25">
      <c r="A107" s="2" t="s">
        <v>572</v>
      </c>
      <c r="B107" s="2" t="s">
        <v>39</v>
      </c>
      <c r="C107" s="2">
        <v>1585.3240000000001</v>
      </c>
      <c r="D107" s="2">
        <v>42</v>
      </c>
      <c r="E107" s="2">
        <v>37.746000000000002</v>
      </c>
      <c r="F107" s="2"/>
      <c r="G107" s="2"/>
      <c r="H107" s="2"/>
      <c r="I107" s="2"/>
      <c r="J107" s="2"/>
    </row>
    <row r="108" spans="1:10" x14ac:dyDescent="0.25">
      <c r="A108" s="2"/>
      <c r="B108" s="2" t="s">
        <v>21</v>
      </c>
      <c r="C108" s="2">
        <v>1585.3240000000001</v>
      </c>
      <c r="D108" s="2">
        <v>26.878</v>
      </c>
      <c r="E108" s="2">
        <v>58.982999999999997</v>
      </c>
      <c r="F108" s="2"/>
      <c r="G108" s="2"/>
      <c r="H108" s="2"/>
      <c r="I108" s="2"/>
      <c r="J108" s="2"/>
    </row>
    <row r="109" spans="1:10" x14ac:dyDescent="0.25">
      <c r="A109" s="2"/>
      <c r="B109" s="2" t="s">
        <v>22</v>
      </c>
      <c r="C109" s="2">
        <v>1585.3240000000001</v>
      </c>
      <c r="D109" s="2">
        <v>42</v>
      </c>
      <c r="E109" s="2">
        <v>37.746000000000002</v>
      </c>
      <c r="F109" s="2"/>
      <c r="G109" s="2"/>
      <c r="H109" s="2"/>
      <c r="I109" s="2"/>
      <c r="J109" s="2"/>
    </row>
    <row r="110" spans="1:10" x14ac:dyDescent="0.25">
      <c r="A110" s="2"/>
      <c r="B110" s="2" t="s">
        <v>23</v>
      </c>
      <c r="C110" s="2">
        <v>1585.3240000000001</v>
      </c>
      <c r="D110" s="2">
        <v>7</v>
      </c>
      <c r="E110" s="2">
        <v>226.47499999999999</v>
      </c>
      <c r="F110" s="2"/>
      <c r="G110" s="2"/>
      <c r="H110" s="2"/>
      <c r="I110" s="2"/>
      <c r="J110" s="2"/>
    </row>
    <row r="111" spans="1:10" x14ac:dyDescent="0.25">
      <c r="A111" s="2" t="s">
        <v>557</v>
      </c>
      <c r="B111" s="2" t="s">
        <v>39</v>
      </c>
      <c r="C111" s="2">
        <v>379.78399999999999</v>
      </c>
      <c r="D111" s="2">
        <v>42</v>
      </c>
      <c r="E111" s="2">
        <v>9.0419999999999998</v>
      </c>
      <c r="F111" s="2">
        <v>1.3959999999999999</v>
      </c>
      <c r="G111" s="2">
        <v>6.0999999999999999E-2</v>
      </c>
      <c r="H111" s="2">
        <v>0.16600000000000001</v>
      </c>
      <c r="I111" s="2">
        <v>58.645000000000003</v>
      </c>
      <c r="J111" s="2">
        <v>0.99199999999999999</v>
      </c>
    </row>
    <row r="112" spans="1:10" x14ac:dyDescent="0.25">
      <c r="A112" s="2"/>
      <c r="B112" s="2" t="s">
        <v>21</v>
      </c>
      <c r="C112" s="2">
        <v>379.78399999999999</v>
      </c>
      <c r="D112" s="2">
        <v>3.5579999999999998</v>
      </c>
      <c r="E112" s="2">
        <v>106.732</v>
      </c>
      <c r="F112" s="2">
        <v>1.3959999999999999</v>
      </c>
      <c r="G112" s="2">
        <v>0.26600000000000001</v>
      </c>
      <c r="H112" s="2">
        <v>0.16600000000000001</v>
      </c>
      <c r="I112" s="2">
        <v>4.968</v>
      </c>
      <c r="J112" s="2">
        <v>0.35</v>
      </c>
    </row>
    <row r="113" spans="1:10" x14ac:dyDescent="0.25">
      <c r="A113" s="2"/>
      <c r="B113" s="2" t="s">
        <v>22</v>
      </c>
      <c r="C113" s="2">
        <v>379.78399999999999</v>
      </c>
      <c r="D113" s="2">
        <v>7.69</v>
      </c>
      <c r="E113" s="2">
        <v>49.387999999999998</v>
      </c>
      <c r="F113" s="2">
        <v>1.3959999999999999</v>
      </c>
      <c r="G113" s="2">
        <v>0.221</v>
      </c>
      <c r="H113" s="2">
        <v>0.16600000000000001</v>
      </c>
      <c r="I113" s="2">
        <v>10.737</v>
      </c>
      <c r="J113" s="2">
        <v>0.56299999999999994</v>
      </c>
    </row>
    <row r="114" spans="1:10" x14ac:dyDescent="0.25">
      <c r="A114" s="2"/>
      <c r="B114" s="2" t="s">
        <v>23</v>
      </c>
      <c r="C114" s="2">
        <v>379.78399999999999</v>
      </c>
      <c r="D114" s="2">
        <v>1</v>
      </c>
      <c r="E114" s="2">
        <v>379.78399999999999</v>
      </c>
      <c r="F114" s="2">
        <v>1.3959999999999999</v>
      </c>
      <c r="G114" s="2">
        <v>0.27600000000000002</v>
      </c>
      <c r="H114" s="2">
        <v>0.16600000000000001</v>
      </c>
      <c r="I114" s="2">
        <v>1.3959999999999999</v>
      </c>
      <c r="J114" s="2">
        <v>0.17599999999999999</v>
      </c>
    </row>
    <row r="115" spans="1:10" x14ac:dyDescent="0.25">
      <c r="A115" s="2" t="s">
        <v>573</v>
      </c>
      <c r="B115" s="2" t="s">
        <v>39</v>
      </c>
      <c r="C115" s="2">
        <v>1903.9359999999999</v>
      </c>
      <c r="D115" s="2">
        <v>294</v>
      </c>
      <c r="E115" s="2">
        <v>6.476</v>
      </c>
      <c r="F115" s="2"/>
      <c r="G115" s="2"/>
      <c r="H115" s="2"/>
      <c r="I115" s="2"/>
      <c r="J115" s="2"/>
    </row>
    <row r="116" spans="1:10" x14ac:dyDescent="0.25">
      <c r="A116" s="2"/>
      <c r="B116" s="2" t="s">
        <v>21</v>
      </c>
      <c r="C116" s="2">
        <v>1903.9359999999999</v>
      </c>
      <c r="D116" s="2">
        <v>24.908000000000001</v>
      </c>
      <c r="E116" s="2">
        <v>76.438999999999993</v>
      </c>
      <c r="F116" s="2"/>
      <c r="G116" s="2"/>
      <c r="H116" s="2"/>
      <c r="I116" s="2"/>
      <c r="J116" s="2"/>
    </row>
    <row r="117" spans="1:10" x14ac:dyDescent="0.25">
      <c r="A117" s="2"/>
      <c r="B117" s="2" t="s">
        <v>22</v>
      </c>
      <c r="C117" s="2">
        <v>1903.9359999999999</v>
      </c>
      <c r="D117" s="2">
        <v>53.829000000000001</v>
      </c>
      <c r="E117" s="2">
        <v>35.369999999999997</v>
      </c>
      <c r="F117" s="2"/>
      <c r="G117" s="2"/>
      <c r="H117" s="2"/>
      <c r="I117" s="2"/>
      <c r="J117" s="2"/>
    </row>
    <row r="118" spans="1:10" x14ac:dyDescent="0.25">
      <c r="A118" s="2"/>
      <c r="B118" s="2" t="s">
        <v>23</v>
      </c>
      <c r="C118" s="2">
        <v>1903.9359999999999</v>
      </c>
      <c r="D118" s="2">
        <v>7</v>
      </c>
      <c r="E118" s="2">
        <v>271.99099999999999</v>
      </c>
      <c r="F118" s="2"/>
      <c r="G118" s="2"/>
      <c r="H118" s="2"/>
      <c r="I118" s="2"/>
      <c r="J118" s="2"/>
    </row>
    <row r="119" spans="1:10" x14ac:dyDescent="0.25">
      <c r="A119" s="2" t="s">
        <v>558</v>
      </c>
      <c r="B119" s="2" t="s">
        <v>39</v>
      </c>
      <c r="C119" s="2">
        <v>382.46899999999999</v>
      </c>
      <c r="D119" s="2">
        <v>3</v>
      </c>
      <c r="E119" s="2">
        <v>127.49</v>
      </c>
      <c r="F119" s="2">
        <v>1.0660000000000001</v>
      </c>
      <c r="G119" s="2">
        <v>0.38500000000000001</v>
      </c>
      <c r="H119" s="2">
        <v>0.13200000000000001</v>
      </c>
      <c r="I119" s="2">
        <v>3.1970000000000001</v>
      </c>
      <c r="J119" s="2">
        <v>0.247</v>
      </c>
    </row>
    <row r="120" spans="1:10" x14ac:dyDescent="0.25">
      <c r="A120" s="2"/>
      <c r="B120" s="2" t="s">
        <v>21</v>
      </c>
      <c r="C120" s="2">
        <v>382.46899999999999</v>
      </c>
      <c r="D120" s="2">
        <v>1.3340000000000001</v>
      </c>
      <c r="E120" s="2">
        <v>286.69099999999997</v>
      </c>
      <c r="F120" s="2">
        <v>1.0660000000000001</v>
      </c>
      <c r="G120" s="2">
        <v>0.35199999999999998</v>
      </c>
      <c r="H120" s="2">
        <v>0.13200000000000001</v>
      </c>
      <c r="I120" s="2">
        <v>1.4219999999999999</v>
      </c>
      <c r="J120" s="2">
        <v>0.16500000000000001</v>
      </c>
    </row>
    <row r="121" spans="1:10" x14ac:dyDescent="0.25">
      <c r="A121" s="2"/>
      <c r="B121" s="2" t="s">
        <v>22</v>
      </c>
      <c r="C121" s="2">
        <v>382.46899999999999</v>
      </c>
      <c r="D121" s="2">
        <v>1.5309999999999999</v>
      </c>
      <c r="E121" s="2">
        <v>249.87</v>
      </c>
      <c r="F121" s="2">
        <v>1.0660000000000001</v>
      </c>
      <c r="G121" s="2">
        <v>0.35899999999999999</v>
      </c>
      <c r="H121" s="2">
        <v>0.13200000000000001</v>
      </c>
      <c r="I121" s="2">
        <v>1.631</v>
      </c>
      <c r="J121" s="2">
        <v>0.17599999999999999</v>
      </c>
    </row>
    <row r="122" spans="1:10" x14ac:dyDescent="0.25">
      <c r="A122" s="2"/>
      <c r="B122" s="2" t="s">
        <v>23</v>
      </c>
      <c r="C122" s="2">
        <v>382.46899999999999</v>
      </c>
      <c r="D122" s="2">
        <v>1</v>
      </c>
      <c r="E122" s="2">
        <v>382.46899999999999</v>
      </c>
      <c r="F122" s="2">
        <v>1.0660000000000001</v>
      </c>
      <c r="G122" s="2">
        <v>0.33600000000000002</v>
      </c>
      <c r="H122" s="2">
        <v>0.13200000000000001</v>
      </c>
      <c r="I122" s="2">
        <v>1.0660000000000001</v>
      </c>
      <c r="J122" s="2">
        <v>0.14599999999999999</v>
      </c>
    </row>
    <row r="123" spans="1:10" x14ac:dyDescent="0.25">
      <c r="A123" s="2" t="s">
        <v>574</v>
      </c>
      <c r="B123" s="2" t="s">
        <v>39</v>
      </c>
      <c r="C123" s="2">
        <v>2512.558</v>
      </c>
      <c r="D123" s="2">
        <v>21</v>
      </c>
      <c r="E123" s="2">
        <v>119.646</v>
      </c>
      <c r="F123" s="2"/>
      <c r="G123" s="2"/>
      <c r="H123" s="2"/>
      <c r="I123" s="2"/>
      <c r="J123" s="2"/>
    </row>
    <row r="124" spans="1:10" x14ac:dyDescent="0.25">
      <c r="A124" s="2"/>
      <c r="B124" s="2" t="s">
        <v>21</v>
      </c>
      <c r="C124" s="2">
        <v>2512.558</v>
      </c>
      <c r="D124" s="2">
        <v>9.3390000000000004</v>
      </c>
      <c r="E124" s="2">
        <v>269.05200000000002</v>
      </c>
      <c r="F124" s="2"/>
      <c r="G124" s="2"/>
      <c r="H124" s="2"/>
      <c r="I124" s="2"/>
      <c r="J124" s="2"/>
    </row>
    <row r="125" spans="1:10" x14ac:dyDescent="0.25">
      <c r="A125" s="2"/>
      <c r="B125" s="2" t="s">
        <v>22</v>
      </c>
      <c r="C125" s="2">
        <v>2512.558</v>
      </c>
      <c r="D125" s="2">
        <v>10.715</v>
      </c>
      <c r="E125" s="2">
        <v>234.49700000000001</v>
      </c>
      <c r="F125" s="2"/>
      <c r="G125" s="2"/>
      <c r="H125" s="2"/>
      <c r="I125" s="2"/>
      <c r="J125" s="2"/>
    </row>
    <row r="126" spans="1:10" x14ac:dyDescent="0.25">
      <c r="A126" s="2"/>
      <c r="B126" s="2" t="s">
        <v>23</v>
      </c>
      <c r="C126" s="2">
        <v>2512.558</v>
      </c>
      <c r="D126" s="2">
        <v>7</v>
      </c>
      <c r="E126" s="2">
        <v>358.93700000000001</v>
      </c>
      <c r="F126" s="2"/>
      <c r="G126" s="2"/>
      <c r="H126" s="2"/>
      <c r="I126" s="2"/>
      <c r="J126" s="2"/>
    </row>
    <row r="127" spans="1:10" x14ac:dyDescent="0.25">
      <c r="A127" s="2" t="s">
        <v>559</v>
      </c>
      <c r="B127" s="2" t="s">
        <v>39</v>
      </c>
      <c r="C127" s="2">
        <v>146.262</v>
      </c>
      <c r="D127" s="2">
        <v>21</v>
      </c>
      <c r="E127" s="2">
        <v>6.9649999999999999</v>
      </c>
      <c r="F127" s="2">
        <v>0.96699999999999997</v>
      </c>
      <c r="G127" s="2">
        <v>0.50700000000000001</v>
      </c>
      <c r="H127" s="2">
        <v>0.121</v>
      </c>
      <c r="I127" s="2">
        <v>20.314</v>
      </c>
      <c r="J127" s="2">
        <v>0.71399999999999997</v>
      </c>
    </row>
    <row r="128" spans="1:10" x14ac:dyDescent="0.25">
      <c r="A128" s="2"/>
      <c r="B128" s="2" t="s">
        <v>21</v>
      </c>
      <c r="C128" s="2">
        <v>146.262</v>
      </c>
      <c r="D128" s="2">
        <v>1.5029999999999999</v>
      </c>
      <c r="E128" s="2">
        <v>97.284000000000006</v>
      </c>
      <c r="F128" s="2">
        <v>0.96699999999999997</v>
      </c>
      <c r="G128" s="2">
        <v>0.38600000000000001</v>
      </c>
      <c r="H128" s="2">
        <v>0.121</v>
      </c>
      <c r="I128" s="2">
        <v>1.454</v>
      </c>
      <c r="J128" s="2">
        <v>0.16200000000000001</v>
      </c>
    </row>
    <row r="129" spans="1:10" x14ac:dyDescent="0.25">
      <c r="A129" s="2"/>
      <c r="B129" s="2" t="s">
        <v>22</v>
      </c>
      <c r="C129" s="2">
        <v>146.262</v>
      </c>
      <c r="D129" s="2">
        <v>1.8240000000000001</v>
      </c>
      <c r="E129" s="2">
        <v>80.173000000000002</v>
      </c>
      <c r="F129" s="2">
        <v>0.96699999999999997</v>
      </c>
      <c r="G129" s="2">
        <v>0.39900000000000002</v>
      </c>
      <c r="H129" s="2">
        <v>0.121</v>
      </c>
      <c r="I129" s="2">
        <v>1.7649999999999999</v>
      </c>
      <c r="J129" s="2">
        <v>0.17699999999999999</v>
      </c>
    </row>
    <row r="130" spans="1:10" x14ac:dyDescent="0.25">
      <c r="A130" s="2"/>
      <c r="B130" s="2" t="s">
        <v>23</v>
      </c>
      <c r="C130" s="2">
        <v>146.262</v>
      </c>
      <c r="D130" s="2">
        <v>1</v>
      </c>
      <c r="E130" s="2">
        <v>146.262</v>
      </c>
      <c r="F130" s="2">
        <v>0.96699999999999997</v>
      </c>
      <c r="G130" s="2">
        <v>0.35799999999999998</v>
      </c>
      <c r="H130" s="2">
        <v>0.121</v>
      </c>
      <c r="I130" s="2">
        <v>0.96699999999999997</v>
      </c>
      <c r="J130" s="2">
        <v>0.13700000000000001</v>
      </c>
    </row>
    <row r="131" spans="1:10" x14ac:dyDescent="0.25">
      <c r="A131" s="2" t="s">
        <v>575</v>
      </c>
      <c r="B131" s="2" t="s">
        <v>39</v>
      </c>
      <c r="C131" s="2">
        <v>1058.3910000000001</v>
      </c>
      <c r="D131" s="2">
        <v>147</v>
      </c>
      <c r="E131" s="2">
        <v>7.2</v>
      </c>
      <c r="F131" s="2"/>
      <c r="G131" s="2"/>
      <c r="H131" s="2"/>
      <c r="I131" s="2"/>
      <c r="J131" s="2"/>
    </row>
    <row r="132" spans="1:10" x14ac:dyDescent="0.25">
      <c r="A132" s="2"/>
      <c r="B132" s="2" t="s">
        <v>21</v>
      </c>
      <c r="C132" s="2">
        <v>1058.3910000000001</v>
      </c>
      <c r="D132" s="2">
        <v>10.523999999999999</v>
      </c>
      <c r="E132" s="2">
        <v>100.568</v>
      </c>
      <c r="F132" s="2"/>
      <c r="G132" s="2"/>
      <c r="H132" s="2"/>
      <c r="I132" s="2"/>
      <c r="J132" s="2"/>
    </row>
    <row r="133" spans="1:10" x14ac:dyDescent="0.25">
      <c r="A133" s="2"/>
      <c r="B133" s="2" t="s">
        <v>22</v>
      </c>
      <c r="C133" s="2">
        <v>1058.3910000000001</v>
      </c>
      <c r="D133" s="2">
        <v>12.77</v>
      </c>
      <c r="E133" s="2">
        <v>82.878</v>
      </c>
      <c r="F133" s="2"/>
      <c r="G133" s="2"/>
      <c r="H133" s="2"/>
      <c r="I133" s="2"/>
      <c r="J133" s="2"/>
    </row>
    <row r="134" spans="1:10" x14ac:dyDescent="0.25">
      <c r="A134" s="2"/>
      <c r="B134" s="2" t="s">
        <v>23</v>
      </c>
      <c r="C134" s="2">
        <v>1058.3910000000001</v>
      </c>
      <c r="D134" s="2">
        <v>7</v>
      </c>
      <c r="E134" s="2">
        <v>151.19900000000001</v>
      </c>
      <c r="F134" s="2"/>
      <c r="G134" s="2"/>
      <c r="H134" s="2"/>
      <c r="I134" s="2"/>
      <c r="J134" s="2"/>
    </row>
    <row r="135" spans="1:10" x14ac:dyDescent="0.25">
      <c r="A135" s="2" t="s">
        <v>560</v>
      </c>
      <c r="B135" s="2" t="s">
        <v>39</v>
      </c>
      <c r="C135" s="2">
        <v>10.628</v>
      </c>
      <c r="D135" s="2">
        <v>6</v>
      </c>
      <c r="E135" s="2">
        <v>1.7709999999999999</v>
      </c>
      <c r="F135" s="2">
        <v>8.6999999999999994E-2</v>
      </c>
      <c r="G135" s="2">
        <v>0.997</v>
      </c>
      <c r="H135" s="2">
        <v>1.2E-2</v>
      </c>
      <c r="I135" s="2">
        <v>0.51900000000000002</v>
      </c>
      <c r="J135" s="2">
        <v>6.8000000000000005E-2</v>
      </c>
    </row>
    <row r="136" spans="1:10" x14ac:dyDescent="0.25">
      <c r="A136" s="2"/>
      <c r="B136" s="2" t="s">
        <v>21</v>
      </c>
      <c r="C136" s="2">
        <v>10.628</v>
      </c>
      <c r="D136" s="2">
        <v>2.3130000000000002</v>
      </c>
      <c r="E136" s="2">
        <v>4.5960000000000001</v>
      </c>
      <c r="F136" s="2">
        <v>8.6999999999999994E-2</v>
      </c>
      <c r="G136" s="2">
        <v>0.93799999999999994</v>
      </c>
      <c r="H136" s="2">
        <v>1.2E-2</v>
      </c>
      <c r="I136" s="2">
        <v>0.2</v>
      </c>
      <c r="J136" s="2">
        <v>6.2E-2</v>
      </c>
    </row>
    <row r="137" spans="1:10" x14ac:dyDescent="0.25">
      <c r="A137" s="2"/>
      <c r="B137" s="2" t="s">
        <v>22</v>
      </c>
      <c r="C137" s="2">
        <v>10.628</v>
      </c>
      <c r="D137" s="2">
        <v>3.5209999999999999</v>
      </c>
      <c r="E137" s="2">
        <v>3.0190000000000001</v>
      </c>
      <c r="F137" s="2">
        <v>8.6999999999999994E-2</v>
      </c>
      <c r="G137" s="2">
        <v>0.97899999999999998</v>
      </c>
      <c r="H137" s="2">
        <v>1.2E-2</v>
      </c>
      <c r="I137" s="2">
        <v>0.30499999999999999</v>
      </c>
      <c r="J137" s="2">
        <v>6.4000000000000001E-2</v>
      </c>
    </row>
    <row r="138" spans="1:10" x14ac:dyDescent="0.25">
      <c r="A138" s="2"/>
      <c r="B138" s="2" t="s">
        <v>23</v>
      </c>
      <c r="C138" s="2">
        <v>10.628</v>
      </c>
      <c r="D138" s="2">
        <v>1</v>
      </c>
      <c r="E138" s="2">
        <v>10.628</v>
      </c>
      <c r="F138" s="2">
        <v>8.6999999999999994E-2</v>
      </c>
      <c r="G138" s="2">
        <v>0.77700000000000002</v>
      </c>
      <c r="H138" s="2">
        <v>1.2E-2</v>
      </c>
      <c r="I138" s="2">
        <v>8.6999999999999994E-2</v>
      </c>
      <c r="J138" s="2">
        <v>5.8000000000000003E-2</v>
      </c>
    </row>
    <row r="139" spans="1:10" x14ac:dyDescent="0.25">
      <c r="A139" s="2" t="s">
        <v>576</v>
      </c>
      <c r="B139" s="2" t="s">
        <v>39</v>
      </c>
      <c r="C139" s="2">
        <v>859.59100000000001</v>
      </c>
      <c r="D139" s="2">
        <v>42</v>
      </c>
      <c r="E139" s="2">
        <v>20.466000000000001</v>
      </c>
      <c r="F139" s="2"/>
      <c r="G139" s="2"/>
      <c r="H139" s="2"/>
      <c r="I139" s="2"/>
      <c r="J139" s="2"/>
    </row>
    <row r="140" spans="1:10" x14ac:dyDescent="0.25">
      <c r="A140" s="2"/>
      <c r="B140" s="2" t="s">
        <v>21</v>
      </c>
      <c r="C140" s="2">
        <v>859.59100000000001</v>
      </c>
      <c r="D140" s="2">
        <v>16.189</v>
      </c>
      <c r="E140" s="2">
        <v>53.095999999999997</v>
      </c>
      <c r="F140" s="2"/>
      <c r="G140" s="2"/>
      <c r="H140" s="2"/>
      <c r="I140" s="2"/>
      <c r="J140" s="2"/>
    </row>
    <row r="141" spans="1:10" x14ac:dyDescent="0.25">
      <c r="A141" s="2"/>
      <c r="B141" s="2" t="s">
        <v>22</v>
      </c>
      <c r="C141" s="2">
        <v>859.59100000000001</v>
      </c>
      <c r="D141" s="2">
        <v>24.643999999999998</v>
      </c>
      <c r="E141" s="2">
        <v>34.880000000000003</v>
      </c>
      <c r="F141" s="2"/>
      <c r="G141" s="2"/>
      <c r="H141" s="2"/>
      <c r="I141" s="2"/>
      <c r="J141" s="2"/>
    </row>
    <row r="142" spans="1:10" x14ac:dyDescent="0.25">
      <c r="A142" s="2"/>
      <c r="B142" s="2" t="s">
        <v>23</v>
      </c>
      <c r="C142" s="2">
        <v>859.59100000000001</v>
      </c>
      <c r="D142" s="2">
        <v>7</v>
      </c>
      <c r="E142" s="2">
        <v>122.79900000000001</v>
      </c>
      <c r="F142" s="2"/>
      <c r="G142" s="2"/>
      <c r="H142" s="2"/>
      <c r="I142" s="2"/>
      <c r="J142" s="2"/>
    </row>
    <row r="143" spans="1:10" x14ac:dyDescent="0.25">
      <c r="A143" s="2" t="s">
        <v>561</v>
      </c>
      <c r="B143" s="2" t="s">
        <v>39</v>
      </c>
      <c r="C143" s="2">
        <v>75.447999999999993</v>
      </c>
      <c r="D143" s="2">
        <v>42</v>
      </c>
      <c r="E143" s="2">
        <v>1.796</v>
      </c>
      <c r="F143" s="2">
        <v>1.0469999999999999</v>
      </c>
      <c r="G143" s="2">
        <v>0.39900000000000002</v>
      </c>
      <c r="H143" s="2">
        <v>0.13</v>
      </c>
      <c r="I143" s="2">
        <v>43.960999999999999</v>
      </c>
      <c r="J143" s="2">
        <v>0.94799999999999995</v>
      </c>
    </row>
    <row r="144" spans="1:10" x14ac:dyDescent="0.25">
      <c r="A144" s="2"/>
      <c r="B144" s="2" t="s">
        <v>21</v>
      </c>
      <c r="C144" s="2">
        <v>75.447999999999993</v>
      </c>
      <c r="D144" s="2">
        <v>4.0110000000000001</v>
      </c>
      <c r="E144" s="2">
        <v>18.812000000000001</v>
      </c>
      <c r="F144" s="2">
        <v>1.0469999999999999</v>
      </c>
      <c r="G144" s="2">
        <v>0.40100000000000002</v>
      </c>
      <c r="H144" s="2">
        <v>0.13</v>
      </c>
      <c r="I144" s="2">
        <v>4.1980000000000004</v>
      </c>
      <c r="J144" s="2">
        <v>0.28599999999999998</v>
      </c>
    </row>
    <row r="145" spans="1:15" x14ac:dyDescent="0.25">
      <c r="A145" s="2"/>
      <c r="B145" s="2" t="s">
        <v>22</v>
      </c>
      <c r="C145" s="2">
        <v>75.447999999999993</v>
      </c>
      <c r="D145" s="2">
        <v>10.064</v>
      </c>
      <c r="E145" s="2">
        <v>7.4969999999999999</v>
      </c>
      <c r="F145" s="2">
        <v>1.0469999999999999</v>
      </c>
      <c r="G145" s="2">
        <v>0.41499999999999998</v>
      </c>
      <c r="H145" s="2">
        <v>0.13</v>
      </c>
      <c r="I145" s="2">
        <v>10.534000000000001</v>
      </c>
      <c r="J145" s="2">
        <v>0.504</v>
      </c>
    </row>
    <row r="146" spans="1:15" x14ac:dyDescent="0.25">
      <c r="A146" s="2"/>
      <c r="B146" s="2" t="s">
        <v>23</v>
      </c>
      <c r="C146" s="2">
        <v>75.447999999999993</v>
      </c>
      <c r="D146" s="2">
        <v>1</v>
      </c>
      <c r="E146" s="2">
        <v>75.447999999999993</v>
      </c>
      <c r="F146" s="2">
        <v>1.0469999999999999</v>
      </c>
      <c r="G146" s="2">
        <v>0.34</v>
      </c>
      <c r="H146" s="2">
        <v>0.13</v>
      </c>
      <c r="I146" s="2">
        <v>1.0469999999999999</v>
      </c>
      <c r="J146" s="2">
        <v>0.14399999999999999</v>
      </c>
    </row>
    <row r="147" spans="1:15" x14ac:dyDescent="0.25">
      <c r="A147" s="2" t="s">
        <v>577</v>
      </c>
      <c r="B147" s="2" t="s">
        <v>39</v>
      </c>
      <c r="C147" s="2">
        <v>504.57499999999999</v>
      </c>
      <c r="D147" s="2">
        <v>294</v>
      </c>
      <c r="E147" s="2">
        <v>1.716</v>
      </c>
      <c r="F147" s="2"/>
      <c r="G147" s="2"/>
      <c r="H147" s="2"/>
      <c r="I147" s="2"/>
      <c r="J147" s="2"/>
    </row>
    <row r="148" spans="1:15" x14ac:dyDescent="0.25">
      <c r="A148" s="2"/>
      <c r="B148" s="2" t="s">
        <v>21</v>
      </c>
      <c r="C148" s="2">
        <v>504.57499999999999</v>
      </c>
      <c r="D148" s="2">
        <v>28.074000000000002</v>
      </c>
      <c r="E148" s="2">
        <v>17.972999999999999</v>
      </c>
      <c r="F148" s="2"/>
      <c r="G148" s="2"/>
      <c r="H148" s="2"/>
      <c r="I148" s="2"/>
      <c r="J148" s="2"/>
    </row>
    <row r="149" spans="1:15" x14ac:dyDescent="0.25">
      <c r="A149" s="2"/>
      <c r="B149" s="2" t="s">
        <v>22</v>
      </c>
      <c r="C149" s="2">
        <v>504.57499999999999</v>
      </c>
      <c r="D149" s="2">
        <v>70.447000000000003</v>
      </c>
      <c r="E149" s="2">
        <v>7.1619999999999999</v>
      </c>
      <c r="F149" s="2"/>
      <c r="G149" s="2"/>
      <c r="H149" s="2"/>
      <c r="I149" s="2"/>
      <c r="J149" s="2"/>
    </row>
    <row r="150" spans="1:15" x14ac:dyDescent="0.25">
      <c r="A150" s="2"/>
      <c r="B150" s="2" t="s">
        <v>23</v>
      </c>
      <c r="C150" s="2">
        <v>504.57499999999999</v>
      </c>
      <c r="D150" s="2">
        <v>7</v>
      </c>
      <c r="E150" s="2">
        <v>72.081999999999994</v>
      </c>
      <c r="F150" s="2"/>
      <c r="G150" s="2"/>
      <c r="H150" s="2"/>
      <c r="I150" s="2"/>
      <c r="J150" s="2"/>
    </row>
    <row r="151" spans="1:15" x14ac:dyDescent="0.25">
      <c r="A151" s="2" t="s">
        <v>40</v>
      </c>
      <c r="B151" s="2"/>
      <c r="C151" s="2"/>
      <c r="D151" s="2"/>
      <c r="E151" s="2"/>
      <c r="F151" s="2"/>
      <c r="G151" s="2"/>
      <c r="H151" s="2"/>
      <c r="I151" s="2"/>
      <c r="J151" s="2"/>
    </row>
    <row r="152" spans="1: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6" spans="1:15" x14ac:dyDescent="0.25">
      <c r="A156" s="6" t="s">
        <v>24</v>
      </c>
    </row>
    <row r="157" spans="1:15" x14ac:dyDescent="0.25">
      <c r="A157" s="2" t="s">
        <v>41</v>
      </c>
      <c r="B157" s="2"/>
      <c r="C157" s="2"/>
      <c r="D157" s="2"/>
      <c r="E157" s="2"/>
      <c r="F157" s="2"/>
      <c r="G157" s="2"/>
      <c r="K157" s="6" t="s">
        <v>630</v>
      </c>
    </row>
    <row r="158" spans="1:15" x14ac:dyDescent="0.25">
      <c r="A158" s="2" t="s">
        <v>18</v>
      </c>
      <c r="B158" s="2"/>
      <c r="C158" s="2"/>
      <c r="D158" s="2"/>
      <c r="E158" s="2"/>
      <c r="F158" s="2"/>
      <c r="G158" s="2"/>
      <c r="K158" s="6" t="s">
        <v>18</v>
      </c>
    </row>
    <row r="159" spans="1:15" x14ac:dyDescent="0.25">
      <c r="A159" s="2" t="s">
        <v>578</v>
      </c>
      <c r="B159" s="2" t="s">
        <v>579</v>
      </c>
      <c r="C159" s="2" t="s">
        <v>42</v>
      </c>
      <c r="D159" s="2" t="s">
        <v>43</v>
      </c>
      <c r="E159" s="2" t="s">
        <v>44</v>
      </c>
      <c r="F159" s="2" t="s">
        <v>45</v>
      </c>
      <c r="G159" s="2"/>
      <c r="K159" s="6" t="s">
        <v>547</v>
      </c>
      <c r="L159" s="6" t="s">
        <v>631</v>
      </c>
      <c r="M159" s="6" t="s">
        <v>43</v>
      </c>
      <c r="N159" s="6" t="s">
        <v>632</v>
      </c>
    </row>
    <row r="160" spans="1:15" x14ac:dyDescent="0.25">
      <c r="A160" s="2"/>
      <c r="B160" s="2"/>
      <c r="C160" s="2"/>
      <c r="D160" s="2"/>
      <c r="E160" s="2"/>
      <c r="F160" s="2" t="s">
        <v>46</v>
      </c>
      <c r="G160" s="2" t="s">
        <v>47</v>
      </c>
      <c r="N160" s="6" t="s">
        <v>46</v>
      </c>
      <c r="O160" s="6" t="s">
        <v>47</v>
      </c>
    </row>
    <row r="161" spans="1:15" x14ac:dyDescent="0.25">
      <c r="A161" s="2">
        <v>1</v>
      </c>
      <c r="B161" s="2">
        <v>2</v>
      </c>
      <c r="C161" s="2" t="s">
        <v>580</v>
      </c>
      <c r="D161" s="2">
        <v>2.464</v>
      </c>
      <c r="E161" s="2">
        <v>0</v>
      </c>
      <c r="F161" s="2">
        <v>18.881</v>
      </c>
      <c r="G161" s="2">
        <v>42.951000000000001</v>
      </c>
      <c r="K161" s="6">
        <v>1</v>
      </c>
      <c r="L161" s="6">
        <v>71.680000000000007</v>
      </c>
      <c r="M161" s="6">
        <v>1.8080000000000001</v>
      </c>
      <c r="N161" s="6">
        <v>67.405000000000001</v>
      </c>
      <c r="O161" s="6">
        <v>75.956000000000003</v>
      </c>
    </row>
    <row r="162" spans="1:15" x14ac:dyDescent="0.25">
      <c r="A162" s="2"/>
      <c r="B162" s="2">
        <v>3</v>
      </c>
      <c r="C162" s="2" t="s">
        <v>581</v>
      </c>
      <c r="D162" s="2">
        <v>3.2109999999999999</v>
      </c>
      <c r="E162" s="2">
        <v>0</v>
      </c>
      <c r="F162" s="2">
        <v>26.4</v>
      </c>
      <c r="G162" s="2">
        <v>57.759</v>
      </c>
      <c r="K162" s="6">
        <v>2</v>
      </c>
      <c r="L162" s="6">
        <v>40.764000000000003</v>
      </c>
      <c r="M162" s="6">
        <v>2.028</v>
      </c>
      <c r="N162" s="6">
        <v>35.969000000000001</v>
      </c>
      <c r="O162" s="6">
        <v>45.558999999999997</v>
      </c>
    </row>
    <row r="163" spans="1:15" x14ac:dyDescent="0.25">
      <c r="A163" s="2"/>
      <c r="B163" s="2">
        <v>4</v>
      </c>
      <c r="C163" s="2" t="s">
        <v>582</v>
      </c>
      <c r="D163" s="2">
        <v>3.23</v>
      </c>
      <c r="E163" s="2">
        <v>0</v>
      </c>
      <c r="F163" s="2">
        <v>31.122</v>
      </c>
      <c r="G163" s="2">
        <v>62.667999999999999</v>
      </c>
      <c r="K163" s="6">
        <v>3</v>
      </c>
      <c r="L163" s="6">
        <v>29.6</v>
      </c>
      <c r="M163" s="6">
        <v>2.5310000000000001</v>
      </c>
      <c r="N163" s="6">
        <v>23.614999999999998</v>
      </c>
      <c r="O163" s="6">
        <v>35.585999999999999</v>
      </c>
    </row>
    <row r="164" spans="1:15" x14ac:dyDescent="0.25">
      <c r="A164" s="2"/>
      <c r="B164" s="2">
        <v>5</v>
      </c>
      <c r="C164" s="2" t="s">
        <v>583</v>
      </c>
      <c r="D164" s="2">
        <v>3.0760000000000001</v>
      </c>
      <c r="E164" s="2">
        <v>0</v>
      </c>
      <c r="F164" s="2">
        <v>36.341000000000001</v>
      </c>
      <c r="G164" s="2">
        <v>66.385000000000005</v>
      </c>
      <c r="K164" s="6">
        <v>4</v>
      </c>
      <c r="L164" s="6">
        <v>24.785</v>
      </c>
      <c r="M164" s="6">
        <v>2.5329999999999999</v>
      </c>
      <c r="N164" s="6">
        <v>18.795999999999999</v>
      </c>
      <c r="O164" s="6">
        <v>30.774999999999999</v>
      </c>
    </row>
    <row r="165" spans="1:15" x14ac:dyDescent="0.25">
      <c r="A165" s="2"/>
      <c r="B165" s="2">
        <v>6</v>
      </c>
      <c r="C165" s="2" t="s">
        <v>584</v>
      </c>
      <c r="D165" s="2">
        <v>2.8290000000000002</v>
      </c>
      <c r="E165" s="2">
        <v>0</v>
      </c>
      <c r="F165" s="2">
        <v>42.332000000000001</v>
      </c>
      <c r="G165" s="2">
        <v>69.959999999999994</v>
      </c>
      <c r="K165" s="6">
        <v>5</v>
      </c>
      <c r="L165" s="6">
        <v>20.317</v>
      </c>
      <c r="M165" s="6">
        <v>2.335</v>
      </c>
      <c r="N165" s="6">
        <v>14.795999999999999</v>
      </c>
      <c r="O165" s="6">
        <v>25.838000000000001</v>
      </c>
    </row>
    <row r="166" spans="1:15" x14ac:dyDescent="0.25">
      <c r="A166" s="2"/>
      <c r="B166" s="2">
        <v>7</v>
      </c>
      <c r="C166" s="2" t="s">
        <v>585</v>
      </c>
      <c r="D166" s="2">
        <v>2.597</v>
      </c>
      <c r="E166" s="2">
        <v>0</v>
      </c>
      <c r="F166" s="2">
        <v>46.802</v>
      </c>
      <c r="G166" s="2">
        <v>72.165999999999997</v>
      </c>
      <c r="K166" s="6">
        <v>6</v>
      </c>
      <c r="L166" s="6">
        <v>15.534000000000001</v>
      </c>
      <c r="M166" s="6">
        <v>2.137</v>
      </c>
      <c r="N166" s="6">
        <v>10.481999999999999</v>
      </c>
      <c r="O166" s="6">
        <v>20.587</v>
      </c>
    </row>
    <row r="167" spans="1:15" x14ac:dyDescent="0.25">
      <c r="A167" s="2"/>
      <c r="B167" s="2">
        <v>8</v>
      </c>
      <c r="C167" s="2" t="s">
        <v>586</v>
      </c>
      <c r="D167" s="2">
        <v>2.3119999999999998</v>
      </c>
      <c r="E167" s="2">
        <v>0</v>
      </c>
      <c r="F167" s="2">
        <v>50.466999999999999</v>
      </c>
      <c r="G167" s="2">
        <v>73.052999999999997</v>
      </c>
      <c r="K167" s="6">
        <v>7</v>
      </c>
      <c r="L167" s="6">
        <v>12.196</v>
      </c>
      <c r="M167" s="6">
        <v>2.081</v>
      </c>
      <c r="N167" s="6">
        <v>7.274</v>
      </c>
      <c r="O167" s="6">
        <v>17.117999999999999</v>
      </c>
    </row>
    <row r="168" spans="1:15" x14ac:dyDescent="0.25">
      <c r="A168" s="2">
        <v>2</v>
      </c>
      <c r="B168" s="2">
        <v>1</v>
      </c>
      <c r="C168" s="2" t="s">
        <v>587</v>
      </c>
      <c r="D168" s="2">
        <v>2.464</v>
      </c>
      <c r="E168" s="2">
        <v>0</v>
      </c>
      <c r="F168" s="2">
        <v>-42.951000000000001</v>
      </c>
      <c r="G168" s="2">
        <v>-18.881</v>
      </c>
      <c r="K168" s="6">
        <v>8</v>
      </c>
      <c r="L168" s="6">
        <v>9.92</v>
      </c>
      <c r="M168" s="6">
        <v>2.0680000000000001</v>
      </c>
      <c r="N168" s="6">
        <v>5.03</v>
      </c>
      <c r="O168" s="6">
        <v>14.81</v>
      </c>
    </row>
    <row r="169" spans="1:15" x14ac:dyDescent="0.25">
      <c r="A169" s="2"/>
      <c r="B169" s="2">
        <v>3</v>
      </c>
      <c r="C169" s="2" t="s">
        <v>588</v>
      </c>
      <c r="D169" s="2">
        <v>0.91900000000000004</v>
      </c>
      <c r="E169" s="2">
        <v>0</v>
      </c>
      <c r="F169" s="2">
        <v>6.6760000000000002</v>
      </c>
      <c r="G169" s="2">
        <v>15.651</v>
      </c>
    </row>
    <row r="170" spans="1:15" x14ac:dyDescent="0.25">
      <c r="A170" s="2"/>
      <c r="B170" s="2">
        <v>4</v>
      </c>
      <c r="C170" s="2" t="s">
        <v>589</v>
      </c>
      <c r="D170" s="2">
        <v>1.034</v>
      </c>
      <c r="E170" s="2">
        <v>0</v>
      </c>
      <c r="F170" s="2">
        <v>10.929</v>
      </c>
      <c r="G170" s="2">
        <v>21.029</v>
      </c>
    </row>
    <row r="171" spans="1:15" x14ac:dyDescent="0.25">
      <c r="A171" s="2"/>
      <c r="B171" s="2">
        <v>5</v>
      </c>
      <c r="C171" s="2" t="s">
        <v>590</v>
      </c>
      <c r="D171" s="2">
        <v>1.0089999999999999</v>
      </c>
      <c r="E171" s="2">
        <v>0</v>
      </c>
      <c r="F171" s="2">
        <v>15.516999999999999</v>
      </c>
      <c r="G171" s="2">
        <v>25.376000000000001</v>
      </c>
    </row>
    <row r="172" spans="1:15" x14ac:dyDescent="0.25">
      <c r="A172" s="2"/>
      <c r="B172" s="2">
        <v>6</v>
      </c>
      <c r="C172" s="2" t="s">
        <v>591</v>
      </c>
      <c r="D172" s="2">
        <v>1.19</v>
      </c>
      <c r="E172" s="2">
        <v>0</v>
      </c>
      <c r="F172" s="2">
        <v>19.419</v>
      </c>
      <c r="G172" s="2">
        <v>31.04</v>
      </c>
    </row>
    <row r="173" spans="1:15" x14ac:dyDescent="0.25">
      <c r="A173" s="2"/>
      <c r="B173" s="2">
        <v>7</v>
      </c>
      <c r="C173" s="2" t="s">
        <v>592</v>
      </c>
      <c r="D173" s="2">
        <v>1.488</v>
      </c>
      <c r="E173" s="2">
        <v>0</v>
      </c>
      <c r="F173" s="2">
        <v>21.300999999999998</v>
      </c>
      <c r="G173" s="2">
        <v>35.835999999999999</v>
      </c>
    </row>
    <row r="174" spans="1:15" x14ac:dyDescent="0.25">
      <c r="A174" s="2"/>
      <c r="B174" s="2">
        <v>8</v>
      </c>
      <c r="C174" s="2" t="s">
        <v>593</v>
      </c>
      <c r="D174" s="2">
        <v>1.6819999999999999</v>
      </c>
      <c r="E174" s="2">
        <v>0</v>
      </c>
      <c r="F174" s="2">
        <v>22.629000000000001</v>
      </c>
      <c r="G174" s="2">
        <v>39.058999999999997</v>
      </c>
    </row>
    <row r="175" spans="1:15" x14ac:dyDescent="0.25">
      <c r="A175" s="2">
        <v>3</v>
      </c>
      <c r="B175" s="2">
        <v>1</v>
      </c>
      <c r="C175" s="2" t="s">
        <v>594</v>
      </c>
      <c r="D175" s="2">
        <v>3.2109999999999999</v>
      </c>
      <c r="E175" s="2">
        <v>0</v>
      </c>
      <c r="F175" s="2">
        <v>-57.759</v>
      </c>
      <c r="G175" s="2">
        <v>-26.4</v>
      </c>
    </row>
    <row r="176" spans="1:15" x14ac:dyDescent="0.25">
      <c r="A176" s="2"/>
      <c r="B176" s="2">
        <v>2</v>
      </c>
      <c r="C176" s="2" t="s">
        <v>595</v>
      </c>
      <c r="D176" s="2">
        <v>0.91900000000000004</v>
      </c>
      <c r="E176" s="2">
        <v>0</v>
      </c>
      <c r="F176" s="2">
        <v>-15.651</v>
      </c>
      <c r="G176" s="2">
        <v>-6.6760000000000002</v>
      </c>
    </row>
    <row r="177" spans="1:7" x14ac:dyDescent="0.25">
      <c r="A177" s="2"/>
      <c r="B177" s="2">
        <v>4</v>
      </c>
      <c r="C177" s="2" t="s">
        <v>596</v>
      </c>
      <c r="D177" s="2">
        <v>0.312</v>
      </c>
      <c r="E177" s="2">
        <v>0</v>
      </c>
      <c r="F177" s="2">
        <v>3.2919999999999998</v>
      </c>
      <c r="G177" s="2">
        <v>6.3390000000000004</v>
      </c>
    </row>
    <row r="178" spans="1:7" x14ac:dyDescent="0.25">
      <c r="A178" s="2"/>
      <c r="B178" s="2">
        <v>5</v>
      </c>
      <c r="C178" s="2" t="s">
        <v>597</v>
      </c>
      <c r="D178" s="2">
        <v>0.52200000000000002</v>
      </c>
      <c r="E178" s="2">
        <v>0</v>
      </c>
      <c r="F178" s="2">
        <v>6.7350000000000003</v>
      </c>
      <c r="G178" s="2">
        <v>11.832000000000001</v>
      </c>
    </row>
    <row r="179" spans="1:7" x14ac:dyDescent="0.25">
      <c r="A179" s="2"/>
      <c r="B179" s="2">
        <v>6</v>
      </c>
      <c r="C179" s="2" t="s">
        <v>598</v>
      </c>
      <c r="D179" s="2">
        <v>1.0720000000000001</v>
      </c>
      <c r="E179" s="2">
        <v>0</v>
      </c>
      <c r="F179" s="2">
        <v>8.8320000000000007</v>
      </c>
      <c r="G179" s="2">
        <v>19.3</v>
      </c>
    </row>
    <row r="180" spans="1:7" x14ac:dyDescent="0.25">
      <c r="A180" s="2"/>
      <c r="B180" s="2">
        <v>7</v>
      </c>
      <c r="C180" s="2" t="s">
        <v>599</v>
      </c>
      <c r="D180" s="2">
        <v>1.669</v>
      </c>
      <c r="E180" s="2">
        <v>0</v>
      </c>
      <c r="F180" s="2">
        <v>9.2520000000000007</v>
      </c>
      <c r="G180" s="2">
        <v>25.556999999999999</v>
      </c>
    </row>
    <row r="181" spans="1:7" x14ac:dyDescent="0.25">
      <c r="A181" s="2"/>
      <c r="B181" s="2">
        <v>8</v>
      </c>
      <c r="C181" s="2" t="s">
        <v>600</v>
      </c>
      <c r="D181" s="2">
        <v>2.0489999999999999</v>
      </c>
      <c r="E181" s="2">
        <v>1E-3</v>
      </c>
      <c r="F181" s="2">
        <v>9.6750000000000007</v>
      </c>
      <c r="G181" s="2">
        <v>29.686</v>
      </c>
    </row>
    <row r="182" spans="1:7" x14ac:dyDescent="0.25">
      <c r="A182" s="2">
        <v>4</v>
      </c>
      <c r="B182" s="2">
        <v>1</v>
      </c>
      <c r="C182" s="2" t="s">
        <v>601</v>
      </c>
      <c r="D182" s="2">
        <v>3.23</v>
      </c>
      <c r="E182" s="2">
        <v>0</v>
      </c>
      <c r="F182" s="2">
        <v>-62.667999999999999</v>
      </c>
      <c r="G182" s="2">
        <v>-31.122</v>
      </c>
    </row>
    <row r="183" spans="1:7" x14ac:dyDescent="0.25">
      <c r="A183" s="2"/>
      <c r="B183" s="2">
        <v>2</v>
      </c>
      <c r="C183" s="2" t="s">
        <v>602</v>
      </c>
      <c r="D183" s="2">
        <v>1.034</v>
      </c>
      <c r="E183" s="2">
        <v>0</v>
      </c>
      <c r="F183" s="2">
        <v>-21.029</v>
      </c>
      <c r="G183" s="2">
        <v>-10.929</v>
      </c>
    </row>
    <row r="184" spans="1:7" x14ac:dyDescent="0.25">
      <c r="A184" s="2"/>
      <c r="B184" s="2">
        <v>3</v>
      </c>
      <c r="C184" s="2" t="s">
        <v>603</v>
      </c>
      <c r="D184" s="2">
        <v>0.312</v>
      </c>
      <c r="E184" s="2">
        <v>0</v>
      </c>
      <c r="F184" s="2">
        <v>-6.3390000000000004</v>
      </c>
      <c r="G184" s="2">
        <v>-3.2919999999999998</v>
      </c>
    </row>
    <row r="185" spans="1:7" x14ac:dyDescent="0.25">
      <c r="A185" s="2"/>
      <c r="B185" s="2">
        <v>5</v>
      </c>
      <c r="C185" s="2" t="s">
        <v>604</v>
      </c>
      <c r="D185" s="2">
        <v>0.36</v>
      </c>
      <c r="E185" s="2">
        <v>0</v>
      </c>
      <c r="F185" s="2">
        <v>2.7090000000000001</v>
      </c>
      <c r="G185" s="2">
        <v>6.226</v>
      </c>
    </row>
    <row r="186" spans="1:7" x14ac:dyDescent="0.25">
      <c r="A186" s="2"/>
      <c r="B186" s="2">
        <v>6</v>
      </c>
      <c r="C186" s="2" t="s">
        <v>605</v>
      </c>
      <c r="D186" s="2">
        <v>1.038</v>
      </c>
      <c r="E186" s="2">
        <v>1E-3</v>
      </c>
      <c r="F186" s="2">
        <v>4.1829999999999998</v>
      </c>
      <c r="G186" s="2">
        <v>14.319000000000001</v>
      </c>
    </row>
    <row r="187" spans="1:7" x14ac:dyDescent="0.25">
      <c r="A187" s="2"/>
      <c r="B187" s="2">
        <v>7</v>
      </c>
      <c r="C187" s="2" t="s">
        <v>606</v>
      </c>
      <c r="D187" s="2">
        <v>1.6830000000000001</v>
      </c>
      <c r="E187" s="2">
        <v>4.0000000000000001E-3</v>
      </c>
      <c r="F187" s="2">
        <v>4.367</v>
      </c>
      <c r="G187" s="2">
        <v>20.811</v>
      </c>
    </row>
    <row r="188" spans="1:7" x14ac:dyDescent="0.25">
      <c r="A188" s="2"/>
      <c r="B188" s="2">
        <v>8</v>
      </c>
      <c r="C188" s="2" t="s">
        <v>607</v>
      </c>
      <c r="D188" s="2">
        <v>2.0790000000000002</v>
      </c>
      <c r="E188" s="2">
        <v>5.0000000000000001E-3</v>
      </c>
      <c r="F188" s="2">
        <v>4.7110000000000003</v>
      </c>
      <c r="G188" s="2">
        <v>25.018999999999998</v>
      </c>
    </row>
    <row r="189" spans="1:7" x14ac:dyDescent="0.25">
      <c r="A189" s="2">
        <v>5</v>
      </c>
      <c r="B189" s="2">
        <v>1</v>
      </c>
      <c r="C189" s="2" t="s">
        <v>608</v>
      </c>
      <c r="D189" s="2">
        <v>3.0760000000000001</v>
      </c>
      <c r="E189" s="2">
        <v>0</v>
      </c>
      <c r="F189" s="2">
        <v>-66.385000000000005</v>
      </c>
      <c r="G189" s="2">
        <v>-36.341000000000001</v>
      </c>
    </row>
    <row r="190" spans="1:7" x14ac:dyDescent="0.25">
      <c r="A190" s="2"/>
      <c r="B190" s="2">
        <v>2</v>
      </c>
      <c r="C190" s="2" t="s">
        <v>609</v>
      </c>
      <c r="D190" s="2">
        <v>1.0089999999999999</v>
      </c>
      <c r="E190" s="2">
        <v>0</v>
      </c>
      <c r="F190" s="2">
        <v>-25.376000000000001</v>
      </c>
      <c r="G190" s="2">
        <v>-15.516999999999999</v>
      </c>
    </row>
    <row r="191" spans="1:7" x14ac:dyDescent="0.25">
      <c r="A191" s="2"/>
      <c r="B191" s="2">
        <v>3</v>
      </c>
      <c r="C191" s="2" t="s">
        <v>610</v>
      </c>
      <c r="D191" s="2">
        <v>0.52200000000000002</v>
      </c>
      <c r="E191" s="2">
        <v>0</v>
      </c>
      <c r="F191" s="2">
        <v>-11.832000000000001</v>
      </c>
      <c r="G191" s="2">
        <v>-6.7350000000000003</v>
      </c>
    </row>
    <row r="192" spans="1:7" x14ac:dyDescent="0.25">
      <c r="A192" s="2"/>
      <c r="B192" s="2">
        <v>4</v>
      </c>
      <c r="C192" s="2" t="s">
        <v>611</v>
      </c>
      <c r="D192" s="2">
        <v>0.36</v>
      </c>
      <c r="E192" s="2">
        <v>0</v>
      </c>
      <c r="F192" s="2">
        <v>-6.226</v>
      </c>
      <c r="G192" s="2">
        <v>-2.7090000000000001</v>
      </c>
    </row>
    <row r="193" spans="1:7" x14ac:dyDescent="0.25">
      <c r="A193" s="2"/>
      <c r="B193" s="2">
        <v>6</v>
      </c>
      <c r="C193" s="2" t="s">
        <v>612</v>
      </c>
      <c r="D193" s="2">
        <v>0.77400000000000002</v>
      </c>
      <c r="E193" s="2">
        <v>1.2999999999999999E-2</v>
      </c>
      <c r="F193" s="2">
        <v>1.004</v>
      </c>
      <c r="G193" s="2">
        <v>8.5609999999999999</v>
      </c>
    </row>
    <row r="194" spans="1:7" x14ac:dyDescent="0.25">
      <c r="A194" s="2"/>
      <c r="B194" s="2">
        <v>7</v>
      </c>
      <c r="C194" s="2" t="s">
        <v>613</v>
      </c>
      <c r="D194" s="2">
        <v>1.444</v>
      </c>
      <c r="E194" s="2">
        <v>2.1999999999999999E-2</v>
      </c>
      <c r="F194" s="2">
        <v>1.0669999999999999</v>
      </c>
      <c r="G194" s="2">
        <v>15.176</v>
      </c>
    </row>
    <row r="195" spans="1:7" x14ac:dyDescent="0.25">
      <c r="A195" s="2"/>
      <c r="B195" s="2">
        <v>8</v>
      </c>
      <c r="C195" s="2" t="s">
        <v>614</v>
      </c>
      <c r="D195" s="2">
        <v>1.8520000000000001</v>
      </c>
      <c r="E195" s="2">
        <v>2.3E-2</v>
      </c>
      <c r="F195" s="2">
        <v>1.3520000000000001</v>
      </c>
      <c r="G195" s="2">
        <v>19.443000000000001</v>
      </c>
    </row>
    <row r="196" spans="1:7" x14ac:dyDescent="0.25">
      <c r="A196" s="2">
        <v>6</v>
      </c>
      <c r="B196" s="2">
        <v>1</v>
      </c>
      <c r="C196" s="2" t="s">
        <v>615</v>
      </c>
      <c r="D196" s="2">
        <v>2.8290000000000002</v>
      </c>
      <c r="E196" s="2">
        <v>0</v>
      </c>
      <c r="F196" s="2">
        <v>-69.959999999999994</v>
      </c>
      <c r="G196" s="2">
        <v>-42.332000000000001</v>
      </c>
    </row>
    <row r="197" spans="1:7" x14ac:dyDescent="0.25">
      <c r="A197" s="2"/>
      <c r="B197" s="2">
        <v>2</v>
      </c>
      <c r="C197" s="2" t="s">
        <v>616</v>
      </c>
      <c r="D197" s="2">
        <v>1.19</v>
      </c>
      <c r="E197" s="2">
        <v>0</v>
      </c>
      <c r="F197" s="2">
        <v>-31.04</v>
      </c>
      <c r="G197" s="2">
        <v>-19.419</v>
      </c>
    </row>
    <row r="198" spans="1:7" x14ac:dyDescent="0.25">
      <c r="A198" s="2"/>
      <c r="B198" s="2">
        <v>3</v>
      </c>
      <c r="C198" s="2" t="s">
        <v>617</v>
      </c>
      <c r="D198" s="2">
        <v>1.0720000000000001</v>
      </c>
      <c r="E198" s="2">
        <v>0</v>
      </c>
      <c r="F198" s="2">
        <v>-19.3</v>
      </c>
      <c r="G198" s="2">
        <v>-8.8320000000000007</v>
      </c>
    </row>
    <row r="199" spans="1:7" x14ac:dyDescent="0.25">
      <c r="A199" s="2"/>
      <c r="B199" s="2">
        <v>4</v>
      </c>
      <c r="C199" s="2" t="s">
        <v>618</v>
      </c>
      <c r="D199" s="2">
        <v>1.038</v>
      </c>
      <c r="E199" s="2">
        <v>1E-3</v>
      </c>
      <c r="F199" s="2">
        <v>-14.319000000000001</v>
      </c>
      <c r="G199" s="2">
        <v>-4.1829999999999998</v>
      </c>
    </row>
    <row r="200" spans="1:7" x14ac:dyDescent="0.25">
      <c r="A200" s="2"/>
      <c r="B200" s="2">
        <v>5</v>
      </c>
      <c r="C200" s="2" t="s">
        <v>619</v>
      </c>
      <c r="D200" s="2">
        <v>0.77400000000000002</v>
      </c>
      <c r="E200" s="2">
        <v>1.2999999999999999E-2</v>
      </c>
      <c r="F200" s="2">
        <v>-8.5609999999999999</v>
      </c>
      <c r="G200" s="2">
        <v>-1.004</v>
      </c>
    </row>
    <row r="201" spans="1:7" x14ac:dyDescent="0.25">
      <c r="A201" s="2"/>
      <c r="B201" s="2">
        <v>7</v>
      </c>
      <c r="C201" s="2">
        <v>3.339</v>
      </c>
      <c r="D201" s="2">
        <v>0.70099999999999996</v>
      </c>
      <c r="E201" s="2">
        <v>5.7000000000000002E-2</v>
      </c>
      <c r="F201" s="2">
        <v>-8.5000000000000006E-2</v>
      </c>
      <c r="G201" s="2">
        <v>6.7619999999999996</v>
      </c>
    </row>
    <row r="202" spans="1:7" x14ac:dyDescent="0.25">
      <c r="A202" s="2"/>
      <c r="B202" s="2">
        <v>8</v>
      </c>
      <c r="C202" s="2">
        <v>5.6139999999999999</v>
      </c>
      <c r="D202" s="2">
        <v>1.1539999999999999</v>
      </c>
      <c r="E202" s="2">
        <v>5.0999999999999997E-2</v>
      </c>
      <c r="F202" s="2">
        <v>-2.4E-2</v>
      </c>
      <c r="G202" s="2">
        <v>11.253</v>
      </c>
    </row>
    <row r="203" spans="1:7" x14ac:dyDescent="0.25">
      <c r="A203" s="2">
        <v>7</v>
      </c>
      <c r="B203" s="2">
        <v>1</v>
      </c>
      <c r="C203" s="2" t="s">
        <v>620</v>
      </c>
      <c r="D203" s="2">
        <v>2.597</v>
      </c>
      <c r="E203" s="2">
        <v>0</v>
      </c>
      <c r="F203" s="2">
        <v>-72.165999999999997</v>
      </c>
      <c r="G203" s="2">
        <v>-46.802</v>
      </c>
    </row>
    <row r="204" spans="1:7" x14ac:dyDescent="0.25">
      <c r="A204" s="2"/>
      <c r="B204" s="2">
        <v>2</v>
      </c>
      <c r="C204" s="2" t="s">
        <v>621</v>
      </c>
      <c r="D204" s="2">
        <v>1.488</v>
      </c>
      <c r="E204" s="2">
        <v>0</v>
      </c>
      <c r="F204" s="2">
        <v>-35.835999999999999</v>
      </c>
      <c r="G204" s="2">
        <v>-21.300999999999998</v>
      </c>
    </row>
    <row r="205" spans="1:7" x14ac:dyDescent="0.25">
      <c r="A205" s="2"/>
      <c r="B205" s="2">
        <v>3</v>
      </c>
      <c r="C205" s="2" t="s">
        <v>622</v>
      </c>
      <c r="D205" s="2">
        <v>1.669</v>
      </c>
      <c r="E205" s="2">
        <v>0</v>
      </c>
      <c r="F205" s="2">
        <v>-25.556999999999999</v>
      </c>
      <c r="G205" s="2">
        <v>-9.2520000000000007</v>
      </c>
    </row>
    <row r="206" spans="1:7" x14ac:dyDescent="0.25">
      <c r="A206" s="2"/>
      <c r="B206" s="2">
        <v>4</v>
      </c>
      <c r="C206" s="2" t="s">
        <v>623</v>
      </c>
      <c r="D206" s="2">
        <v>1.6830000000000001</v>
      </c>
      <c r="E206" s="2">
        <v>4.0000000000000001E-3</v>
      </c>
      <c r="F206" s="2">
        <v>-20.811</v>
      </c>
      <c r="G206" s="2">
        <v>-4.367</v>
      </c>
    </row>
    <row r="207" spans="1:7" x14ac:dyDescent="0.25">
      <c r="A207" s="2"/>
      <c r="B207" s="2">
        <v>5</v>
      </c>
      <c r="C207" s="2" t="s">
        <v>624</v>
      </c>
      <c r="D207" s="2">
        <v>1.444</v>
      </c>
      <c r="E207" s="2">
        <v>2.1999999999999999E-2</v>
      </c>
      <c r="F207" s="2">
        <v>-15.176</v>
      </c>
      <c r="G207" s="2">
        <v>-1.0669999999999999</v>
      </c>
    </row>
    <row r="208" spans="1:7" x14ac:dyDescent="0.25">
      <c r="A208" s="2"/>
      <c r="B208" s="2">
        <v>6</v>
      </c>
      <c r="C208" s="2">
        <v>-3.339</v>
      </c>
      <c r="D208" s="2">
        <v>0.70099999999999996</v>
      </c>
      <c r="E208" s="2">
        <v>5.7000000000000002E-2</v>
      </c>
      <c r="F208" s="2">
        <v>-6.7619999999999996</v>
      </c>
      <c r="G208" s="2">
        <v>8.5000000000000006E-2</v>
      </c>
    </row>
    <row r="209" spans="1:7" x14ac:dyDescent="0.25">
      <c r="A209" s="2"/>
      <c r="B209" s="2">
        <v>8</v>
      </c>
      <c r="C209" s="2">
        <v>2.2759999999999998</v>
      </c>
      <c r="D209" s="2">
        <v>0.495</v>
      </c>
      <c r="E209" s="2">
        <v>7.0000000000000007E-2</v>
      </c>
      <c r="F209" s="2">
        <v>-0.14399999999999999</v>
      </c>
      <c r="G209" s="2">
        <v>4.6959999999999997</v>
      </c>
    </row>
    <row r="210" spans="1:7" x14ac:dyDescent="0.25">
      <c r="A210" s="2">
        <v>8</v>
      </c>
      <c r="B210" s="2">
        <v>1</v>
      </c>
      <c r="C210" s="2" t="s">
        <v>625</v>
      </c>
      <c r="D210" s="2">
        <v>2.3119999999999998</v>
      </c>
      <c r="E210" s="2">
        <v>0</v>
      </c>
      <c r="F210" s="2">
        <v>-73.052999999999997</v>
      </c>
      <c r="G210" s="2">
        <v>-50.466999999999999</v>
      </c>
    </row>
    <row r="211" spans="1:7" x14ac:dyDescent="0.25">
      <c r="A211" s="2"/>
      <c r="B211" s="2">
        <v>2</v>
      </c>
      <c r="C211" s="2" t="s">
        <v>626</v>
      </c>
      <c r="D211" s="2">
        <v>1.6819999999999999</v>
      </c>
      <c r="E211" s="2">
        <v>0</v>
      </c>
      <c r="F211" s="2">
        <v>-39.058999999999997</v>
      </c>
      <c r="G211" s="2">
        <v>-22.629000000000001</v>
      </c>
    </row>
    <row r="212" spans="1:7" x14ac:dyDescent="0.25">
      <c r="A212" s="2"/>
      <c r="B212" s="2">
        <v>3</v>
      </c>
      <c r="C212" s="2" t="s">
        <v>627</v>
      </c>
      <c r="D212" s="2">
        <v>2.0489999999999999</v>
      </c>
      <c r="E212" s="2">
        <v>1E-3</v>
      </c>
      <c r="F212" s="2">
        <v>-29.686</v>
      </c>
      <c r="G212" s="2">
        <v>-9.6750000000000007</v>
      </c>
    </row>
    <row r="213" spans="1:7" x14ac:dyDescent="0.25">
      <c r="A213" s="2"/>
      <c r="B213" s="2">
        <v>4</v>
      </c>
      <c r="C213" s="2" t="s">
        <v>628</v>
      </c>
      <c r="D213" s="2">
        <v>2.0790000000000002</v>
      </c>
      <c r="E213" s="2">
        <v>5.0000000000000001E-3</v>
      </c>
      <c r="F213" s="2">
        <v>-25.018999999999998</v>
      </c>
      <c r="G213" s="2">
        <v>-4.7110000000000003</v>
      </c>
    </row>
    <row r="214" spans="1:7" x14ac:dyDescent="0.25">
      <c r="A214" s="2"/>
      <c r="B214" s="2">
        <v>5</v>
      </c>
      <c r="C214" s="2" t="s">
        <v>629</v>
      </c>
      <c r="D214" s="2">
        <v>1.8520000000000001</v>
      </c>
      <c r="E214" s="2">
        <v>2.3E-2</v>
      </c>
      <c r="F214" s="2">
        <v>-19.443000000000001</v>
      </c>
      <c r="G214" s="2">
        <v>-1.3520000000000001</v>
      </c>
    </row>
    <row r="215" spans="1:7" x14ac:dyDescent="0.25">
      <c r="A215" s="2"/>
      <c r="B215" s="2">
        <v>6</v>
      </c>
      <c r="C215" s="2">
        <v>-5.6139999999999999</v>
      </c>
      <c r="D215" s="2">
        <v>1.1539999999999999</v>
      </c>
      <c r="E215" s="2">
        <v>5.0999999999999997E-2</v>
      </c>
      <c r="F215" s="2">
        <v>-11.253</v>
      </c>
      <c r="G215" s="2">
        <v>2.4E-2</v>
      </c>
    </row>
    <row r="216" spans="1:7" x14ac:dyDescent="0.25">
      <c r="A216" s="2"/>
      <c r="B216" s="2">
        <v>7</v>
      </c>
      <c r="C216" s="2">
        <v>-2.2759999999999998</v>
      </c>
      <c r="D216" s="2">
        <v>0.495</v>
      </c>
      <c r="E216" s="2">
        <v>7.0000000000000007E-2</v>
      </c>
      <c r="F216" s="2">
        <v>-4.6959999999999997</v>
      </c>
      <c r="G216" s="2">
        <v>0.14399999999999999</v>
      </c>
    </row>
    <row r="217" spans="1:7" x14ac:dyDescent="0.25">
      <c r="A217" s="2" t="s">
        <v>48</v>
      </c>
      <c r="B217" s="2"/>
      <c r="C217" s="2"/>
      <c r="D217" s="2"/>
      <c r="E217" s="2"/>
      <c r="F217" s="2"/>
      <c r="G217" s="2"/>
    </row>
    <row r="218" spans="1:7" x14ac:dyDescent="0.25">
      <c r="A218" s="2" t="s">
        <v>49</v>
      </c>
      <c r="B218" s="2"/>
      <c r="C218" s="2"/>
      <c r="D218" s="2"/>
      <c r="E218" s="2"/>
      <c r="F218" s="2"/>
      <c r="G218" s="2"/>
    </row>
    <row r="219" spans="1:7" x14ac:dyDescent="0.25">
      <c r="A219" s="2" t="s">
        <v>50</v>
      </c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4" spans="1:7" x14ac:dyDescent="0.25">
      <c r="A224" s="6" t="s">
        <v>25</v>
      </c>
    </row>
    <row r="225" spans="1:43" x14ac:dyDescent="0.25">
      <c r="A225" s="6" t="s">
        <v>41</v>
      </c>
      <c r="K225" s="6" t="s">
        <v>630</v>
      </c>
      <c r="W225" s="2"/>
      <c r="X225" s="2"/>
      <c r="Y225" s="2"/>
      <c r="Z225" s="2">
        <v>6</v>
      </c>
      <c r="AA225" s="2">
        <v>1</v>
      </c>
      <c r="AB225" s="2" t="s">
        <v>56</v>
      </c>
      <c r="AC225" s="2">
        <v>2.5579999999999998</v>
      </c>
      <c r="AD225" s="2">
        <v>0</v>
      </c>
      <c r="AE225" s="2">
        <v>-68.3</v>
      </c>
      <c r="AF225" s="2">
        <v>-43.311</v>
      </c>
      <c r="AH225" s="2"/>
      <c r="AI225" s="2"/>
      <c r="AJ225" s="2"/>
      <c r="AK225" s="2">
        <v>6</v>
      </c>
      <c r="AL225" s="2">
        <v>1</v>
      </c>
      <c r="AM225" s="2" t="s">
        <v>56</v>
      </c>
      <c r="AN225" s="2">
        <v>2.5579999999999998</v>
      </c>
      <c r="AO225" s="2">
        <v>0</v>
      </c>
      <c r="AP225" s="2">
        <v>-68.3</v>
      </c>
      <c r="AQ225" s="2">
        <v>-43.311</v>
      </c>
    </row>
    <row r="226" spans="1:43" x14ac:dyDescent="0.25">
      <c r="A226" s="6" t="s">
        <v>18</v>
      </c>
      <c r="K226" s="6" t="s">
        <v>18</v>
      </c>
      <c r="W226" s="2"/>
      <c r="X226" s="2"/>
      <c r="Y226" s="2"/>
      <c r="Z226" s="2"/>
      <c r="AA226" s="2">
        <v>2</v>
      </c>
      <c r="AB226" s="2" t="s">
        <v>57</v>
      </c>
      <c r="AC226" s="2">
        <v>2.6720000000000002</v>
      </c>
      <c r="AD226" s="2">
        <v>0</v>
      </c>
      <c r="AE226" s="2">
        <v>-53.003999999999998</v>
      </c>
      <c r="AF226" s="2">
        <v>-26.908999999999999</v>
      </c>
      <c r="AH226" s="2"/>
      <c r="AI226" s="2"/>
      <c r="AJ226" s="2"/>
      <c r="AK226" s="2"/>
      <c r="AL226" s="2">
        <v>2</v>
      </c>
      <c r="AM226" s="2" t="s">
        <v>57</v>
      </c>
      <c r="AN226" s="2">
        <v>2.6720000000000002</v>
      </c>
      <c r="AO226" s="2">
        <v>0</v>
      </c>
      <c r="AP226" s="2">
        <v>-53.003999999999998</v>
      </c>
      <c r="AQ226" s="2">
        <v>-26.908999999999999</v>
      </c>
    </row>
    <row r="227" spans="1:43" x14ac:dyDescent="0.25">
      <c r="A227" s="6" t="s">
        <v>633</v>
      </c>
      <c r="B227" s="6" t="s">
        <v>634</v>
      </c>
      <c r="C227" s="6" t="s">
        <v>42</v>
      </c>
      <c r="D227" s="6" t="s">
        <v>43</v>
      </c>
      <c r="E227" s="6" t="s">
        <v>44</v>
      </c>
      <c r="F227" s="6" t="s">
        <v>45</v>
      </c>
      <c r="K227" s="6" t="s">
        <v>548</v>
      </c>
      <c r="L227" s="6" t="s">
        <v>631</v>
      </c>
      <c r="M227" s="6" t="s">
        <v>43</v>
      </c>
      <c r="N227" s="6" t="s">
        <v>632</v>
      </c>
      <c r="W227" s="2"/>
      <c r="X227" s="2"/>
      <c r="Y227" s="2"/>
      <c r="Z227" s="2"/>
      <c r="AA227" s="2">
        <v>3</v>
      </c>
      <c r="AB227" s="2" t="s">
        <v>58</v>
      </c>
      <c r="AC227" s="2">
        <v>3.7930000000000001</v>
      </c>
      <c r="AD227" s="2">
        <v>2E-3</v>
      </c>
      <c r="AE227" s="2">
        <v>-50.768999999999998</v>
      </c>
      <c r="AF227" s="2">
        <v>-13.723000000000001</v>
      </c>
      <c r="AH227" s="2"/>
      <c r="AI227" s="2"/>
      <c r="AJ227" s="2"/>
      <c r="AK227" s="2"/>
      <c r="AL227" s="2">
        <v>3</v>
      </c>
      <c r="AM227" s="2" t="s">
        <v>58</v>
      </c>
      <c r="AN227" s="2">
        <v>3.7930000000000001</v>
      </c>
      <c r="AO227" s="2">
        <v>2E-3</v>
      </c>
      <c r="AP227" s="2">
        <v>-50.768999999999998</v>
      </c>
      <c r="AQ227" s="2">
        <v>-13.723000000000001</v>
      </c>
    </row>
    <row r="228" spans="1:43" x14ac:dyDescent="0.25">
      <c r="F228" s="6" t="s">
        <v>46</v>
      </c>
      <c r="G228" s="6" t="s">
        <v>47</v>
      </c>
      <c r="N228" s="6" t="s">
        <v>46</v>
      </c>
      <c r="O228" s="6" t="s">
        <v>47</v>
      </c>
      <c r="Q228" s="6" t="s">
        <v>542</v>
      </c>
      <c r="W228" s="2"/>
      <c r="X228" s="2"/>
      <c r="Y228" s="2"/>
      <c r="Z228" s="2"/>
      <c r="AA228" s="2">
        <v>4</v>
      </c>
      <c r="AB228" s="2" t="s">
        <v>59</v>
      </c>
      <c r="AC228" s="2">
        <v>3.694</v>
      </c>
      <c r="AD228" s="2">
        <v>6.0000000000000001E-3</v>
      </c>
      <c r="AE228" s="2">
        <v>-43.774999999999999</v>
      </c>
      <c r="AF228" s="2">
        <v>-7.69</v>
      </c>
      <c r="AH228" s="2"/>
      <c r="AI228" s="2"/>
      <c r="AJ228" s="2"/>
      <c r="AK228" s="2"/>
      <c r="AL228" s="2">
        <v>4</v>
      </c>
      <c r="AM228" s="2" t="s">
        <v>59</v>
      </c>
      <c r="AN228" s="2">
        <v>3.694</v>
      </c>
      <c r="AO228" s="2">
        <v>6.0000000000000001E-3</v>
      </c>
      <c r="AP228" s="2">
        <v>-43.774999999999999</v>
      </c>
      <c r="AQ228" s="2">
        <v>-7.69</v>
      </c>
    </row>
    <row r="229" spans="1:43" x14ac:dyDescent="0.25">
      <c r="A229" s="6">
        <v>1</v>
      </c>
      <c r="B229" s="6">
        <v>2</v>
      </c>
      <c r="C229" s="6" t="s">
        <v>635</v>
      </c>
      <c r="D229" s="6">
        <v>0.29799999999999999</v>
      </c>
      <c r="E229" s="6">
        <v>8.0000000000000002E-3</v>
      </c>
      <c r="F229" s="6">
        <v>-2.2919999999999998</v>
      </c>
      <c r="G229" s="6">
        <v>-0.43099999999999999</v>
      </c>
      <c r="K229" s="6">
        <v>1</v>
      </c>
      <c r="L229" s="6">
        <v>27.338000000000001</v>
      </c>
      <c r="M229" s="6">
        <v>1.841</v>
      </c>
      <c r="N229" s="6">
        <v>22.984000000000002</v>
      </c>
      <c r="O229" s="6">
        <v>31.692</v>
      </c>
      <c r="Q229" s="6">
        <f>O229-L229</f>
        <v>4.3539999999999992</v>
      </c>
      <c r="W229" s="2"/>
      <c r="X229" s="2"/>
      <c r="Y229" s="2"/>
      <c r="Z229" s="2"/>
      <c r="AA229" s="2">
        <v>5</v>
      </c>
      <c r="AB229" s="2" t="s">
        <v>60</v>
      </c>
      <c r="AC229" s="2">
        <v>2.0760000000000001</v>
      </c>
      <c r="AD229" s="2">
        <v>3.0000000000000001E-3</v>
      </c>
      <c r="AE229" s="2">
        <v>-26.141999999999999</v>
      </c>
      <c r="AF229" s="2">
        <v>-5.8659999999999997</v>
      </c>
      <c r="AH229" s="2"/>
      <c r="AI229" s="2"/>
      <c r="AJ229" s="2"/>
      <c r="AK229" s="2"/>
      <c r="AL229" s="2">
        <v>5</v>
      </c>
      <c r="AM229" s="2" t="s">
        <v>60</v>
      </c>
      <c r="AN229" s="2">
        <v>2.0760000000000001</v>
      </c>
      <c r="AO229" s="2">
        <v>3.0000000000000001E-3</v>
      </c>
      <c r="AP229" s="2">
        <v>-26.141999999999999</v>
      </c>
      <c r="AQ229" s="2">
        <v>-5.8659999999999997</v>
      </c>
    </row>
    <row r="230" spans="1:43" x14ac:dyDescent="0.25">
      <c r="B230" s="6">
        <v>3</v>
      </c>
      <c r="C230" s="6">
        <v>-0.92400000000000004</v>
      </c>
      <c r="D230" s="6">
        <v>0.78400000000000003</v>
      </c>
      <c r="E230" s="6">
        <v>0.83099999999999996</v>
      </c>
      <c r="F230" s="6">
        <v>-3.3759999999999999</v>
      </c>
      <c r="G230" s="6">
        <v>1.5269999999999999</v>
      </c>
      <c r="K230" s="6">
        <v>2</v>
      </c>
      <c r="L230" s="6">
        <v>28.699000000000002</v>
      </c>
      <c r="M230" s="6">
        <v>1.871</v>
      </c>
      <c r="N230" s="6">
        <v>24.274000000000001</v>
      </c>
      <c r="O230" s="6">
        <v>33.124000000000002</v>
      </c>
      <c r="Q230" s="6">
        <f t="shared" ref="Q230:Q231" si="0">O230-L230</f>
        <v>4.4250000000000007</v>
      </c>
      <c r="W230" s="2"/>
      <c r="X230" s="2"/>
      <c r="Y230" s="2"/>
      <c r="Z230" s="2"/>
      <c r="AA230" s="2">
        <v>7</v>
      </c>
      <c r="AB230" s="2" t="s">
        <v>61</v>
      </c>
      <c r="AC230" s="2">
        <v>1.115</v>
      </c>
      <c r="AD230" s="2">
        <v>1E-3</v>
      </c>
      <c r="AE230" s="2">
        <v>5.54</v>
      </c>
      <c r="AF230" s="2">
        <v>16.433</v>
      </c>
      <c r="AH230" s="2"/>
      <c r="AI230" s="2"/>
      <c r="AJ230" s="2"/>
      <c r="AK230" s="2"/>
      <c r="AL230" s="2">
        <v>7</v>
      </c>
      <c r="AM230" s="2" t="s">
        <v>61</v>
      </c>
      <c r="AN230" s="2">
        <v>1.115</v>
      </c>
      <c r="AO230" s="2">
        <v>1E-3</v>
      </c>
      <c r="AP230" s="2">
        <v>5.54</v>
      </c>
      <c r="AQ230" s="2">
        <v>16.433</v>
      </c>
    </row>
    <row r="231" spans="1:43" x14ac:dyDescent="0.25">
      <c r="A231" s="6">
        <v>2</v>
      </c>
      <c r="B231" s="6">
        <v>1</v>
      </c>
      <c r="C231" s="6" t="s">
        <v>636</v>
      </c>
      <c r="D231" s="6">
        <v>0.29799999999999999</v>
      </c>
      <c r="E231" s="6">
        <v>8.0000000000000002E-3</v>
      </c>
      <c r="F231" s="6">
        <v>0.43099999999999999</v>
      </c>
      <c r="G231" s="6">
        <v>2.2919999999999998</v>
      </c>
      <c r="K231" s="6">
        <v>3</v>
      </c>
      <c r="L231" s="6">
        <v>28.262</v>
      </c>
      <c r="M231" s="6">
        <v>1.962</v>
      </c>
      <c r="N231" s="6">
        <v>23.623000000000001</v>
      </c>
      <c r="O231" s="6">
        <v>32.901000000000003</v>
      </c>
      <c r="Q231" s="6">
        <f t="shared" si="0"/>
        <v>4.6390000000000029</v>
      </c>
      <c r="W231" s="2"/>
      <c r="X231" s="2"/>
      <c r="Y231" s="2"/>
      <c r="Z231" s="2"/>
      <c r="AA231" s="2">
        <v>8</v>
      </c>
      <c r="AB231" s="2" t="s">
        <v>62</v>
      </c>
      <c r="AC231" s="2">
        <v>1.7430000000000001</v>
      </c>
      <c r="AD231" s="2">
        <v>2E-3</v>
      </c>
      <c r="AE231" s="2">
        <v>6.5309999999999997</v>
      </c>
      <c r="AF231" s="2">
        <v>23.559000000000001</v>
      </c>
      <c r="AH231" s="2"/>
      <c r="AI231" s="2"/>
      <c r="AJ231" s="2"/>
      <c r="AK231" s="2"/>
      <c r="AL231" s="2">
        <v>8</v>
      </c>
      <c r="AM231" s="2" t="s">
        <v>62</v>
      </c>
      <c r="AN231" s="2">
        <v>1.7430000000000001</v>
      </c>
      <c r="AO231" s="2">
        <v>2E-3</v>
      </c>
      <c r="AP231" s="2">
        <v>6.5309999999999997</v>
      </c>
      <c r="AQ231" s="2">
        <v>23.559000000000001</v>
      </c>
    </row>
    <row r="232" spans="1:43" x14ac:dyDescent="0.25">
      <c r="B232" s="6">
        <v>3</v>
      </c>
      <c r="C232" s="6">
        <v>0.437</v>
      </c>
      <c r="D232" s="6">
        <v>0.77700000000000002</v>
      </c>
      <c r="E232" s="6">
        <v>1</v>
      </c>
      <c r="F232" s="6">
        <v>-1.992</v>
      </c>
      <c r="G232" s="6">
        <v>2.867</v>
      </c>
      <c r="W232" s="2"/>
      <c r="X232" s="2"/>
      <c r="Y232" s="2"/>
      <c r="Z232" s="2">
        <v>7</v>
      </c>
      <c r="AA232" s="2">
        <v>1</v>
      </c>
      <c r="AB232" s="2" t="s">
        <v>63</v>
      </c>
      <c r="AC232" s="2">
        <v>2.105</v>
      </c>
      <c r="AD232" s="2">
        <v>0</v>
      </c>
      <c r="AE232" s="2">
        <v>-77.075000000000003</v>
      </c>
      <c r="AF232" s="2">
        <v>-56.51</v>
      </c>
      <c r="AH232" s="2"/>
      <c r="AI232" s="2"/>
      <c r="AJ232" s="2"/>
      <c r="AK232" s="2">
        <v>7</v>
      </c>
      <c r="AL232" s="2">
        <v>1</v>
      </c>
      <c r="AM232" s="2" t="s">
        <v>63</v>
      </c>
      <c r="AN232" s="2">
        <v>2.105</v>
      </c>
      <c r="AO232" s="2">
        <v>0</v>
      </c>
      <c r="AP232" s="2">
        <v>-77.075000000000003</v>
      </c>
      <c r="AQ232" s="2">
        <v>-56.51</v>
      </c>
    </row>
    <row r="233" spans="1:43" x14ac:dyDescent="0.25">
      <c r="A233" s="6">
        <v>3</v>
      </c>
      <c r="B233" s="6">
        <v>1</v>
      </c>
      <c r="C233" s="6">
        <v>0.92400000000000004</v>
      </c>
      <c r="D233" s="6">
        <v>0.78400000000000003</v>
      </c>
      <c r="E233" s="6">
        <v>0.83099999999999996</v>
      </c>
      <c r="F233" s="6">
        <v>-1.5269999999999999</v>
      </c>
      <c r="G233" s="6">
        <v>3.3759999999999999</v>
      </c>
      <c r="W233" s="2"/>
      <c r="X233" s="2"/>
      <c r="Y233" s="2"/>
      <c r="Z233" s="2"/>
      <c r="AA233" s="2">
        <v>2</v>
      </c>
      <c r="AB233" s="2" t="s">
        <v>64</v>
      </c>
      <c r="AC233" s="2">
        <v>2.2269999999999999</v>
      </c>
      <c r="AD233" s="2">
        <v>0</v>
      </c>
      <c r="AE233" s="2">
        <v>-61.817999999999998</v>
      </c>
      <c r="AF233" s="2">
        <v>-40.067999999999998</v>
      </c>
      <c r="AH233" s="2"/>
      <c r="AI233" s="2"/>
      <c r="AJ233" s="2"/>
      <c r="AK233" s="2"/>
      <c r="AL233" s="2">
        <v>2</v>
      </c>
      <c r="AM233" s="2" t="s">
        <v>64</v>
      </c>
      <c r="AN233" s="2">
        <v>2.2269999999999999</v>
      </c>
      <c r="AO233" s="2">
        <v>0</v>
      </c>
      <c r="AP233" s="2">
        <v>-61.817999999999998</v>
      </c>
      <c r="AQ233" s="2">
        <v>-40.067999999999998</v>
      </c>
    </row>
    <row r="234" spans="1:43" x14ac:dyDescent="0.25">
      <c r="B234" s="6">
        <v>2</v>
      </c>
      <c r="C234" s="6">
        <v>-0.437</v>
      </c>
      <c r="D234" s="6">
        <v>0.77700000000000002</v>
      </c>
      <c r="E234" s="6">
        <v>1</v>
      </c>
      <c r="F234" s="6">
        <v>-2.867</v>
      </c>
      <c r="G234" s="6">
        <v>1.992</v>
      </c>
      <c r="W234" s="2"/>
      <c r="X234" s="2"/>
      <c r="Y234" s="2"/>
      <c r="Z234" s="2"/>
      <c r="AA234" s="2">
        <v>3</v>
      </c>
      <c r="AB234" s="2" t="s">
        <v>65</v>
      </c>
      <c r="AC234" s="2">
        <v>3.4670000000000001</v>
      </c>
      <c r="AD234" s="2">
        <v>0</v>
      </c>
      <c r="AE234" s="2">
        <v>-60.164999999999999</v>
      </c>
      <c r="AF234" s="2">
        <v>-26.3</v>
      </c>
      <c r="AH234" s="2"/>
      <c r="AI234" s="2"/>
      <c r="AJ234" s="2"/>
      <c r="AK234" s="2"/>
      <c r="AL234" s="2">
        <v>3</v>
      </c>
      <c r="AM234" s="2" t="s">
        <v>65</v>
      </c>
      <c r="AN234" s="2">
        <v>3.4670000000000001</v>
      </c>
      <c r="AO234" s="2">
        <v>0</v>
      </c>
      <c r="AP234" s="2">
        <v>-60.164999999999999</v>
      </c>
      <c r="AQ234" s="2">
        <v>-26.3</v>
      </c>
    </row>
    <row r="235" spans="1:43" x14ac:dyDescent="0.25">
      <c r="A235" s="6" t="s">
        <v>48</v>
      </c>
      <c r="W235" s="2"/>
      <c r="X235" s="2"/>
      <c r="Y235" s="2"/>
      <c r="Z235" s="2"/>
      <c r="AA235" s="2">
        <v>4</v>
      </c>
      <c r="AB235" s="2" t="s">
        <v>66</v>
      </c>
      <c r="AC235" s="2">
        <v>3.8959999999999999</v>
      </c>
      <c r="AD235" s="2">
        <v>1E-3</v>
      </c>
      <c r="AE235" s="2">
        <v>-55.749000000000002</v>
      </c>
      <c r="AF235" s="2">
        <v>-17.689</v>
      </c>
      <c r="AH235" s="2"/>
      <c r="AI235" s="2"/>
      <c r="AJ235" s="2"/>
      <c r="AK235" s="2"/>
      <c r="AL235" s="2">
        <v>4</v>
      </c>
      <c r="AM235" s="2" t="s">
        <v>66</v>
      </c>
      <c r="AN235" s="2">
        <v>3.8959999999999999</v>
      </c>
      <c r="AO235" s="2">
        <v>1E-3</v>
      </c>
      <c r="AP235" s="2">
        <v>-55.749000000000002</v>
      </c>
      <c r="AQ235" s="2">
        <v>-17.689</v>
      </c>
    </row>
    <row r="236" spans="1:43" x14ac:dyDescent="0.25">
      <c r="A236" s="6" t="s">
        <v>49</v>
      </c>
      <c r="W236" s="2"/>
      <c r="X236" s="2"/>
      <c r="Y236" s="2"/>
      <c r="Z236" s="2"/>
      <c r="AA236" s="2">
        <v>5</v>
      </c>
      <c r="AB236" s="2" t="s">
        <v>67</v>
      </c>
      <c r="AC236" s="2">
        <v>2.7029999999999998</v>
      </c>
      <c r="AD236" s="2">
        <v>1E-3</v>
      </c>
      <c r="AE236" s="2">
        <v>-40.194000000000003</v>
      </c>
      <c r="AF236" s="2">
        <v>-13.787000000000001</v>
      </c>
      <c r="AH236" s="2"/>
      <c r="AI236" s="2"/>
      <c r="AJ236" s="2"/>
      <c r="AK236" s="2"/>
      <c r="AL236" s="2">
        <v>5</v>
      </c>
      <c r="AM236" s="2" t="s">
        <v>67</v>
      </c>
      <c r="AN236" s="2">
        <v>2.7029999999999998</v>
      </c>
      <c r="AO236" s="2">
        <v>1E-3</v>
      </c>
      <c r="AP236" s="2">
        <v>-40.194000000000003</v>
      </c>
      <c r="AQ236" s="2">
        <v>-13.787000000000001</v>
      </c>
    </row>
    <row r="237" spans="1:43" x14ac:dyDescent="0.25">
      <c r="A237" s="6" t="s">
        <v>50</v>
      </c>
      <c r="W237" s="2"/>
      <c r="X237" s="2"/>
      <c r="Y237" s="2"/>
      <c r="Z237" s="2"/>
      <c r="AA237" s="2">
        <v>6</v>
      </c>
      <c r="AB237" s="2" t="s">
        <v>68</v>
      </c>
      <c r="AC237" s="2">
        <v>1.115</v>
      </c>
      <c r="AD237" s="2">
        <v>1E-3</v>
      </c>
      <c r="AE237" s="2">
        <v>-16.433</v>
      </c>
      <c r="AF237" s="2">
        <v>-5.54</v>
      </c>
      <c r="AH237" s="2"/>
      <c r="AI237" s="2"/>
      <c r="AJ237" s="2"/>
      <c r="AK237" s="2"/>
      <c r="AL237" s="2">
        <v>6</v>
      </c>
      <c r="AM237" s="2" t="s">
        <v>68</v>
      </c>
      <c r="AN237" s="2">
        <v>1.115</v>
      </c>
      <c r="AO237" s="2">
        <v>1E-3</v>
      </c>
      <c r="AP237" s="2">
        <v>-16.433</v>
      </c>
      <c r="AQ237" s="2">
        <v>-5.54</v>
      </c>
    </row>
    <row r="238" spans="1:43" x14ac:dyDescent="0.25"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 spans="1:43" x14ac:dyDescent="0.25">
      <c r="W239" s="2"/>
      <c r="X239" s="2"/>
      <c r="Y239" s="2"/>
      <c r="Z239" s="2"/>
      <c r="AA239" s="2">
        <v>8</v>
      </c>
      <c r="AB239" s="2" t="s">
        <v>69</v>
      </c>
      <c r="AC239" s="2">
        <v>0.74099999999999999</v>
      </c>
      <c r="AD239" s="2">
        <v>2.5999999999999999E-2</v>
      </c>
      <c r="AE239" s="2">
        <v>0.441</v>
      </c>
      <c r="AF239" s="2">
        <v>7.6769999999999996</v>
      </c>
      <c r="AH239" s="2"/>
      <c r="AI239" s="2"/>
      <c r="AJ239" s="2"/>
      <c r="AK239" s="2"/>
      <c r="AL239" s="2">
        <v>8</v>
      </c>
      <c r="AM239" s="2" t="s">
        <v>69</v>
      </c>
      <c r="AN239" s="2">
        <v>0.74099999999999999</v>
      </c>
      <c r="AO239" s="2">
        <v>2.5999999999999999E-2</v>
      </c>
      <c r="AP239" s="2">
        <v>0.441</v>
      </c>
      <c r="AQ239" s="2">
        <v>7.6769999999999996</v>
      </c>
    </row>
    <row r="240" spans="1:43" x14ac:dyDescent="0.25">
      <c r="A240" s="6" t="s">
        <v>639</v>
      </c>
      <c r="W240" s="2"/>
      <c r="X240" s="2"/>
      <c r="Y240" s="2"/>
      <c r="Z240" s="2">
        <v>8</v>
      </c>
      <c r="AA240" s="2">
        <v>1</v>
      </c>
      <c r="AB240" s="2" t="s">
        <v>70</v>
      </c>
      <c r="AC240" s="2">
        <v>2.2269999999999999</v>
      </c>
      <c r="AD240" s="2">
        <v>0</v>
      </c>
      <c r="AE240" s="2">
        <v>-81.727000000000004</v>
      </c>
      <c r="AF240" s="2">
        <v>-59.975000000000001</v>
      </c>
      <c r="AH240" s="2"/>
      <c r="AI240" s="2"/>
      <c r="AJ240" s="2"/>
      <c r="AK240" s="2">
        <v>8</v>
      </c>
      <c r="AL240" s="2">
        <v>1</v>
      </c>
      <c r="AM240" s="2" t="s">
        <v>70</v>
      </c>
      <c r="AN240" s="2">
        <v>2.2269999999999999</v>
      </c>
      <c r="AO240" s="2">
        <v>0</v>
      </c>
      <c r="AP240" s="2">
        <v>-81.727000000000004</v>
      </c>
      <c r="AQ240" s="2">
        <v>-59.975000000000001</v>
      </c>
    </row>
    <row r="241" spans="1:43" x14ac:dyDescent="0.25">
      <c r="A241" s="6" t="s">
        <v>41</v>
      </c>
      <c r="K241" s="6" t="s">
        <v>630</v>
      </c>
      <c r="W241" s="2"/>
      <c r="X241" s="2"/>
      <c r="Y241" s="2"/>
      <c r="Z241" s="2"/>
      <c r="AA241" s="2">
        <v>2</v>
      </c>
      <c r="AB241" s="2" t="s">
        <v>71</v>
      </c>
      <c r="AC241" s="2">
        <v>2.089</v>
      </c>
      <c r="AD241" s="2">
        <v>0</v>
      </c>
      <c r="AE241" s="2">
        <v>-65.203000000000003</v>
      </c>
      <c r="AF241" s="2">
        <v>-44.801000000000002</v>
      </c>
      <c r="AH241" s="2"/>
      <c r="AI241" s="2"/>
      <c r="AJ241" s="2"/>
      <c r="AK241" s="2"/>
      <c r="AL241" s="2">
        <v>2</v>
      </c>
      <c r="AM241" s="2" t="s">
        <v>71</v>
      </c>
      <c r="AN241" s="2">
        <v>2.089</v>
      </c>
      <c r="AO241" s="2">
        <v>0</v>
      </c>
      <c r="AP241" s="2">
        <v>-65.203000000000003</v>
      </c>
      <c r="AQ241" s="2">
        <v>-44.801000000000002</v>
      </c>
    </row>
    <row r="242" spans="1:43" x14ac:dyDescent="0.25">
      <c r="A242" s="6" t="s">
        <v>18</v>
      </c>
      <c r="K242" s="6" t="s">
        <v>18</v>
      </c>
      <c r="W242" s="2"/>
      <c r="X242" s="2"/>
      <c r="Y242" s="2"/>
      <c r="Z242" s="2"/>
      <c r="AA242" s="2">
        <v>3</v>
      </c>
      <c r="AB242" s="2" t="s">
        <v>72</v>
      </c>
      <c r="AC242" s="2">
        <v>3.1230000000000002</v>
      </c>
      <c r="AD242" s="2">
        <v>0</v>
      </c>
      <c r="AE242" s="2">
        <v>-62.543999999999997</v>
      </c>
      <c r="AF242" s="2">
        <v>-32.039000000000001</v>
      </c>
      <c r="AH242" s="2"/>
      <c r="AI242" s="2"/>
      <c r="AJ242" s="2"/>
      <c r="AK242" s="2"/>
      <c r="AL242" s="2">
        <v>3</v>
      </c>
      <c r="AM242" s="2" t="s">
        <v>72</v>
      </c>
      <c r="AN242" s="2">
        <v>3.1230000000000002</v>
      </c>
      <c r="AO242" s="2">
        <v>0</v>
      </c>
      <c r="AP242" s="2">
        <v>-62.543999999999997</v>
      </c>
      <c r="AQ242" s="2">
        <v>-32.039000000000001</v>
      </c>
    </row>
    <row r="243" spans="1:43" x14ac:dyDescent="0.25">
      <c r="A243" s="6" t="s">
        <v>637</v>
      </c>
      <c r="B243" s="6" t="s">
        <v>638</v>
      </c>
      <c r="C243" s="6" t="s">
        <v>42</v>
      </c>
      <c r="D243" s="6" t="s">
        <v>43</v>
      </c>
      <c r="E243" s="6" t="s">
        <v>53</v>
      </c>
      <c r="F243" s="6" t="s">
        <v>54</v>
      </c>
      <c r="K243" s="6" t="s">
        <v>549</v>
      </c>
      <c r="L243" s="6" t="s">
        <v>631</v>
      </c>
      <c r="M243" s="6" t="s">
        <v>43</v>
      </c>
      <c r="N243" s="6" t="s">
        <v>632</v>
      </c>
      <c r="W243" s="2"/>
      <c r="X243" s="2"/>
      <c r="Y243" s="2"/>
      <c r="Z243" s="2"/>
      <c r="AA243" s="2">
        <v>4</v>
      </c>
      <c r="AB243" s="2" t="s">
        <v>73</v>
      </c>
      <c r="AC243" s="2">
        <v>3.7120000000000002</v>
      </c>
      <c r="AD243" s="2">
        <v>0</v>
      </c>
      <c r="AE243" s="2">
        <v>-58.905000000000001</v>
      </c>
      <c r="AF243" s="2">
        <v>-22.651</v>
      </c>
      <c r="AH243" s="2"/>
      <c r="AI243" s="2"/>
      <c r="AJ243" s="2"/>
      <c r="AK243" s="2"/>
      <c r="AL243" s="2">
        <v>4</v>
      </c>
      <c r="AM243" s="2" t="s">
        <v>73</v>
      </c>
      <c r="AN243" s="2">
        <v>3.7120000000000002</v>
      </c>
      <c r="AO243" s="2">
        <v>0</v>
      </c>
      <c r="AP243" s="2">
        <v>-58.905000000000001</v>
      </c>
      <c r="AQ243" s="2">
        <v>-22.651</v>
      </c>
    </row>
    <row r="244" spans="1:43" x14ac:dyDescent="0.25">
      <c r="F244" s="6" t="s">
        <v>46</v>
      </c>
      <c r="G244" s="6" t="s">
        <v>47</v>
      </c>
      <c r="N244" s="6" t="s">
        <v>46</v>
      </c>
      <c r="O244" s="6" t="s">
        <v>47</v>
      </c>
      <c r="W244" s="2"/>
      <c r="X244" s="2"/>
      <c r="Y244" s="2"/>
      <c r="Z244" s="2"/>
      <c r="AA244" s="2">
        <v>5</v>
      </c>
      <c r="AB244" s="2" t="s">
        <v>74</v>
      </c>
      <c r="AC244" s="2">
        <v>2.9159999999999999</v>
      </c>
      <c r="AD244" s="2">
        <v>0</v>
      </c>
      <c r="AE244" s="2">
        <v>-45.292000000000002</v>
      </c>
      <c r="AF244" s="2">
        <v>-16.806000000000001</v>
      </c>
      <c r="AH244" s="2"/>
      <c r="AI244" s="2"/>
      <c r="AJ244" s="2"/>
      <c r="AK244" s="2"/>
      <c r="AL244" s="2">
        <v>5</v>
      </c>
      <c r="AM244" s="2" t="s">
        <v>74</v>
      </c>
      <c r="AN244" s="2">
        <v>2.9159999999999999</v>
      </c>
      <c r="AO244" s="2">
        <v>0</v>
      </c>
      <c r="AP244" s="2">
        <v>-45.292000000000002</v>
      </c>
      <c r="AQ244" s="2">
        <v>-16.806000000000001</v>
      </c>
    </row>
    <row r="245" spans="1:43" x14ac:dyDescent="0.25">
      <c r="A245" s="6">
        <v>1</v>
      </c>
      <c r="B245" s="6">
        <v>2</v>
      </c>
      <c r="C245" s="6">
        <v>-1.665</v>
      </c>
      <c r="D245" s="6">
        <v>1.673</v>
      </c>
      <c r="E245" s="6">
        <v>0.35299999999999998</v>
      </c>
      <c r="F245" s="6">
        <v>-5.6219999999999999</v>
      </c>
      <c r="G245" s="6">
        <v>2.2919999999999998</v>
      </c>
      <c r="K245" s="6">
        <v>1</v>
      </c>
      <c r="L245" s="6">
        <v>27.266999999999999</v>
      </c>
      <c r="M245" s="6">
        <v>1.5409999999999999</v>
      </c>
      <c r="N245" s="6">
        <v>23.622</v>
      </c>
      <c r="O245" s="6">
        <v>30.911999999999999</v>
      </c>
      <c r="W245" s="2"/>
      <c r="X245" s="2"/>
      <c r="Y245" s="2"/>
      <c r="Z245" s="2"/>
      <c r="AA245" s="2">
        <v>6</v>
      </c>
      <c r="AB245" s="2" t="s">
        <v>75</v>
      </c>
      <c r="AC245" s="2">
        <v>1.7430000000000001</v>
      </c>
      <c r="AD245" s="2">
        <v>2E-3</v>
      </c>
      <c r="AE245" s="2">
        <v>-23.559000000000001</v>
      </c>
      <c r="AF245" s="2">
        <v>-6.5309999999999997</v>
      </c>
      <c r="AH245" s="2"/>
      <c r="AI245" s="2"/>
      <c r="AJ245" s="2"/>
      <c r="AK245" s="2"/>
      <c r="AL245" s="2">
        <v>6</v>
      </c>
      <c r="AM245" s="2" t="s">
        <v>75</v>
      </c>
      <c r="AN245" s="2">
        <v>1.7430000000000001</v>
      </c>
      <c r="AO245" s="2">
        <v>2E-3</v>
      </c>
      <c r="AP245" s="2">
        <v>-23.559000000000001</v>
      </c>
      <c r="AQ245" s="2">
        <v>-6.5309999999999997</v>
      </c>
    </row>
    <row r="246" spans="1:43" x14ac:dyDescent="0.25">
      <c r="A246" s="6">
        <v>2</v>
      </c>
      <c r="B246" s="6">
        <v>1</v>
      </c>
      <c r="C246" s="6">
        <v>1.665</v>
      </c>
      <c r="D246" s="6">
        <v>1.673</v>
      </c>
      <c r="E246" s="6">
        <v>0.35299999999999998</v>
      </c>
      <c r="F246" s="6">
        <v>-2.2919999999999998</v>
      </c>
      <c r="G246" s="6">
        <v>5.6219999999999999</v>
      </c>
      <c r="K246" s="6">
        <v>2</v>
      </c>
      <c r="L246" s="6">
        <v>28.931999999999999</v>
      </c>
      <c r="M246" s="6">
        <v>2.4279999999999999</v>
      </c>
      <c r="N246" s="6">
        <v>23.190999999999999</v>
      </c>
      <c r="O246" s="6">
        <v>34.673000000000002</v>
      </c>
      <c r="W246" s="2"/>
      <c r="X246" s="2"/>
      <c r="Y246" s="2"/>
      <c r="Z246" s="2"/>
      <c r="AA246" s="2">
        <v>7</v>
      </c>
      <c r="AB246" s="2" t="s">
        <v>76</v>
      </c>
      <c r="AC246" s="2">
        <v>0.74099999999999999</v>
      </c>
      <c r="AD246" s="2">
        <v>2.5999999999999999E-2</v>
      </c>
      <c r="AE246" s="2">
        <v>-7.6769999999999996</v>
      </c>
      <c r="AF246" s="2">
        <v>-0.441</v>
      </c>
      <c r="AH246" s="2"/>
      <c r="AI246" s="2"/>
      <c r="AJ246" s="2"/>
      <c r="AK246" s="2"/>
      <c r="AL246" s="2">
        <v>7</v>
      </c>
      <c r="AM246" s="2" t="s">
        <v>76</v>
      </c>
      <c r="AN246" s="2">
        <v>0.74099999999999999</v>
      </c>
      <c r="AO246" s="2">
        <v>2.5999999999999999E-2</v>
      </c>
      <c r="AP246" s="2">
        <v>-7.6769999999999996</v>
      </c>
      <c r="AQ246" s="2">
        <v>-0.441</v>
      </c>
    </row>
    <row r="247" spans="1:43" x14ac:dyDescent="0.25">
      <c r="A247" s="6" t="s">
        <v>48</v>
      </c>
      <c r="W247" s="2"/>
      <c r="X247" s="2"/>
      <c r="Y247" s="2">
        <v>4</v>
      </c>
      <c r="Z247" s="2">
        <v>1</v>
      </c>
      <c r="AA247" s="2">
        <v>2</v>
      </c>
      <c r="AB247" s="2" t="s">
        <v>77</v>
      </c>
      <c r="AC247" s="2">
        <v>4.22</v>
      </c>
      <c r="AD247" s="2">
        <v>0</v>
      </c>
      <c r="AE247" s="2">
        <v>23.082999999999998</v>
      </c>
      <c r="AF247" s="2">
        <v>64.301000000000002</v>
      </c>
      <c r="AH247" s="2"/>
      <c r="AI247" s="2"/>
      <c r="AJ247" s="2">
        <v>4</v>
      </c>
      <c r="AK247" s="2">
        <v>1</v>
      </c>
      <c r="AL247" s="2">
        <v>2</v>
      </c>
      <c r="AM247" s="2" t="s">
        <v>77</v>
      </c>
      <c r="AN247" s="2">
        <v>4.22</v>
      </c>
      <c r="AO247" s="2">
        <v>0</v>
      </c>
      <c r="AP247" s="2">
        <v>23.082999999999998</v>
      </c>
      <c r="AQ247" s="2">
        <v>64.301000000000002</v>
      </c>
    </row>
    <row r="248" spans="1:43" x14ac:dyDescent="0.25">
      <c r="A248" s="6" t="s">
        <v>55</v>
      </c>
      <c r="W248" s="2"/>
      <c r="X248" s="2"/>
      <c r="Y248" s="2"/>
      <c r="Z248" s="2"/>
      <c r="AA248" s="2">
        <v>3</v>
      </c>
      <c r="AB248" s="2" t="s">
        <v>78</v>
      </c>
      <c r="AC248" s="2">
        <v>5.3090000000000002</v>
      </c>
      <c r="AD248" s="2">
        <v>0</v>
      </c>
      <c r="AE248" s="2">
        <v>42.351999999999997</v>
      </c>
      <c r="AF248" s="2">
        <v>94.206000000000003</v>
      </c>
      <c r="AH248" s="2"/>
      <c r="AI248" s="2"/>
      <c r="AJ248" s="2"/>
      <c r="AK248" s="2"/>
      <c r="AL248" s="2">
        <v>3</v>
      </c>
      <c r="AM248" s="2" t="s">
        <v>78</v>
      </c>
      <c r="AN248" s="2">
        <v>5.3090000000000002</v>
      </c>
      <c r="AO248" s="2">
        <v>0</v>
      </c>
      <c r="AP248" s="2">
        <v>42.351999999999997</v>
      </c>
      <c r="AQ248" s="2">
        <v>94.206000000000003</v>
      </c>
    </row>
    <row r="249" spans="1:43" x14ac:dyDescent="0.25"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 spans="1:43" x14ac:dyDescent="0.25">
      <c r="W250" s="2"/>
      <c r="X250" s="2"/>
      <c r="Y250" s="2"/>
      <c r="Z250" s="2"/>
      <c r="AA250" s="2">
        <v>4</v>
      </c>
      <c r="AB250" s="2" t="s">
        <v>79</v>
      </c>
      <c r="AC250" s="2">
        <v>5.532</v>
      </c>
      <c r="AD250" s="2">
        <v>0</v>
      </c>
      <c r="AE250" s="2">
        <v>52.715000000000003</v>
      </c>
      <c r="AF250" s="2">
        <v>106.751</v>
      </c>
      <c r="AH250" s="2"/>
      <c r="AI250" s="2"/>
      <c r="AJ250" s="2"/>
      <c r="AK250" s="2"/>
      <c r="AL250" s="2">
        <v>4</v>
      </c>
      <c r="AM250" s="2" t="s">
        <v>79</v>
      </c>
      <c r="AN250" s="2">
        <v>5.532</v>
      </c>
      <c r="AO250" s="2">
        <v>0</v>
      </c>
      <c r="AP250" s="2">
        <v>52.715000000000003</v>
      </c>
      <c r="AQ250" s="2">
        <v>106.751</v>
      </c>
    </row>
    <row r="251" spans="1:43" x14ac:dyDescent="0.25">
      <c r="A251" s="6" t="s">
        <v>27</v>
      </c>
      <c r="W251" s="2"/>
      <c r="X251" s="2"/>
      <c r="Y251" s="2"/>
      <c r="Z251" s="2"/>
      <c r="AA251" s="2">
        <v>5</v>
      </c>
      <c r="AB251" s="2" t="s">
        <v>80</v>
      </c>
      <c r="AC251" s="2">
        <v>5.4580000000000002</v>
      </c>
      <c r="AD251" s="2">
        <v>0</v>
      </c>
      <c r="AE251" s="2">
        <v>59.78</v>
      </c>
      <c r="AF251" s="2">
        <v>113.095</v>
      </c>
      <c r="AH251" s="2"/>
      <c r="AI251" s="2"/>
      <c r="AJ251" s="2"/>
      <c r="AK251" s="2"/>
      <c r="AL251" s="2">
        <v>5</v>
      </c>
      <c r="AM251" s="2" t="s">
        <v>80</v>
      </c>
      <c r="AN251" s="2">
        <v>5.4580000000000002</v>
      </c>
      <c r="AO251" s="2">
        <v>0</v>
      </c>
      <c r="AP251" s="2">
        <v>59.78</v>
      </c>
      <c r="AQ251" s="2">
        <v>113.095</v>
      </c>
    </row>
    <row r="252" spans="1:43" x14ac:dyDescent="0.25">
      <c r="A252" s="6" t="s">
        <v>41</v>
      </c>
      <c r="K252" s="6" t="s">
        <v>630</v>
      </c>
      <c r="W252" s="2"/>
      <c r="X252" s="2"/>
      <c r="Y252" s="2"/>
      <c r="Z252" s="2"/>
      <c r="AA252" s="2">
        <v>6</v>
      </c>
      <c r="AB252" s="2" t="s">
        <v>81</v>
      </c>
      <c r="AC252" s="2">
        <v>4.8710000000000004</v>
      </c>
      <c r="AD252" s="2">
        <v>0</v>
      </c>
      <c r="AE252" s="2">
        <v>70.781999999999996</v>
      </c>
      <c r="AF252" s="2">
        <v>118.35599999999999</v>
      </c>
      <c r="AH252" s="2"/>
      <c r="AI252" s="2"/>
      <c r="AJ252" s="2"/>
      <c r="AK252" s="2"/>
      <c r="AL252" s="2">
        <v>6</v>
      </c>
      <c r="AM252" s="2" t="s">
        <v>81</v>
      </c>
      <c r="AN252" s="2">
        <v>4.8710000000000004</v>
      </c>
      <c r="AO252" s="2">
        <v>0</v>
      </c>
      <c r="AP252" s="2">
        <v>70.781999999999996</v>
      </c>
      <c r="AQ252" s="2">
        <v>118.35599999999999</v>
      </c>
    </row>
    <row r="253" spans="1:43" x14ac:dyDescent="0.25">
      <c r="A253" s="6" t="s">
        <v>18</v>
      </c>
      <c r="K253" s="6" t="s">
        <v>18</v>
      </c>
      <c r="W253" s="2"/>
      <c r="X253" s="2"/>
      <c r="Y253" s="2"/>
      <c r="Z253" s="2"/>
      <c r="AA253" s="2">
        <v>7</v>
      </c>
      <c r="AB253" s="2" t="s">
        <v>82</v>
      </c>
      <c r="AC253" s="2">
        <v>4.4050000000000002</v>
      </c>
      <c r="AD253" s="2">
        <v>0</v>
      </c>
      <c r="AE253" s="2">
        <v>80.097999999999999</v>
      </c>
      <c r="AF253" s="2">
        <v>123.128</v>
      </c>
      <c r="AH253" s="2"/>
      <c r="AI253" s="2"/>
      <c r="AJ253" s="2"/>
      <c r="AK253" s="2"/>
      <c r="AL253" s="2">
        <v>7</v>
      </c>
      <c r="AM253" s="2" t="s">
        <v>82</v>
      </c>
      <c r="AN253" s="2">
        <v>4.4050000000000002</v>
      </c>
      <c r="AO253" s="2">
        <v>0</v>
      </c>
      <c r="AP253" s="2">
        <v>80.097999999999999</v>
      </c>
      <c r="AQ253" s="2">
        <v>123.128</v>
      </c>
    </row>
    <row r="254" spans="1:43" x14ac:dyDescent="0.25">
      <c r="A254" s="6" t="s">
        <v>640</v>
      </c>
      <c r="B254" s="6" t="s">
        <v>641</v>
      </c>
      <c r="C254" s="6" t="s">
        <v>42</v>
      </c>
      <c r="D254" s="6" t="s">
        <v>43</v>
      </c>
      <c r="E254" s="6" t="s">
        <v>44</v>
      </c>
      <c r="F254" s="6" t="s">
        <v>45</v>
      </c>
      <c r="K254" s="6" t="s">
        <v>550</v>
      </c>
      <c r="L254" s="6" t="s">
        <v>631</v>
      </c>
      <c r="M254" s="6" t="s">
        <v>43</v>
      </c>
      <c r="N254" s="6" t="s">
        <v>632</v>
      </c>
      <c r="W254" s="2"/>
      <c r="X254" s="2"/>
      <c r="Y254" s="2"/>
      <c r="Z254" s="2"/>
      <c r="AA254" s="2">
        <v>8</v>
      </c>
      <c r="AB254" s="2" t="s">
        <v>83</v>
      </c>
      <c r="AC254" s="2">
        <v>4.2130000000000001</v>
      </c>
      <c r="AD254" s="2">
        <v>0</v>
      </c>
      <c r="AE254" s="2">
        <v>85.950999999999993</v>
      </c>
      <c r="AF254" s="2">
        <v>127.10299999999999</v>
      </c>
      <c r="AH254" s="2"/>
      <c r="AI254" s="2"/>
      <c r="AJ254" s="2"/>
      <c r="AK254" s="2"/>
      <c r="AL254" s="2">
        <v>8</v>
      </c>
      <c r="AM254" s="2" t="s">
        <v>83</v>
      </c>
      <c r="AN254" s="2">
        <v>4.2130000000000001</v>
      </c>
      <c r="AO254" s="2">
        <v>0</v>
      </c>
      <c r="AP254" s="2">
        <v>85.950999999999993</v>
      </c>
      <c r="AQ254" s="2">
        <v>127.10299999999999</v>
      </c>
    </row>
    <row r="255" spans="1:43" x14ac:dyDescent="0.25">
      <c r="F255" s="6" t="s">
        <v>46</v>
      </c>
      <c r="G255" s="6" t="s">
        <v>47</v>
      </c>
      <c r="N255" s="6" t="s">
        <v>46</v>
      </c>
      <c r="O255" s="6" t="s">
        <v>47</v>
      </c>
      <c r="W255" s="2"/>
      <c r="X255" s="2"/>
      <c r="Y255" s="2"/>
      <c r="Z255" s="2">
        <v>2</v>
      </c>
      <c r="AA255" s="2">
        <v>1</v>
      </c>
      <c r="AB255" s="2" t="s">
        <v>84</v>
      </c>
      <c r="AC255" s="2">
        <v>4.22</v>
      </c>
      <c r="AD255" s="2">
        <v>0</v>
      </c>
      <c r="AE255" s="2">
        <v>-64.301000000000002</v>
      </c>
      <c r="AF255" s="2">
        <v>-23.082999999999998</v>
      </c>
      <c r="AH255" s="2"/>
      <c r="AI255" s="2"/>
      <c r="AJ255" s="2"/>
      <c r="AK255" s="2">
        <v>2</v>
      </c>
      <c r="AL255" s="2">
        <v>1</v>
      </c>
      <c r="AM255" s="2" t="s">
        <v>84</v>
      </c>
      <c r="AN255" s="2">
        <v>4.22</v>
      </c>
      <c r="AO255" s="2">
        <v>0</v>
      </c>
      <c r="AP255" s="2">
        <v>-64.301000000000002</v>
      </c>
      <c r="AQ255" s="2">
        <v>-23.082999999999998</v>
      </c>
    </row>
    <row r="256" spans="1:43" x14ac:dyDescent="0.25">
      <c r="A256" s="6">
        <v>1</v>
      </c>
      <c r="B256" s="6">
        <v>2</v>
      </c>
      <c r="C256" s="6">
        <v>-8.2279999999999998</v>
      </c>
      <c r="D256" s="6">
        <v>3.3889999999999998</v>
      </c>
      <c r="E256" s="6">
        <v>0.27300000000000002</v>
      </c>
      <c r="F256" s="6">
        <v>-20.548999999999999</v>
      </c>
      <c r="G256" s="6">
        <v>4.093</v>
      </c>
      <c r="K256" s="6">
        <v>1</v>
      </c>
      <c r="L256" s="6">
        <v>28.138000000000002</v>
      </c>
      <c r="M256" s="6">
        <v>1.498</v>
      </c>
      <c r="N256" s="6">
        <v>24.596</v>
      </c>
      <c r="O256" s="6">
        <v>31.681000000000001</v>
      </c>
      <c r="W256" s="2"/>
      <c r="X256" s="2"/>
      <c r="Y256" s="2"/>
      <c r="Z256" s="2"/>
      <c r="AA256" s="2">
        <v>3</v>
      </c>
      <c r="AB256" s="2" t="s">
        <v>85</v>
      </c>
      <c r="AC256" s="2">
        <v>1.84</v>
      </c>
      <c r="AD256" s="2">
        <v>0</v>
      </c>
      <c r="AE256" s="2">
        <v>15.6</v>
      </c>
      <c r="AF256" s="2">
        <v>33.573</v>
      </c>
      <c r="AH256" s="2"/>
      <c r="AI256" s="2"/>
      <c r="AJ256" s="2"/>
      <c r="AK256" s="2"/>
      <c r="AL256" s="2">
        <v>3</v>
      </c>
      <c r="AM256" s="2" t="s">
        <v>85</v>
      </c>
      <c r="AN256" s="2">
        <v>1.84</v>
      </c>
      <c r="AO256" s="2">
        <v>0</v>
      </c>
      <c r="AP256" s="2">
        <v>15.6</v>
      </c>
      <c r="AQ256" s="2">
        <v>33.573</v>
      </c>
    </row>
    <row r="257" spans="1:43" x14ac:dyDescent="0.25">
      <c r="B257" s="6">
        <v>3</v>
      </c>
      <c r="C257" s="6" t="s">
        <v>642</v>
      </c>
      <c r="D257" s="6">
        <v>1.766</v>
      </c>
      <c r="E257" s="6">
        <v>2.8000000000000001E-2</v>
      </c>
      <c r="F257" s="6">
        <v>0.80600000000000005</v>
      </c>
      <c r="G257" s="6">
        <v>13.648</v>
      </c>
      <c r="K257" s="6">
        <v>2</v>
      </c>
      <c r="L257" s="6">
        <v>36.366</v>
      </c>
      <c r="M257" s="6">
        <v>3.3519999999999999</v>
      </c>
      <c r="N257" s="6">
        <v>28.44</v>
      </c>
      <c r="O257" s="6">
        <v>44.292000000000002</v>
      </c>
      <c r="W257" s="2"/>
      <c r="X257" s="2"/>
      <c r="Y257" s="2"/>
      <c r="Z257" s="2"/>
      <c r="AA257" s="2">
        <v>4</v>
      </c>
      <c r="AB257" s="2" t="s">
        <v>86</v>
      </c>
      <c r="AC257" s="2">
        <v>3.0419999999999998</v>
      </c>
      <c r="AD257" s="2">
        <v>0</v>
      </c>
      <c r="AE257" s="2">
        <v>21.184999999999999</v>
      </c>
      <c r="AF257" s="2">
        <v>50.896000000000001</v>
      </c>
      <c r="AH257" s="2"/>
      <c r="AI257" s="2"/>
      <c r="AJ257" s="2"/>
      <c r="AK257" s="2"/>
      <c r="AL257" s="2">
        <v>4</v>
      </c>
      <c r="AM257" s="2" t="s">
        <v>86</v>
      </c>
      <c r="AN257" s="2">
        <v>3.0419999999999998</v>
      </c>
      <c r="AO257" s="2">
        <v>0</v>
      </c>
      <c r="AP257" s="2">
        <v>21.184999999999999</v>
      </c>
      <c r="AQ257" s="2">
        <v>50.896000000000001</v>
      </c>
    </row>
    <row r="258" spans="1:43" x14ac:dyDescent="0.25">
      <c r="B258" s="6">
        <v>4</v>
      </c>
      <c r="C258" s="6">
        <v>1.155</v>
      </c>
      <c r="D258" s="6">
        <v>1.7849999999999999</v>
      </c>
      <c r="E258" s="6">
        <v>1</v>
      </c>
      <c r="F258" s="6">
        <v>-5.3360000000000003</v>
      </c>
      <c r="G258" s="6">
        <v>7.6449999999999996</v>
      </c>
      <c r="K258" s="6">
        <v>3</v>
      </c>
      <c r="L258" s="6">
        <v>20.911000000000001</v>
      </c>
      <c r="M258" s="6">
        <v>1.778</v>
      </c>
      <c r="N258" s="6">
        <v>16.707999999999998</v>
      </c>
      <c r="O258" s="6">
        <v>25.114000000000001</v>
      </c>
      <c r="W258" s="2"/>
      <c r="X258" s="2"/>
      <c r="Y258" s="2"/>
      <c r="Z258" s="2"/>
      <c r="AA258" s="2">
        <v>5</v>
      </c>
      <c r="AB258" s="2" t="s">
        <v>87</v>
      </c>
      <c r="AC258" s="2">
        <v>3.0510000000000002</v>
      </c>
      <c r="AD258" s="2">
        <v>0</v>
      </c>
      <c r="AE258" s="2">
        <v>27.844000000000001</v>
      </c>
      <c r="AF258" s="2">
        <v>57.646000000000001</v>
      </c>
      <c r="AH258" s="2"/>
      <c r="AI258" s="2"/>
      <c r="AJ258" s="2"/>
      <c r="AK258" s="2"/>
      <c r="AL258" s="2">
        <v>5</v>
      </c>
      <c r="AM258" s="2" t="s">
        <v>87</v>
      </c>
      <c r="AN258" s="2">
        <v>3.0510000000000002</v>
      </c>
      <c r="AO258" s="2">
        <v>0</v>
      </c>
      <c r="AP258" s="2">
        <v>27.844000000000001</v>
      </c>
      <c r="AQ258" s="2">
        <v>57.646000000000001</v>
      </c>
    </row>
    <row r="259" spans="1:43" x14ac:dyDescent="0.25">
      <c r="A259" s="6">
        <v>2</v>
      </c>
      <c r="B259" s="6">
        <v>1</v>
      </c>
      <c r="C259" s="6">
        <v>8.2279999999999998</v>
      </c>
      <c r="D259" s="6">
        <v>3.3889999999999998</v>
      </c>
      <c r="E259" s="6">
        <v>0.27300000000000002</v>
      </c>
      <c r="F259" s="6">
        <v>-4.093</v>
      </c>
      <c r="G259" s="6">
        <v>20.548999999999999</v>
      </c>
      <c r="K259" s="6">
        <v>4</v>
      </c>
      <c r="L259" s="6">
        <v>26.983000000000001</v>
      </c>
      <c r="M259" s="6">
        <v>2.4870000000000001</v>
      </c>
      <c r="N259" s="6">
        <v>21.103999999999999</v>
      </c>
      <c r="O259" s="6">
        <v>32.863</v>
      </c>
      <c r="W259" s="2"/>
      <c r="X259" s="2"/>
      <c r="Y259" s="2"/>
      <c r="Z259" s="2"/>
      <c r="AA259" s="2">
        <v>6</v>
      </c>
      <c r="AB259" s="2" t="s">
        <v>88</v>
      </c>
      <c r="AC259" s="2">
        <v>2.65</v>
      </c>
      <c r="AD259" s="2">
        <v>0</v>
      </c>
      <c r="AE259" s="2">
        <v>37.933999999999997</v>
      </c>
      <c r="AF259" s="2">
        <v>63.82</v>
      </c>
      <c r="AH259" s="2"/>
      <c r="AI259" s="2"/>
      <c r="AJ259" s="2"/>
      <c r="AK259" s="2"/>
      <c r="AL259" s="2">
        <v>6</v>
      </c>
      <c r="AM259" s="2" t="s">
        <v>88</v>
      </c>
      <c r="AN259" s="2">
        <v>2.65</v>
      </c>
      <c r="AO259" s="2">
        <v>0</v>
      </c>
      <c r="AP259" s="2">
        <v>37.933999999999997</v>
      </c>
      <c r="AQ259" s="2">
        <v>63.82</v>
      </c>
    </row>
    <row r="260" spans="1:43" x14ac:dyDescent="0.25">
      <c r="B260" s="6">
        <v>3</v>
      </c>
      <c r="C260" s="6" t="s">
        <v>643</v>
      </c>
      <c r="D260" s="6">
        <v>2.1339999999999999</v>
      </c>
      <c r="E260" s="6">
        <v>1E-3</v>
      </c>
      <c r="F260" s="6">
        <v>7.6980000000000004</v>
      </c>
      <c r="G260" s="6">
        <v>23.213000000000001</v>
      </c>
      <c r="W260" s="2"/>
      <c r="X260" s="2"/>
      <c r="Y260" s="2"/>
      <c r="Z260" s="2"/>
      <c r="AA260" s="2">
        <v>7</v>
      </c>
      <c r="AB260" s="2" t="s">
        <v>89</v>
      </c>
      <c r="AC260" s="2">
        <v>3.15</v>
      </c>
      <c r="AD260" s="2">
        <v>0</v>
      </c>
      <c r="AE260" s="2">
        <v>42.533999999999999</v>
      </c>
      <c r="AF260" s="2">
        <v>73.305999999999997</v>
      </c>
      <c r="AH260" s="2"/>
      <c r="AI260" s="2"/>
      <c r="AJ260" s="2"/>
      <c r="AK260" s="2"/>
      <c r="AL260" s="2">
        <v>7</v>
      </c>
      <c r="AM260" s="2" t="s">
        <v>89</v>
      </c>
      <c r="AN260" s="2">
        <v>3.15</v>
      </c>
      <c r="AO260" s="2">
        <v>0</v>
      </c>
      <c r="AP260" s="2">
        <v>42.533999999999999</v>
      </c>
      <c r="AQ260" s="2">
        <v>73.305999999999997</v>
      </c>
    </row>
    <row r="261" spans="1:43" x14ac:dyDescent="0.25">
      <c r="B261" s="6">
        <v>4</v>
      </c>
      <c r="C261" s="6">
        <v>9.3829999999999991</v>
      </c>
      <c r="D261" s="6">
        <v>3.15</v>
      </c>
      <c r="E261" s="6">
        <v>0.123</v>
      </c>
      <c r="F261" s="6">
        <v>-2.0680000000000001</v>
      </c>
      <c r="G261" s="6">
        <v>20.834</v>
      </c>
      <c r="W261" s="2"/>
      <c r="X261" s="2"/>
      <c r="Y261" s="2"/>
      <c r="Z261" s="2"/>
      <c r="AA261" s="2">
        <v>8</v>
      </c>
      <c r="AB261" s="2" t="s">
        <v>90</v>
      </c>
      <c r="AC261" s="2">
        <v>3.4580000000000002</v>
      </c>
      <c r="AD261" s="2">
        <v>0</v>
      </c>
      <c r="AE261" s="2">
        <v>45.947000000000003</v>
      </c>
      <c r="AF261" s="2">
        <v>79.721999999999994</v>
      </c>
      <c r="AH261" s="2"/>
      <c r="AI261" s="2"/>
      <c r="AJ261" s="2"/>
      <c r="AK261" s="2"/>
      <c r="AL261" s="2">
        <v>8</v>
      </c>
      <c r="AM261" s="2" t="s">
        <v>90</v>
      </c>
      <c r="AN261" s="2">
        <v>3.4580000000000002</v>
      </c>
      <c r="AO261" s="2">
        <v>0</v>
      </c>
      <c r="AP261" s="2">
        <v>45.947000000000003</v>
      </c>
      <c r="AQ261" s="2">
        <v>79.721999999999994</v>
      </c>
    </row>
    <row r="262" spans="1:43" x14ac:dyDescent="0.25">
      <c r="A262" s="6">
        <v>3</v>
      </c>
      <c r="B262" s="6">
        <v>1</v>
      </c>
      <c r="C262" s="6" t="s">
        <v>644</v>
      </c>
      <c r="D262" s="6">
        <v>1.766</v>
      </c>
      <c r="E262" s="6">
        <v>2.8000000000000001E-2</v>
      </c>
      <c r="F262" s="6">
        <v>-13.648</v>
      </c>
      <c r="G262" s="6">
        <v>-0.80600000000000005</v>
      </c>
      <c r="W262" s="2"/>
      <c r="X262" s="2"/>
      <c r="Y262" s="2"/>
      <c r="Z262" s="2">
        <v>3</v>
      </c>
      <c r="AA262" s="2">
        <v>1</v>
      </c>
      <c r="AB262" s="2" t="s">
        <v>91</v>
      </c>
      <c r="AC262" s="2">
        <v>5.3090000000000002</v>
      </c>
      <c r="AD262" s="2">
        <v>0</v>
      </c>
      <c r="AE262" s="2">
        <v>-94.206000000000003</v>
      </c>
      <c r="AF262" s="2">
        <v>-42.351999999999997</v>
      </c>
      <c r="AH262" s="2"/>
      <c r="AI262" s="2"/>
      <c r="AJ262" s="2"/>
      <c r="AK262" s="2">
        <v>3</v>
      </c>
      <c r="AL262" s="2">
        <v>1</v>
      </c>
      <c r="AM262" s="2" t="s">
        <v>91</v>
      </c>
      <c r="AN262" s="2">
        <v>5.3090000000000002</v>
      </c>
      <c r="AO262" s="2">
        <v>0</v>
      </c>
      <c r="AP262" s="2">
        <v>-94.206000000000003</v>
      </c>
      <c r="AQ262" s="2">
        <v>-42.351999999999997</v>
      </c>
    </row>
    <row r="263" spans="1:43" x14ac:dyDescent="0.25">
      <c r="B263" s="6">
        <v>2</v>
      </c>
      <c r="C263" s="6" t="s">
        <v>645</v>
      </c>
      <c r="D263" s="6">
        <v>2.1339999999999999</v>
      </c>
      <c r="E263" s="6">
        <v>1E-3</v>
      </c>
      <c r="F263" s="6">
        <v>-23.213000000000001</v>
      </c>
      <c r="G263" s="6">
        <v>-7.6980000000000004</v>
      </c>
      <c r="W263" s="2"/>
      <c r="X263" s="2"/>
      <c r="Y263" s="2"/>
      <c r="Z263" s="2"/>
      <c r="AA263" s="2">
        <v>2</v>
      </c>
      <c r="AB263" s="2" t="s">
        <v>92</v>
      </c>
      <c r="AC263" s="2">
        <v>1.84</v>
      </c>
      <c r="AD263" s="2">
        <v>0</v>
      </c>
      <c r="AE263" s="2">
        <v>-33.573</v>
      </c>
      <c r="AF263" s="2">
        <v>-15.6</v>
      </c>
      <c r="AH263" s="2"/>
      <c r="AI263" s="2"/>
      <c r="AJ263" s="2"/>
      <c r="AK263" s="2"/>
      <c r="AL263" s="2">
        <v>2</v>
      </c>
      <c r="AM263" s="2" t="s">
        <v>92</v>
      </c>
      <c r="AN263" s="2">
        <v>1.84</v>
      </c>
      <c r="AO263" s="2">
        <v>0</v>
      </c>
      <c r="AP263" s="2">
        <v>-33.573</v>
      </c>
      <c r="AQ263" s="2">
        <v>-15.6</v>
      </c>
    </row>
    <row r="264" spans="1:43" x14ac:dyDescent="0.25">
      <c r="B264" s="6">
        <v>4</v>
      </c>
      <c r="C264" s="6">
        <v>-6.0720000000000001</v>
      </c>
      <c r="D264" s="6">
        <v>2.016</v>
      </c>
      <c r="E264" s="6">
        <v>0.11799999999999999</v>
      </c>
      <c r="F264" s="6">
        <v>-13.401</v>
      </c>
      <c r="G264" s="6">
        <v>1.256</v>
      </c>
      <c r="W264" s="2"/>
      <c r="X264" s="2"/>
      <c r="Y264" s="2"/>
      <c r="Z264" s="2"/>
      <c r="AA264" s="2">
        <v>4</v>
      </c>
      <c r="AB264" s="2" t="s">
        <v>93</v>
      </c>
      <c r="AC264" s="2">
        <v>1.5589999999999999</v>
      </c>
      <c r="AD264" s="2">
        <v>4.0000000000000001E-3</v>
      </c>
      <c r="AE264" s="2">
        <v>3.84</v>
      </c>
      <c r="AF264" s="2">
        <v>19.068000000000001</v>
      </c>
      <c r="AH264" s="2"/>
      <c r="AI264" s="2"/>
      <c r="AJ264" s="2"/>
      <c r="AK264" s="2"/>
      <c r="AL264" s="2">
        <v>4</v>
      </c>
      <c r="AM264" s="2" t="s">
        <v>93</v>
      </c>
      <c r="AN264" s="2">
        <v>1.5589999999999999</v>
      </c>
      <c r="AO264" s="2">
        <v>4.0000000000000001E-3</v>
      </c>
      <c r="AP264" s="2">
        <v>3.84</v>
      </c>
      <c r="AQ264" s="2">
        <v>19.068000000000001</v>
      </c>
    </row>
    <row r="265" spans="1:43" x14ac:dyDescent="0.25">
      <c r="A265" s="6">
        <v>4</v>
      </c>
      <c r="B265" s="6">
        <v>1</v>
      </c>
      <c r="C265" s="6">
        <v>-1.155</v>
      </c>
      <c r="D265" s="6">
        <v>1.7849999999999999</v>
      </c>
      <c r="E265" s="6">
        <v>1</v>
      </c>
      <c r="F265" s="6">
        <v>-7.6449999999999996</v>
      </c>
      <c r="G265" s="6">
        <v>5.3360000000000003</v>
      </c>
      <c r="W265" s="2"/>
      <c r="X265" s="2"/>
      <c r="Y265" s="2"/>
      <c r="Z265" s="2"/>
      <c r="AA265" s="2">
        <v>5</v>
      </c>
      <c r="AB265" s="2" t="s">
        <v>94</v>
      </c>
      <c r="AC265" s="2">
        <v>2.012</v>
      </c>
      <c r="AD265" s="2">
        <v>1E-3</v>
      </c>
      <c r="AE265" s="2">
        <v>8.3309999999999995</v>
      </c>
      <c r="AF265" s="2">
        <v>27.986000000000001</v>
      </c>
      <c r="AH265" s="2"/>
      <c r="AI265" s="2"/>
      <c r="AJ265" s="2"/>
      <c r="AK265" s="2"/>
      <c r="AL265" s="2">
        <v>5</v>
      </c>
      <c r="AM265" s="2" t="s">
        <v>94</v>
      </c>
      <c r="AN265" s="2">
        <v>2.012</v>
      </c>
      <c r="AO265" s="2">
        <v>1E-3</v>
      </c>
      <c r="AP265" s="2">
        <v>8.3309999999999995</v>
      </c>
      <c r="AQ265" s="2">
        <v>27.986000000000001</v>
      </c>
    </row>
    <row r="266" spans="1:43" x14ac:dyDescent="0.25">
      <c r="B266" s="6">
        <v>2</v>
      </c>
      <c r="C266" s="6">
        <v>-9.3829999999999991</v>
      </c>
      <c r="D266" s="6">
        <v>3.15</v>
      </c>
      <c r="E266" s="6">
        <v>0.123</v>
      </c>
      <c r="F266" s="6">
        <v>-20.834</v>
      </c>
      <c r="G266" s="6">
        <v>2.0680000000000001</v>
      </c>
      <c r="W266" s="2"/>
      <c r="X266" s="2"/>
      <c r="Y266" s="2"/>
      <c r="Z266" s="2"/>
      <c r="AA266" s="2">
        <v>6</v>
      </c>
      <c r="AB266" s="2" t="s">
        <v>95</v>
      </c>
      <c r="AC266" s="2">
        <v>2.3239999999999998</v>
      </c>
      <c r="AD266" s="2">
        <v>0</v>
      </c>
      <c r="AE266" s="2">
        <v>14.941000000000001</v>
      </c>
      <c r="AF266" s="2">
        <v>37.64</v>
      </c>
      <c r="AH266" s="2"/>
      <c r="AI266" s="2"/>
      <c r="AJ266" s="2"/>
      <c r="AK266" s="2"/>
      <c r="AL266" s="2">
        <v>6</v>
      </c>
      <c r="AM266" s="2" t="s">
        <v>95</v>
      </c>
      <c r="AN266" s="2">
        <v>2.3239999999999998</v>
      </c>
      <c r="AO266" s="2">
        <v>0</v>
      </c>
      <c r="AP266" s="2">
        <v>14.941000000000001</v>
      </c>
      <c r="AQ266" s="2">
        <v>37.64</v>
      </c>
    </row>
    <row r="267" spans="1:43" x14ac:dyDescent="0.25">
      <c r="B267" s="6">
        <v>3</v>
      </c>
      <c r="C267" s="6">
        <v>6.0720000000000001</v>
      </c>
      <c r="D267" s="6">
        <v>2.016</v>
      </c>
      <c r="E267" s="6">
        <v>0.11799999999999999</v>
      </c>
      <c r="F267" s="6">
        <v>-1.256</v>
      </c>
      <c r="G267" s="6">
        <v>13.401</v>
      </c>
      <c r="W267" s="2"/>
      <c r="X267" s="2"/>
      <c r="Y267" s="2"/>
      <c r="Z267" s="2"/>
      <c r="AA267" s="2">
        <v>7</v>
      </c>
      <c r="AB267" s="2" t="s">
        <v>96</v>
      </c>
      <c r="AC267" s="2">
        <v>3.0979999999999999</v>
      </c>
      <c r="AD267" s="2">
        <v>0</v>
      </c>
      <c r="AE267" s="2">
        <v>18.204999999999998</v>
      </c>
      <c r="AF267" s="2">
        <v>48.463000000000001</v>
      </c>
      <c r="AH267" s="2"/>
      <c r="AI267" s="2"/>
      <c r="AJ267" s="2"/>
      <c r="AK267" s="2"/>
      <c r="AL267" s="2">
        <v>7</v>
      </c>
      <c r="AM267" s="2" t="s">
        <v>96</v>
      </c>
      <c r="AN267" s="2">
        <v>3.0979999999999999</v>
      </c>
      <c r="AO267" s="2">
        <v>0</v>
      </c>
      <c r="AP267" s="2">
        <v>18.204999999999998</v>
      </c>
      <c r="AQ267" s="2">
        <v>48.463000000000001</v>
      </c>
    </row>
    <row r="268" spans="1:43" x14ac:dyDescent="0.25">
      <c r="A268" s="6" t="s">
        <v>48</v>
      </c>
      <c r="W268" s="2"/>
      <c r="X268" s="2"/>
      <c r="Y268" s="2"/>
      <c r="Z268" s="2"/>
      <c r="AA268" s="2">
        <v>8</v>
      </c>
      <c r="AB268" s="2" t="s">
        <v>97</v>
      </c>
      <c r="AC268" s="2">
        <v>3.5049999999999999</v>
      </c>
      <c r="AD268" s="2">
        <v>0</v>
      </c>
      <c r="AE268" s="2">
        <v>21.129000000000001</v>
      </c>
      <c r="AF268" s="2">
        <v>55.366999999999997</v>
      </c>
      <c r="AH268" s="2"/>
      <c r="AI268" s="2"/>
      <c r="AJ268" s="2"/>
      <c r="AK268" s="2"/>
      <c r="AL268" s="2">
        <v>8</v>
      </c>
      <c r="AM268" s="2" t="s">
        <v>97</v>
      </c>
      <c r="AN268" s="2">
        <v>3.5049999999999999</v>
      </c>
      <c r="AO268" s="2">
        <v>0</v>
      </c>
      <c r="AP268" s="2">
        <v>21.129000000000001</v>
      </c>
      <c r="AQ268" s="2">
        <v>55.366999999999997</v>
      </c>
    </row>
    <row r="269" spans="1:43" x14ac:dyDescent="0.25">
      <c r="A269" s="6" t="s">
        <v>49</v>
      </c>
      <c r="W269" s="2"/>
      <c r="X269" s="2"/>
      <c r="Y269" s="2"/>
      <c r="Z269" s="2">
        <v>4</v>
      </c>
      <c r="AA269" s="2">
        <v>1</v>
      </c>
      <c r="AB269" s="2" t="s">
        <v>98</v>
      </c>
      <c r="AC269" s="2">
        <v>5.532</v>
      </c>
      <c r="AD269" s="2">
        <v>0</v>
      </c>
      <c r="AE269" s="2">
        <v>-106.751</v>
      </c>
      <c r="AF269" s="2">
        <v>-52.715000000000003</v>
      </c>
      <c r="AH269" s="2"/>
      <c r="AI269" s="2"/>
      <c r="AJ269" s="2"/>
      <c r="AK269" s="2">
        <v>4</v>
      </c>
      <c r="AL269" s="2">
        <v>1</v>
      </c>
      <c r="AM269" s="2" t="s">
        <v>98</v>
      </c>
      <c r="AN269" s="2">
        <v>5.532</v>
      </c>
      <c r="AO269" s="2">
        <v>0</v>
      </c>
      <c r="AP269" s="2">
        <v>-106.751</v>
      </c>
      <c r="AQ269" s="2">
        <v>-52.715000000000003</v>
      </c>
    </row>
    <row r="270" spans="1:43" x14ac:dyDescent="0.25">
      <c r="A270" s="6" t="s">
        <v>50</v>
      </c>
      <c r="W270" s="2"/>
      <c r="X270" s="2"/>
      <c r="Y270" s="2"/>
      <c r="Z270" s="2"/>
      <c r="AA270" s="2">
        <v>2</v>
      </c>
      <c r="AB270" s="2" t="s">
        <v>99</v>
      </c>
      <c r="AC270" s="2">
        <v>3.0419999999999998</v>
      </c>
      <c r="AD270" s="2">
        <v>0</v>
      </c>
      <c r="AE270" s="2">
        <v>-50.896000000000001</v>
      </c>
      <c r="AF270" s="2">
        <v>-21.184999999999999</v>
      </c>
      <c r="AH270" s="2"/>
      <c r="AI270" s="2"/>
      <c r="AJ270" s="2"/>
      <c r="AK270" s="2"/>
      <c r="AL270" s="2">
        <v>2</v>
      </c>
      <c r="AM270" s="2" t="s">
        <v>99</v>
      </c>
      <c r="AN270" s="2">
        <v>3.0419999999999998</v>
      </c>
      <c r="AO270" s="2">
        <v>0</v>
      </c>
      <c r="AP270" s="2">
        <v>-50.896000000000001</v>
      </c>
      <c r="AQ270" s="2">
        <v>-21.184999999999999</v>
      </c>
    </row>
    <row r="271" spans="1:43" x14ac:dyDescent="0.25">
      <c r="W271" s="2"/>
      <c r="X271" s="2"/>
      <c r="Y271" s="2"/>
      <c r="Z271" s="2"/>
      <c r="AA271" s="2">
        <v>3</v>
      </c>
      <c r="AB271" s="2" t="s">
        <v>100</v>
      </c>
      <c r="AC271" s="2">
        <v>1.5589999999999999</v>
      </c>
      <c r="AD271" s="2">
        <v>4.0000000000000001E-3</v>
      </c>
      <c r="AE271" s="2">
        <v>-19.068000000000001</v>
      </c>
      <c r="AF271" s="2">
        <v>-3.84</v>
      </c>
      <c r="AH271" s="2"/>
      <c r="AI271" s="2"/>
      <c r="AJ271" s="2"/>
      <c r="AK271" s="2"/>
      <c r="AL271" s="2">
        <v>3</v>
      </c>
      <c r="AM271" s="2" t="s">
        <v>100</v>
      </c>
      <c r="AN271" s="2">
        <v>1.5589999999999999</v>
      </c>
      <c r="AO271" s="2">
        <v>4.0000000000000001E-3</v>
      </c>
      <c r="AP271" s="2">
        <v>-19.068000000000001</v>
      </c>
      <c r="AQ271" s="2">
        <v>-3.84</v>
      </c>
    </row>
    <row r="272" spans="1:43" x14ac:dyDescent="0.25">
      <c r="W272" s="2"/>
      <c r="X272" s="2"/>
      <c r="Y272" s="2"/>
      <c r="Z272" s="2"/>
      <c r="AA272" s="2">
        <v>5</v>
      </c>
      <c r="AB272" s="2" t="s">
        <v>101</v>
      </c>
      <c r="AC272" s="2">
        <v>1.087</v>
      </c>
      <c r="AD272" s="2">
        <v>1.2999999999999999E-2</v>
      </c>
      <c r="AE272" s="2">
        <v>1.395</v>
      </c>
      <c r="AF272" s="2">
        <v>12.013999999999999</v>
      </c>
      <c r="AH272" s="2"/>
      <c r="AI272" s="2"/>
      <c r="AJ272" s="2"/>
      <c r="AK272" s="2"/>
      <c r="AL272" s="2">
        <v>5</v>
      </c>
      <c r="AM272" s="2" t="s">
        <v>101</v>
      </c>
      <c r="AN272" s="2">
        <v>1.087</v>
      </c>
      <c r="AO272" s="2">
        <v>1.2999999999999999E-2</v>
      </c>
      <c r="AP272" s="2">
        <v>1.395</v>
      </c>
      <c r="AQ272" s="2">
        <v>12.013999999999999</v>
      </c>
    </row>
    <row r="273" spans="23:43" x14ac:dyDescent="0.25">
      <c r="W273" s="2"/>
      <c r="X273" s="2"/>
      <c r="Y273" s="2"/>
      <c r="Z273" s="2"/>
      <c r="AA273" s="2">
        <v>6</v>
      </c>
      <c r="AB273" s="2" t="s">
        <v>102</v>
      </c>
      <c r="AC273" s="2">
        <v>2.0289999999999999</v>
      </c>
      <c r="AD273" s="2">
        <v>5.0000000000000001E-3</v>
      </c>
      <c r="AE273" s="2">
        <v>4.9269999999999996</v>
      </c>
      <c r="AF273" s="2">
        <v>24.745999999999999</v>
      </c>
      <c r="AH273" s="2"/>
      <c r="AI273" s="2"/>
      <c r="AJ273" s="2"/>
      <c r="AK273" s="2"/>
      <c r="AL273" s="2">
        <v>6</v>
      </c>
      <c r="AM273" s="2" t="s">
        <v>102</v>
      </c>
      <c r="AN273" s="2">
        <v>2.0289999999999999</v>
      </c>
      <c r="AO273" s="2">
        <v>5.0000000000000001E-3</v>
      </c>
      <c r="AP273" s="2">
        <v>4.9269999999999996</v>
      </c>
      <c r="AQ273" s="2">
        <v>24.745999999999999</v>
      </c>
    </row>
    <row r="274" spans="23:43" x14ac:dyDescent="0.25">
      <c r="W274" s="2"/>
      <c r="X274" s="2"/>
      <c r="Y274" s="2"/>
      <c r="Z274" s="2"/>
      <c r="AA274" s="2">
        <v>7</v>
      </c>
      <c r="AB274" s="2" t="s">
        <v>103</v>
      </c>
      <c r="AC274" s="2">
        <v>2.7389999999999999</v>
      </c>
      <c r="AD274" s="2">
        <v>3.0000000000000001E-3</v>
      </c>
      <c r="AE274" s="2">
        <v>8.5020000000000007</v>
      </c>
      <c r="AF274" s="2">
        <v>35.258000000000003</v>
      </c>
      <c r="AH274" s="2"/>
      <c r="AI274" s="2"/>
      <c r="AJ274" s="2"/>
      <c r="AK274" s="2"/>
      <c r="AL274" s="2">
        <v>7</v>
      </c>
      <c r="AM274" s="2" t="s">
        <v>103</v>
      </c>
      <c r="AN274" s="2">
        <v>2.7389999999999999</v>
      </c>
      <c r="AO274" s="2">
        <v>3.0000000000000001E-3</v>
      </c>
      <c r="AP274" s="2">
        <v>8.5020000000000007</v>
      </c>
      <c r="AQ274" s="2">
        <v>35.258000000000003</v>
      </c>
    </row>
    <row r="275" spans="23:43" x14ac:dyDescent="0.25">
      <c r="W275" s="2"/>
      <c r="X275" s="2"/>
      <c r="Y275" s="2"/>
      <c r="Z275" s="2"/>
      <c r="AA275" s="2">
        <v>8</v>
      </c>
      <c r="AB275" s="2" t="s">
        <v>104</v>
      </c>
      <c r="AC275" s="2">
        <v>3.1520000000000001</v>
      </c>
      <c r="AD275" s="2">
        <v>2E-3</v>
      </c>
      <c r="AE275" s="2">
        <v>11.401</v>
      </c>
      <c r="AF275" s="2">
        <v>42.186999999999998</v>
      </c>
      <c r="AH275" s="2"/>
      <c r="AI275" s="2"/>
      <c r="AJ275" s="2"/>
      <c r="AK275" s="2"/>
      <c r="AL275" s="2">
        <v>8</v>
      </c>
      <c r="AM275" s="2" t="s">
        <v>104</v>
      </c>
      <c r="AN275" s="2">
        <v>3.1520000000000001</v>
      </c>
      <c r="AO275" s="2">
        <v>2E-3</v>
      </c>
      <c r="AP275" s="2">
        <v>11.401</v>
      </c>
      <c r="AQ275" s="2">
        <v>42.186999999999998</v>
      </c>
    </row>
    <row r="276" spans="23:43" x14ac:dyDescent="0.25">
      <c r="W276" s="2"/>
      <c r="X276" s="2"/>
      <c r="Y276" s="2"/>
      <c r="Z276" s="2">
        <v>5</v>
      </c>
      <c r="AA276" s="2">
        <v>1</v>
      </c>
      <c r="AB276" s="2" t="s">
        <v>105</v>
      </c>
      <c r="AC276" s="2">
        <v>5.4580000000000002</v>
      </c>
      <c r="AD276" s="2">
        <v>0</v>
      </c>
      <c r="AE276" s="2">
        <v>-113.095</v>
      </c>
      <c r="AF276" s="2">
        <v>-59.78</v>
      </c>
      <c r="AH276" s="2"/>
      <c r="AI276" s="2"/>
      <c r="AJ276" s="2"/>
      <c r="AK276" s="2">
        <v>5</v>
      </c>
      <c r="AL276" s="2">
        <v>1</v>
      </c>
      <c r="AM276" s="2" t="s">
        <v>105</v>
      </c>
      <c r="AN276" s="2">
        <v>5.4580000000000002</v>
      </c>
      <c r="AO276" s="2">
        <v>0</v>
      </c>
      <c r="AP276" s="2">
        <v>-113.095</v>
      </c>
      <c r="AQ276" s="2">
        <v>-59.78</v>
      </c>
    </row>
    <row r="277" spans="23:43" x14ac:dyDescent="0.25">
      <c r="W277" s="2"/>
      <c r="X277" s="2"/>
      <c r="Y277" s="2"/>
      <c r="Z277" s="2"/>
      <c r="AA277" s="2">
        <v>2</v>
      </c>
      <c r="AB277" s="2" t="s">
        <v>106</v>
      </c>
      <c r="AC277" s="2">
        <v>3.0510000000000002</v>
      </c>
      <c r="AD277" s="2">
        <v>0</v>
      </c>
      <c r="AE277" s="2">
        <v>-57.646000000000001</v>
      </c>
      <c r="AF277" s="2">
        <v>-27.844000000000001</v>
      </c>
      <c r="AH277" s="2"/>
      <c r="AI277" s="2"/>
      <c r="AJ277" s="2"/>
      <c r="AK277" s="2"/>
      <c r="AL277" s="2">
        <v>2</v>
      </c>
      <c r="AM277" s="2" t="s">
        <v>106</v>
      </c>
      <c r="AN277" s="2">
        <v>3.0510000000000002</v>
      </c>
      <c r="AO277" s="2">
        <v>0</v>
      </c>
      <c r="AP277" s="2">
        <v>-57.646000000000001</v>
      </c>
      <c r="AQ277" s="2">
        <v>-27.844000000000001</v>
      </c>
    </row>
    <row r="278" spans="23:43" x14ac:dyDescent="0.25">
      <c r="W278" s="2"/>
      <c r="X278" s="2"/>
      <c r="Y278" s="2"/>
      <c r="Z278" s="2"/>
      <c r="AA278" s="2">
        <v>3</v>
      </c>
      <c r="AB278" s="2" t="s">
        <v>107</v>
      </c>
      <c r="AC278" s="2">
        <v>2.012</v>
      </c>
      <c r="AD278" s="2">
        <v>1E-3</v>
      </c>
      <c r="AE278" s="2">
        <v>-27.986000000000001</v>
      </c>
      <c r="AF278" s="2">
        <v>-8.3309999999999995</v>
      </c>
      <c r="AH278" s="2"/>
      <c r="AI278" s="2"/>
      <c r="AJ278" s="2"/>
      <c r="AK278" s="2"/>
      <c r="AL278" s="2">
        <v>3</v>
      </c>
      <c r="AM278" s="2" t="s">
        <v>107</v>
      </c>
      <c r="AN278" s="2">
        <v>2.012</v>
      </c>
      <c r="AO278" s="2">
        <v>1E-3</v>
      </c>
      <c r="AP278" s="2">
        <v>-27.986000000000001</v>
      </c>
      <c r="AQ278" s="2">
        <v>-8.3309999999999995</v>
      </c>
    </row>
    <row r="279" spans="23:43" x14ac:dyDescent="0.25">
      <c r="W279" s="2"/>
      <c r="X279" s="2"/>
      <c r="Y279" s="2"/>
      <c r="Z279" s="2"/>
      <c r="AA279" s="2">
        <v>4</v>
      </c>
      <c r="AB279" s="2" t="s">
        <v>108</v>
      </c>
      <c r="AC279" s="2">
        <v>1.087</v>
      </c>
      <c r="AD279" s="2">
        <v>1.2999999999999999E-2</v>
      </c>
      <c r="AE279" s="2">
        <v>-12.013999999999999</v>
      </c>
      <c r="AF279" s="2">
        <v>-1.395</v>
      </c>
      <c r="AH279" s="2"/>
      <c r="AI279" s="2"/>
      <c r="AJ279" s="2"/>
      <c r="AK279" s="2"/>
      <c r="AL279" s="2">
        <v>4</v>
      </c>
      <c r="AM279" s="2" t="s">
        <v>108</v>
      </c>
      <c r="AN279" s="2">
        <v>1.087</v>
      </c>
      <c r="AO279" s="2">
        <v>1.2999999999999999E-2</v>
      </c>
      <c r="AP279" s="2">
        <v>-12.013999999999999</v>
      </c>
      <c r="AQ279" s="2">
        <v>-1.395</v>
      </c>
    </row>
    <row r="280" spans="23:43" x14ac:dyDescent="0.25">
      <c r="W280" s="2"/>
      <c r="X280" s="2"/>
      <c r="Y280" s="2"/>
      <c r="Z280" s="2"/>
      <c r="AA280" s="2">
        <v>6</v>
      </c>
      <c r="AB280" s="2" t="s">
        <v>109</v>
      </c>
      <c r="AC280" s="2">
        <v>1.3180000000000001</v>
      </c>
      <c r="AD280" s="2">
        <v>1.2999999999999999E-2</v>
      </c>
      <c r="AE280" s="2">
        <v>1.696</v>
      </c>
      <c r="AF280" s="2">
        <v>14.568</v>
      </c>
      <c r="AH280" s="2"/>
      <c r="AI280" s="2"/>
      <c r="AJ280" s="2"/>
      <c r="AK280" s="2"/>
      <c r="AL280" s="2">
        <v>6</v>
      </c>
      <c r="AM280" s="2" t="s">
        <v>109</v>
      </c>
      <c r="AN280" s="2">
        <v>1.3180000000000001</v>
      </c>
      <c r="AO280" s="2">
        <v>1.2999999999999999E-2</v>
      </c>
      <c r="AP280" s="2">
        <v>1.696</v>
      </c>
      <c r="AQ280" s="2">
        <v>14.568</v>
      </c>
    </row>
    <row r="281" spans="23:43" x14ac:dyDescent="0.25">
      <c r="W281" s="2"/>
      <c r="X281" s="2"/>
      <c r="Y281" s="2"/>
      <c r="Z281" s="2"/>
      <c r="AA281" s="2">
        <v>7</v>
      </c>
      <c r="AB281" s="2" t="s">
        <v>110</v>
      </c>
      <c r="AC281" s="2">
        <v>2.1509999999999998</v>
      </c>
      <c r="AD281" s="2">
        <v>6.0000000000000001E-3</v>
      </c>
      <c r="AE281" s="2">
        <v>4.6710000000000003</v>
      </c>
      <c r="AF281" s="2">
        <v>25.681000000000001</v>
      </c>
      <c r="AH281" s="2"/>
      <c r="AI281" s="2"/>
      <c r="AJ281" s="2"/>
      <c r="AK281" s="2"/>
      <c r="AL281" s="2">
        <v>7</v>
      </c>
      <c r="AM281" s="2" t="s">
        <v>110</v>
      </c>
      <c r="AN281" s="2">
        <v>2.1509999999999998</v>
      </c>
      <c r="AO281" s="2">
        <v>6.0000000000000001E-3</v>
      </c>
      <c r="AP281" s="2">
        <v>4.6710000000000003</v>
      </c>
      <c r="AQ281" s="2">
        <v>25.681000000000001</v>
      </c>
    </row>
    <row r="282" spans="23:43" x14ac:dyDescent="0.25">
      <c r="W282" s="2"/>
      <c r="X282" s="2"/>
      <c r="Y282" s="2"/>
      <c r="Z282" s="2"/>
      <c r="AA282" s="2">
        <v>8</v>
      </c>
      <c r="AB282" s="2" t="s">
        <v>111</v>
      </c>
      <c r="AC282" s="2">
        <v>2.63</v>
      </c>
      <c r="AD282" s="2">
        <v>3.0000000000000001E-3</v>
      </c>
      <c r="AE282" s="2">
        <v>7.2439999999999998</v>
      </c>
      <c r="AF282" s="2">
        <v>32.935000000000002</v>
      </c>
      <c r="AH282" s="2"/>
      <c r="AI282" s="2"/>
      <c r="AJ282" s="2"/>
      <c r="AK282" s="2"/>
      <c r="AL282" s="2">
        <v>8</v>
      </c>
      <c r="AM282" s="2" t="s">
        <v>111</v>
      </c>
      <c r="AN282" s="2">
        <v>2.63</v>
      </c>
      <c r="AO282" s="2">
        <v>3.0000000000000001E-3</v>
      </c>
      <c r="AP282" s="2">
        <v>7.2439999999999998</v>
      </c>
      <c r="AQ282" s="2">
        <v>32.935000000000002</v>
      </c>
    </row>
    <row r="283" spans="23:43" x14ac:dyDescent="0.25">
      <c r="W283" s="2"/>
      <c r="X283" s="2"/>
      <c r="Y283" s="2"/>
      <c r="Z283" s="2">
        <v>6</v>
      </c>
      <c r="AA283" s="2">
        <v>1</v>
      </c>
      <c r="AB283" s="2" t="s">
        <v>112</v>
      </c>
      <c r="AC283" s="2">
        <v>4.8710000000000004</v>
      </c>
      <c r="AD283" s="2">
        <v>0</v>
      </c>
      <c r="AE283" s="2">
        <v>-118.35599999999999</v>
      </c>
      <c r="AF283" s="2">
        <v>-70.781999999999996</v>
      </c>
      <c r="AH283" s="2"/>
      <c r="AI283" s="2"/>
      <c r="AJ283" s="2"/>
      <c r="AK283" s="2">
        <v>6</v>
      </c>
      <c r="AL283" s="2">
        <v>1</v>
      </c>
      <c r="AM283" s="2" t="s">
        <v>112</v>
      </c>
      <c r="AN283" s="2">
        <v>4.8710000000000004</v>
      </c>
      <c r="AO283" s="2">
        <v>0</v>
      </c>
      <c r="AP283" s="2">
        <v>-118.35599999999999</v>
      </c>
      <c r="AQ283" s="2">
        <v>-70.781999999999996</v>
      </c>
    </row>
    <row r="284" spans="23:43" x14ac:dyDescent="0.25">
      <c r="W284" s="2"/>
      <c r="X284" s="2"/>
      <c r="Y284" s="2"/>
      <c r="Z284" s="2"/>
      <c r="AA284" s="2">
        <v>2</v>
      </c>
      <c r="AB284" s="2" t="s">
        <v>113</v>
      </c>
      <c r="AC284" s="2">
        <v>2.65</v>
      </c>
      <c r="AD284" s="2">
        <v>0</v>
      </c>
      <c r="AE284" s="2">
        <v>-63.82</v>
      </c>
      <c r="AF284" s="2">
        <v>-37.933999999999997</v>
      </c>
      <c r="AH284" s="2"/>
      <c r="AI284" s="2"/>
      <c r="AJ284" s="2"/>
      <c r="AK284" s="2"/>
      <c r="AL284" s="2">
        <v>2</v>
      </c>
      <c r="AM284" s="2" t="s">
        <v>113</v>
      </c>
      <c r="AN284" s="2">
        <v>2.65</v>
      </c>
      <c r="AO284" s="2">
        <v>0</v>
      </c>
      <c r="AP284" s="2">
        <v>-63.82</v>
      </c>
      <c r="AQ284" s="2">
        <v>-37.933999999999997</v>
      </c>
    </row>
    <row r="285" spans="23:43" x14ac:dyDescent="0.25">
      <c r="W285" s="2"/>
      <c r="X285" s="2"/>
      <c r="Y285" s="2"/>
      <c r="Z285" s="2"/>
      <c r="AA285" s="2">
        <v>3</v>
      </c>
      <c r="AB285" s="2" t="s">
        <v>114</v>
      </c>
      <c r="AC285" s="2">
        <v>2.3239999999999998</v>
      </c>
      <c r="AD285" s="2">
        <v>0</v>
      </c>
      <c r="AE285" s="2">
        <v>-37.64</v>
      </c>
      <c r="AF285" s="2">
        <v>-14.941000000000001</v>
      </c>
      <c r="AH285" s="2"/>
      <c r="AI285" s="2"/>
      <c r="AJ285" s="2"/>
      <c r="AK285" s="2"/>
      <c r="AL285" s="2">
        <v>3</v>
      </c>
      <c r="AM285" s="2" t="s">
        <v>114</v>
      </c>
      <c r="AN285" s="2">
        <v>2.3239999999999998</v>
      </c>
      <c r="AO285" s="2">
        <v>0</v>
      </c>
      <c r="AP285" s="2">
        <v>-37.64</v>
      </c>
      <c r="AQ285" s="2">
        <v>-14.941000000000001</v>
      </c>
    </row>
    <row r="286" spans="23:43" x14ac:dyDescent="0.25">
      <c r="W286" s="2"/>
      <c r="X286" s="2"/>
      <c r="Y286" s="2"/>
      <c r="Z286" s="2"/>
      <c r="AA286" s="2">
        <v>4</v>
      </c>
      <c r="AB286" s="2" t="s">
        <v>115</v>
      </c>
      <c r="AC286" s="2">
        <v>2.0289999999999999</v>
      </c>
      <c r="AD286" s="2">
        <v>5.0000000000000001E-3</v>
      </c>
      <c r="AE286" s="2">
        <v>-24.745999999999999</v>
      </c>
      <c r="AF286" s="2">
        <v>-4.9269999999999996</v>
      </c>
      <c r="AH286" s="2"/>
      <c r="AI286" s="2"/>
      <c r="AJ286" s="2"/>
      <c r="AK286" s="2"/>
      <c r="AL286" s="2">
        <v>4</v>
      </c>
      <c r="AM286" s="2" t="s">
        <v>115</v>
      </c>
      <c r="AN286" s="2">
        <v>2.0289999999999999</v>
      </c>
      <c r="AO286" s="2">
        <v>5.0000000000000001E-3</v>
      </c>
      <c r="AP286" s="2">
        <v>-24.745999999999999</v>
      </c>
      <c r="AQ286" s="2">
        <v>-4.9269999999999996</v>
      </c>
    </row>
    <row r="287" spans="23:43" x14ac:dyDescent="0.25">
      <c r="W287" s="2"/>
      <c r="X287" s="2"/>
      <c r="Y287" s="2"/>
      <c r="Z287" s="2"/>
      <c r="AA287" s="2">
        <v>5</v>
      </c>
      <c r="AB287" s="2" t="s">
        <v>116</v>
      </c>
      <c r="AC287" s="2">
        <v>1.3180000000000001</v>
      </c>
      <c r="AD287" s="2">
        <v>1.2999999999999999E-2</v>
      </c>
      <c r="AE287" s="2">
        <v>-14.568</v>
      </c>
      <c r="AF287" s="2">
        <v>-1.696</v>
      </c>
      <c r="AH287" s="2"/>
      <c r="AI287" s="2"/>
      <c r="AJ287" s="2"/>
      <c r="AK287" s="2"/>
      <c r="AL287" s="2">
        <v>5</v>
      </c>
      <c r="AM287" s="2" t="s">
        <v>116</v>
      </c>
      <c r="AN287" s="2">
        <v>1.3180000000000001</v>
      </c>
      <c r="AO287" s="2">
        <v>1.2999999999999999E-2</v>
      </c>
      <c r="AP287" s="2">
        <v>-14.568</v>
      </c>
      <c r="AQ287" s="2">
        <v>-1.696</v>
      </c>
    </row>
    <row r="288" spans="23:43" x14ac:dyDescent="0.25">
      <c r="W288" s="2"/>
      <c r="X288" s="2"/>
      <c r="Y288" s="2"/>
      <c r="Z288" s="2"/>
      <c r="AA288" s="2">
        <v>7</v>
      </c>
      <c r="AB288" s="2" t="s">
        <v>117</v>
      </c>
      <c r="AC288" s="2">
        <v>1.1220000000000001</v>
      </c>
      <c r="AD288" s="2">
        <v>1.2E-2</v>
      </c>
      <c r="AE288" s="2">
        <v>1.5640000000000001</v>
      </c>
      <c r="AF288" s="2">
        <v>12.523</v>
      </c>
      <c r="AH288" s="2"/>
      <c r="AI288" s="2"/>
      <c r="AJ288" s="2"/>
      <c r="AK288" s="2"/>
      <c r="AL288" s="2">
        <v>7</v>
      </c>
      <c r="AM288" s="2" t="s">
        <v>117</v>
      </c>
      <c r="AN288" s="2">
        <v>1.1220000000000001</v>
      </c>
      <c r="AO288" s="2">
        <v>1.2E-2</v>
      </c>
      <c r="AP288" s="2">
        <v>1.5640000000000001</v>
      </c>
      <c r="AQ288" s="2">
        <v>12.523</v>
      </c>
    </row>
    <row r="289" spans="23:43" x14ac:dyDescent="0.25">
      <c r="W289" s="2"/>
      <c r="X289" s="2"/>
      <c r="Y289" s="2"/>
      <c r="Z289" s="2"/>
      <c r="AA289" s="2">
        <v>8</v>
      </c>
      <c r="AB289" s="2" t="s">
        <v>118</v>
      </c>
      <c r="AC289" s="2">
        <v>1.718</v>
      </c>
      <c r="AD289" s="2">
        <v>6.0000000000000001E-3</v>
      </c>
      <c r="AE289" s="2">
        <v>3.5659999999999998</v>
      </c>
      <c r="AF289" s="2">
        <v>20.350000000000001</v>
      </c>
      <c r="AH289" s="2"/>
      <c r="AI289" s="2"/>
      <c r="AJ289" s="2"/>
      <c r="AK289" s="2"/>
      <c r="AL289" s="2">
        <v>8</v>
      </c>
      <c r="AM289" s="2" t="s">
        <v>118</v>
      </c>
      <c r="AN289" s="2">
        <v>1.718</v>
      </c>
      <c r="AO289" s="2">
        <v>6.0000000000000001E-3</v>
      </c>
      <c r="AP289" s="2">
        <v>3.5659999999999998</v>
      </c>
      <c r="AQ289" s="2">
        <v>20.350000000000001</v>
      </c>
    </row>
    <row r="290" spans="23:43" x14ac:dyDescent="0.25">
      <c r="W290" s="2"/>
      <c r="X290" s="2"/>
      <c r="Y290" s="2"/>
      <c r="Z290" s="2">
        <v>7</v>
      </c>
      <c r="AA290" s="2">
        <v>1</v>
      </c>
      <c r="AB290" s="2" t="s">
        <v>119</v>
      </c>
      <c r="AC290" s="2">
        <v>4.4050000000000002</v>
      </c>
      <c r="AD290" s="2">
        <v>0</v>
      </c>
      <c r="AE290" s="2">
        <v>-123.128</v>
      </c>
      <c r="AF290" s="2">
        <v>-80.097999999999999</v>
      </c>
      <c r="AH290" s="2"/>
      <c r="AI290" s="2"/>
      <c r="AJ290" s="2"/>
      <c r="AK290" s="2">
        <v>7</v>
      </c>
      <c r="AL290" s="2">
        <v>1</v>
      </c>
      <c r="AM290" s="2" t="s">
        <v>119</v>
      </c>
      <c r="AN290" s="2">
        <v>4.4050000000000002</v>
      </c>
      <c r="AO290" s="2">
        <v>0</v>
      </c>
      <c r="AP290" s="2">
        <v>-123.128</v>
      </c>
      <c r="AQ290" s="2">
        <v>-80.097999999999999</v>
      </c>
    </row>
    <row r="291" spans="23:43" x14ac:dyDescent="0.25">
      <c r="W291" s="2"/>
      <c r="X291" s="2"/>
      <c r="Y291" s="2"/>
      <c r="Z291" s="2"/>
      <c r="AA291" s="2">
        <v>2</v>
      </c>
      <c r="AB291" s="2" t="s">
        <v>120</v>
      </c>
      <c r="AC291" s="2">
        <v>3.15</v>
      </c>
      <c r="AD291" s="2">
        <v>0</v>
      </c>
      <c r="AE291" s="2">
        <v>-73.305999999999997</v>
      </c>
      <c r="AF291" s="2">
        <v>-42.533999999999999</v>
      </c>
      <c r="AH291" s="2"/>
      <c r="AI291" s="2"/>
      <c r="AJ291" s="2"/>
      <c r="AK291" s="2"/>
      <c r="AL291" s="2">
        <v>2</v>
      </c>
      <c r="AM291" s="2" t="s">
        <v>120</v>
      </c>
      <c r="AN291" s="2">
        <v>3.15</v>
      </c>
      <c r="AO291" s="2">
        <v>0</v>
      </c>
      <c r="AP291" s="2">
        <v>-73.305999999999997</v>
      </c>
      <c r="AQ291" s="2">
        <v>-42.533999999999999</v>
      </c>
    </row>
    <row r="292" spans="23:43" x14ac:dyDescent="0.25">
      <c r="W292" s="2"/>
      <c r="X292" s="2"/>
      <c r="Y292" s="2"/>
      <c r="Z292" s="2"/>
      <c r="AA292" s="2">
        <v>3</v>
      </c>
      <c r="AB292" s="2" t="s">
        <v>121</v>
      </c>
      <c r="AC292" s="2">
        <v>3.0979999999999999</v>
      </c>
      <c r="AD292" s="2">
        <v>0</v>
      </c>
      <c r="AE292" s="2">
        <v>-48.463000000000001</v>
      </c>
      <c r="AF292" s="2">
        <v>-18.204999999999998</v>
      </c>
      <c r="AH292" s="2"/>
      <c r="AI292" s="2"/>
      <c r="AJ292" s="2"/>
      <c r="AK292" s="2"/>
      <c r="AL292" s="2">
        <v>3</v>
      </c>
      <c r="AM292" s="2" t="s">
        <v>121</v>
      </c>
      <c r="AN292" s="2">
        <v>3.0979999999999999</v>
      </c>
      <c r="AO292" s="2">
        <v>0</v>
      </c>
      <c r="AP292" s="2">
        <v>-48.463000000000001</v>
      </c>
      <c r="AQ292" s="2">
        <v>-18.204999999999998</v>
      </c>
    </row>
    <row r="293" spans="23:43" x14ac:dyDescent="0.25">
      <c r="W293" s="2"/>
      <c r="X293" s="2"/>
      <c r="Y293" s="2"/>
      <c r="Z293" s="2"/>
      <c r="AA293" s="2">
        <v>4</v>
      </c>
      <c r="AB293" s="2" t="s">
        <v>122</v>
      </c>
      <c r="AC293" s="2">
        <v>2.7389999999999999</v>
      </c>
      <c r="AD293" s="2">
        <v>3.0000000000000001E-3</v>
      </c>
      <c r="AE293" s="2">
        <v>-35.258000000000003</v>
      </c>
      <c r="AF293" s="2">
        <v>-8.5020000000000007</v>
      </c>
      <c r="AH293" s="2"/>
      <c r="AI293" s="2"/>
      <c r="AJ293" s="2"/>
      <c r="AK293" s="2"/>
      <c r="AL293" s="2">
        <v>4</v>
      </c>
      <c r="AM293" s="2" t="s">
        <v>122</v>
      </c>
      <c r="AN293" s="2">
        <v>2.7389999999999999</v>
      </c>
      <c r="AO293" s="2">
        <v>3.0000000000000001E-3</v>
      </c>
      <c r="AP293" s="2">
        <v>-35.258000000000003</v>
      </c>
      <c r="AQ293" s="2">
        <v>-8.5020000000000007</v>
      </c>
    </row>
    <row r="294" spans="23:43" x14ac:dyDescent="0.25">
      <c r="W294" s="2"/>
      <c r="X294" s="2"/>
      <c r="Y294" s="2"/>
      <c r="Z294" s="2"/>
      <c r="AA294" s="2">
        <v>5</v>
      </c>
      <c r="AB294" s="2" t="s">
        <v>123</v>
      </c>
      <c r="AC294" s="2">
        <v>2.1509999999999998</v>
      </c>
      <c r="AD294" s="2">
        <v>6.0000000000000001E-3</v>
      </c>
      <c r="AE294" s="2">
        <v>-25.681000000000001</v>
      </c>
      <c r="AF294" s="2">
        <v>-4.6710000000000003</v>
      </c>
      <c r="AH294" s="2"/>
      <c r="AI294" s="2"/>
      <c r="AJ294" s="2"/>
      <c r="AK294" s="2"/>
      <c r="AL294" s="2">
        <v>5</v>
      </c>
      <c r="AM294" s="2" t="s">
        <v>123</v>
      </c>
      <c r="AN294" s="2">
        <v>2.1509999999999998</v>
      </c>
      <c r="AO294" s="2">
        <v>6.0000000000000001E-3</v>
      </c>
      <c r="AP294" s="2">
        <v>-25.681000000000001</v>
      </c>
      <c r="AQ294" s="2">
        <v>-4.6710000000000003</v>
      </c>
    </row>
    <row r="295" spans="23:43" x14ac:dyDescent="0.25">
      <c r="W295" s="2"/>
      <c r="X295" s="2"/>
      <c r="Y295" s="2"/>
      <c r="Z295" s="2"/>
      <c r="AA295" s="2">
        <v>6</v>
      </c>
      <c r="AB295" s="2" t="s">
        <v>124</v>
      </c>
      <c r="AC295" s="2">
        <v>1.1220000000000001</v>
      </c>
      <c r="AD295" s="2">
        <v>1.2E-2</v>
      </c>
      <c r="AE295" s="2">
        <v>-12.523</v>
      </c>
      <c r="AF295" s="2">
        <v>-1.5640000000000001</v>
      </c>
      <c r="AH295" s="2"/>
      <c r="AI295" s="2"/>
      <c r="AJ295" s="2"/>
      <c r="AK295" s="2"/>
      <c r="AL295" s="2">
        <v>6</v>
      </c>
      <c r="AM295" s="2" t="s">
        <v>124</v>
      </c>
      <c r="AN295" s="2">
        <v>1.1220000000000001</v>
      </c>
      <c r="AO295" s="2">
        <v>1.2E-2</v>
      </c>
      <c r="AP295" s="2">
        <v>-12.523</v>
      </c>
      <c r="AQ295" s="2">
        <v>-1.5640000000000001</v>
      </c>
    </row>
    <row r="296" spans="23:43" x14ac:dyDescent="0.25">
      <c r="W296" s="2"/>
      <c r="X296" s="2"/>
      <c r="Y296" s="2"/>
      <c r="Z296" s="2"/>
      <c r="AA296" s="2">
        <v>8</v>
      </c>
      <c r="AB296" s="2" t="s">
        <v>125</v>
      </c>
      <c r="AC296" s="2">
        <v>0.64500000000000002</v>
      </c>
      <c r="AD296" s="2">
        <v>3.0000000000000001E-3</v>
      </c>
      <c r="AE296" s="2">
        <v>1.766</v>
      </c>
      <c r="AF296" s="2">
        <v>8.0619999999999994</v>
      </c>
      <c r="AH296" s="2"/>
      <c r="AI296" s="2"/>
      <c r="AJ296" s="2"/>
      <c r="AK296" s="2"/>
      <c r="AL296" s="2">
        <v>8</v>
      </c>
      <c r="AM296" s="2" t="s">
        <v>125</v>
      </c>
      <c r="AN296" s="2">
        <v>0.64500000000000002</v>
      </c>
      <c r="AO296" s="2">
        <v>3.0000000000000001E-3</v>
      </c>
      <c r="AP296" s="2">
        <v>1.766</v>
      </c>
      <c r="AQ296" s="2">
        <v>8.0619999999999994</v>
      </c>
    </row>
    <row r="297" spans="23:43" x14ac:dyDescent="0.25">
      <c r="W297" s="2"/>
      <c r="X297" s="2"/>
      <c r="Y297" s="2"/>
      <c r="Z297" s="2">
        <v>8</v>
      </c>
      <c r="AA297" s="2">
        <v>1</v>
      </c>
      <c r="AB297" s="2" t="s">
        <v>126</v>
      </c>
      <c r="AC297" s="2">
        <v>4.2130000000000001</v>
      </c>
      <c r="AD297" s="2">
        <v>0</v>
      </c>
      <c r="AE297" s="2">
        <v>-127.10299999999999</v>
      </c>
      <c r="AF297" s="2">
        <v>-85.950999999999993</v>
      </c>
      <c r="AH297" s="2"/>
      <c r="AI297" s="2"/>
      <c r="AJ297" s="2"/>
      <c r="AK297" s="2">
        <v>8</v>
      </c>
      <c r="AL297" s="2">
        <v>1</v>
      </c>
      <c r="AM297" s="2" t="s">
        <v>126</v>
      </c>
      <c r="AN297" s="2">
        <v>4.2130000000000001</v>
      </c>
      <c r="AO297" s="2">
        <v>0</v>
      </c>
      <c r="AP297" s="2">
        <v>-127.10299999999999</v>
      </c>
      <c r="AQ297" s="2">
        <v>-85.950999999999993</v>
      </c>
    </row>
    <row r="298" spans="23:43" x14ac:dyDescent="0.25">
      <c r="W298" s="2"/>
      <c r="X298" s="2"/>
      <c r="Y298" s="2"/>
      <c r="Z298" s="2"/>
      <c r="AA298" s="2">
        <v>2</v>
      </c>
      <c r="AB298" s="2" t="s">
        <v>127</v>
      </c>
      <c r="AC298" s="2">
        <v>3.4580000000000002</v>
      </c>
      <c r="AD298" s="2">
        <v>0</v>
      </c>
      <c r="AE298" s="2">
        <v>-79.721999999999994</v>
      </c>
      <c r="AF298" s="2">
        <v>-45.947000000000003</v>
      </c>
      <c r="AH298" s="2"/>
      <c r="AI298" s="2"/>
      <c r="AJ298" s="2"/>
      <c r="AK298" s="2"/>
      <c r="AL298" s="2">
        <v>2</v>
      </c>
      <c r="AM298" s="2" t="s">
        <v>127</v>
      </c>
      <c r="AN298" s="2">
        <v>3.4580000000000002</v>
      </c>
      <c r="AO298" s="2">
        <v>0</v>
      </c>
      <c r="AP298" s="2">
        <v>-79.721999999999994</v>
      </c>
      <c r="AQ298" s="2">
        <v>-45.947000000000003</v>
      </c>
    </row>
    <row r="299" spans="23:43" x14ac:dyDescent="0.25">
      <c r="W299" s="2"/>
      <c r="X299" s="2"/>
      <c r="Y299" s="2"/>
      <c r="Z299" s="2"/>
      <c r="AA299" s="2">
        <v>3</v>
      </c>
      <c r="AB299" s="2" t="s">
        <v>128</v>
      </c>
      <c r="AC299" s="2">
        <v>3.5049999999999999</v>
      </c>
      <c r="AD299" s="2">
        <v>0</v>
      </c>
      <c r="AE299" s="2">
        <v>-55.366999999999997</v>
      </c>
      <c r="AF299" s="2">
        <v>-21.129000000000001</v>
      </c>
      <c r="AH299" s="2"/>
      <c r="AI299" s="2"/>
      <c r="AJ299" s="2"/>
      <c r="AK299" s="2"/>
      <c r="AL299" s="2">
        <v>3</v>
      </c>
      <c r="AM299" s="2" t="s">
        <v>128</v>
      </c>
      <c r="AN299" s="2">
        <v>3.5049999999999999</v>
      </c>
      <c r="AO299" s="2">
        <v>0</v>
      </c>
      <c r="AP299" s="2">
        <v>-55.366999999999997</v>
      </c>
      <c r="AQ299" s="2">
        <v>-21.129000000000001</v>
      </c>
    </row>
    <row r="300" spans="23:43" x14ac:dyDescent="0.25">
      <c r="W300" s="2"/>
      <c r="X300" s="2"/>
      <c r="Y300" s="2"/>
      <c r="Z300" s="2"/>
      <c r="AA300" s="2">
        <v>4</v>
      </c>
      <c r="AB300" s="2" t="s">
        <v>129</v>
      </c>
      <c r="AC300" s="2">
        <v>3.1520000000000001</v>
      </c>
      <c r="AD300" s="2">
        <v>2E-3</v>
      </c>
      <c r="AE300" s="2">
        <v>-42.186999999999998</v>
      </c>
      <c r="AF300" s="2">
        <v>-11.401</v>
      </c>
      <c r="AH300" s="2"/>
      <c r="AI300" s="2"/>
      <c r="AJ300" s="2"/>
      <c r="AK300" s="2"/>
      <c r="AL300" s="2">
        <v>4</v>
      </c>
      <c r="AM300" s="2" t="s">
        <v>129</v>
      </c>
      <c r="AN300" s="2">
        <v>3.1520000000000001</v>
      </c>
      <c r="AO300" s="2">
        <v>2E-3</v>
      </c>
      <c r="AP300" s="2">
        <v>-42.186999999999998</v>
      </c>
      <c r="AQ300" s="2">
        <v>-11.401</v>
      </c>
    </row>
    <row r="301" spans="23:43" x14ac:dyDescent="0.25">
      <c r="W301" s="2"/>
      <c r="X301" s="2"/>
      <c r="Y301" s="2"/>
      <c r="Z301" s="2"/>
      <c r="AA301" s="2">
        <v>5</v>
      </c>
      <c r="AB301" s="2" t="s">
        <v>130</v>
      </c>
      <c r="AC301" s="2">
        <v>2.63</v>
      </c>
      <c r="AD301" s="2">
        <v>3.0000000000000001E-3</v>
      </c>
      <c r="AE301" s="2">
        <v>-32.935000000000002</v>
      </c>
      <c r="AF301" s="2">
        <v>-7.2439999999999998</v>
      </c>
      <c r="AH301" s="2"/>
      <c r="AI301" s="2"/>
      <c r="AJ301" s="2"/>
      <c r="AK301" s="2"/>
      <c r="AL301" s="2">
        <v>5</v>
      </c>
      <c r="AM301" s="2" t="s">
        <v>130</v>
      </c>
      <c r="AN301" s="2">
        <v>2.63</v>
      </c>
      <c r="AO301" s="2">
        <v>3.0000000000000001E-3</v>
      </c>
      <c r="AP301" s="2">
        <v>-32.935000000000002</v>
      </c>
      <c r="AQ301" s="2">
        <v>-7.2439999999999998</v>
      </c>
    </row>
    <row r="302" spans="23:43" x14ac:dyDescent="0.25">
      <c r="W302" s="2"/>
      <c r="X302" s="2"/>
      <c r="Y302" s="2"/>
      <c r="Z302" s="2"/>
      <c r="AA302" s="2">
        <v>6</v>
      </c>
      <c r="AB302" s="2" t="s">
        <v>131</v>
      </c>
      <c r="AC302" s="2">
        <v>1.718</v>
      </c>
      <c r="AD302" s="2">
        <v>6.0000000000000001E-3</v>
      </c>
      <c r="AE302" s="2">
        <v>-20.350000000000001</v>
      </c>
      <c r="AF302" s="2">
        <v>-3.5659999999999998</v>
      </c>
      <c r="AH302" s="2"/>
      <c r="AI302" s="2"/>
      <c r="AJ302" s="2"/>
      <c r="AK302" s="2"/>
      <c r="AL302" s="2">
        <v>6</v>
      </c>
      <c r="AM302" s="2" t="s">
        <v>131</v>
      </c>
      <c r="AN302" s="2">
        <v>1.718</v>
      </c>
      <c r="AO302" s="2">
        <v>6.0000000000000001E-3</v>
      </c>
      <c r="AP302" s="2">
        <v>-20.350000000000001</v>
      </c>
      <c r="AQ302" s="2">
        <v>-3.5659999999999998</v>
      </c>
    </row>
    <row r="303" spans="23:43" x14ac:dyDescent="0.25">
      <c r="W303" s="2"/>
      <c r="X303" s="2"/>
      <c r="Y303" s="2"/>
      <c r="Z303" s="2"/>
      <c r="AA303" s="2">
        <v>7</v>
      </c>
      <c r="AB303" s="2" t="s">
        <v>132</v>
      </c>
      <c r="AC303" s="2">
        <v>0.64500000000000002</v>
      </c>
      <c r="AD303" s="2">
        <v>3.0000000000000001E-3</v>
      </c>
      <c r="AE303" s="2">
        <v>-8.0619999999999994</v>
      </c>
      <c r="AF303" s="2">
        <v>-1.766</v>
      </c>
      <c r="AH303" s="2"/>
      <c r="AI303" s="2"/>
      <c r="AJ303" s="2"/>
      <c r="AK303" s="2"/>
      <c r="AL303" s="2">
        <v>7</v>
      </c>
      <c r="AM303" s="2" t="s">
        <v>132</v>
      </c>
      <c r="AN303" s="2">
        <v>0.64500000000000002</v>
      </c>
      <c r="AO303" s="2">
        <v>3.0000000000000001E-3</v>
      </c>
      <c r="AP303" s="2">
        <v>-8.0619999999999994</v>
      </c>
      <c r="AQ303" s="2">
        <v>-1.766</v>
      </c>
    </row>
    <row r="304" spans="23:43" x14ac:dyDescent="0.25">
      <c r="W304" s="2">
        <v>2</v>
      </c>
      <c r="X304" s="2">
        <v>1</v>
      </c>
      <c r="Y304" s="2">
        <v>1</v>
      </c>
      <c r="Z304" s="2">
        <v>1</v>
      </c>
      <c r="AA304" s="2">
        <v>2</v>
      </c>
      <c r="AB304" s="2" t="s">
        <v>133</v>
      </c>
      <c r="AC304" s="2">
        <v>2.6070000000000002</v>
      </c>
      <c r="AD304" s="2">
        <v>1E-3</v>
      </c>
      <c r="AE304" s="2">
        <v>12.394</v>
      </c>
      <c r="AF304" s="2">
        <v>37.854999999999997</v>
      </c>
      <c r="AH304" s="2">
        <v>2</v>
      </c>
      <c r="AI304" s="2">
        <v>1</v>
      </c>
      <c r="AJ304" s="2">
        <v>1</v>
      </c>
      <c r="AK304" s="2">
        <v>1</v>
      </c>
      <c r="AL304" s="2">
        <v>2</v>
      </c>
      <c r="AM304" s="2" t="s">
        <v>133</v>
      </c>
      <c r="AN304" s="2">
        <v>2.6070000000000002</v>
      </c>
      <c r="AO304" s="2">
        <v>1E-3</v>
      </c>
      <c r="AP304" s="2">
        <v>12.394</v>
      </c>
      <c r="AQ304" s="2">
        <v>37.854999999999997</v>
      </c>
    </row>
    <row r="305" spans="23:43" x14ac:dyDescent="0.25">
      <c r="W305" s="2"/>
      <c r="X305" s="2"/>
      <c r="Y305" s="2"/>
      <c r="Z305" s="2"/>
      <c r="AA305" s="2">
        <v>3</v>
      </c>
      <c r="AB305" s="2" t="s">
        <v>134</v>
      </c>
      <c r="AC305" s="2">
        <v>3.2759999999999998</v>
      </c>
      <c r="AD305" s="2">
        <v>0</v>
      </c>
      <c r="AE305" s="2">
        <v>27.710999999999999</v>
      </c>
      <c r="AF305" s="2">
        <v>59.706000000000003</v>
      </c>
      <c r="AH305" s="2"/>
      <c r="AI305" s="2"/>
      <c r="AJ305" s="2"/>
      <c r="AK305" s="2"/>
      <c r="AL305" s="2">
        <v>3</v>
      </c>
      <c r="AM305" s="2" t="s">
        <v>134</v>
      </c>
      <c r="AN305" s="2">
        <v>3.2759999999999998</v>
      </c>
      <c r="AO305" s="2">
        <v>0</v>
      </c>
      <c r="AP305" s="2">
        <v>27.710999999999999</v>
      </c>
      <c r="AQ305" s="2">
        <v>59.706000000000003</v>
      </c>
    </row>
    <row r="306" spans="23:43" x14ac:dyDescent="0.25">
      <c r="W306" s="2"/>
      <c r="X306" s="2"/>
      <c r="Y306" s="2"/>
      <c r="Z306" s="2"/>
      <c r="AA306" s="2">
        <v>4</v>
      </c>
      <c r="AB306" s="2" t="s">
        <v>135</v>
      </c>
      <c r="AC306" s="2">
        <v>4.0549999999999997</v>
      </c>
      <c r="AD306" s="2">
        <v>0</v>
      </c>
      <c r="AE306" s="2">
        <v>31.186</v>
      </c>
      <c r="AF306" s="2">
        <v>70.793000000000006</v>
      </c>
      <c r="AH306" s="2"/>
      <c r="AI306" s="2"/>
      <c r="AJ306" s="2"/>
      <c r="AK306" s="2"/>
      <c r="AL306" s="2">
        <v>4</v>
      </c>
      <c r="AM306" s="2" t="s">
        <v>135</v>
      </c>
      <c r="AN306" s="2">
        <v>4.0549999999999997</v>
      </c>
      <c r="AO306" s="2">
        <v>0</v>
      </c>
      <c r="AP306" s="2">
        <v>31.186</v>
      </c>
      <c r="AQ306" s="2">
        <v>70.793000000000006</v>
      </c>
    </row>
    <row r="307" spans="23:43" x14ac:dyDescent="0.25">
      <c r="W307" s="2"/>
      <c r="X307" s="2"/>
      <c r="Y307" s="2"/>
      <c r="Z307" s="2"/>
      <c r="AA307" s="2">
        <v>5</v>
      </c>
      <c r="AB307" s="2" t="s">
        <v>136</v>
      </c>
      <c r="AC307" s="2">
        <v>3.9590000000000001</v>
      </c>
      <c r="AD307" s="2">
        <v>0</v>
      </c>
      <c r="AE307" s="2">
        <v>40.107999999999997</v>
      </c>
      <c r="AF307" s="2">
        <v>78.781000000000006</v>
      </c>
      <c r="AH307" s="2"/>
      <c r="AI307" s="2"/>
      <c r="AJ307" s="2"/>
      <c r="AK307" s="2"/>
      <c r="AL307" s="2">
        <v>5</v>
      </c>
      <c r="AM307" s="2" t="s">
        <v>136</v>
      </c>
      <c r="AN307" s="2">
        <v>3.9590000000000001</v>
      </c>
      <c r="AO307" s="2">
        <v>0</v>
      </c>
      <c r="AP307" s="2">
        <v>40.107999999999997</v>
      </c>
      <c r="AQ307" s="2">
        <v>78.781000000000006</v>
      </c>
    </row>
    <row r="308" spans="23:43" x14ac:dyDescent="0.25">
      <c r="W308" s="2"/>
      <c r="X308" s="2"/>
      <c r="Y308" s="2"/>
      <c r="Z308" s="2"/>
      <c r="AA308" s="2">
        <v>6</v>
      </c>
      <c r="AB308" s="2" t="s">
        <v>137</v>
      </c>
      <c r="AC308" s="2">
        <v>3.6320000000000001</v>
      </c>
      <c r="AD308" s="2">
        <v>0</v>
      </c>
      <c r="AE308" s="2">
        <v>49.107999999999997</v>
      </c>
      <c r="AF308" s="2">
        <v>84.587999999999994</v>
      </c>
      <c r="AH308" s="2"/>
      <c r="AI308" s="2"/>
      <c r="AJ308" s="2"/>
      <c r="AK308" s="2"/>
      <c r="AL308" s="2">
        <v>6</v>
      </c>
      <c r="AM308" s="2" t="s">
        <v>137</v>
      </c>
      <c r="AN308" s="2">
        <v>3.6320000000000001</v>
      </c>
      <c r="AO308" s="2">
        <v>0</v>
      </c>
      <c r="AP308" s="2">
        <v>49.107999999999997</v>
      </c>
      <c r="AQ308" s="2">
        <v>84.587999999999994</v>
      </c>
    </row>
    <row r="309" spans="23:43" x14ac:dyDescent="0.25">
      <c r="W309" s="2"/>
      <c r="X309" s="2"/>
      <c r="Y309" s="2"/>
      <c r="Z309" s="2"/>
      <c r="AA309" s="2">
        <v>7</v>
      </c>
      <c r="AB309" s="2" t="s">
        <v>138</v>
      </c>
      <c r="AC309" s="2">
        <v>3.51</v>
      </c>
      <c r="AD309" s="2">
        <v>0</v>
      </c>
      <c r="AE309" s="2">
        <v>53.055</v>
      </c>
      <c r="AF309" s="2">
        <v>87.337000000000003</v>
      </c>
      <c r="AH309" s="2"/>
      <c r="AI309" s="2"/>
      <c r="AJ309" s="2"/>
      <c r="AK309" s="2"/>
      <c r="AL309" s="2">
        <v>7</v>
      </c>
      <c r="AM309" s="2" t="s">
        <v>138</v>
      </c>
      <c r="AN309" s="2">
        <v>3.51</v>
      </c>
      <c r="AO309" s="2">
        <v>0</v>
      </c>
      <c r="AP309" s="2">
        <v>53.055</v>
      </c>
      <c r="AQ309" s="2">
        <v>87.337000000000003</v>
      </c>
    </row>
    <row r="310" spans="23:43" x14ac:dyDescent="0.25">
      <c r="W310" s="2"/>
      <c r="X310" s="2"/>
      <c r="Y310" s="2"/>
      <c r="Z310" s="2"/>
      <c r="AA310" s="2">
        <v>8</v>
      </c>
      <c r="AB310" s="2" t="s">
        <v>139</v>
      </c>
      <c r="AC310" s="2">
        <v>3.411</v>
      </c>
      <c r="AD310" s="2">
        <v>0</v>
      </c>
      <c r="AE310" s="2">
        <v>55.098999999999997</v>
      </c>
      <c r="AF310" s="2">
        <v>88.421000000000006</v>
      </c>
      <c r="AH310" s="2"/>
      <c r="AI310" s="2"/>
      <c r="AJ310" s="2"/>
      <c r="AK310" s="2"/>
      <c r="AL310" s="2">
        <v>8</v>
      </c>
      <c r="AM310" s="2" t="s">
        <v>139</v>
      </c>
      <c r="AN310" s="2">
        <v>3.411</v>
      </c>
      <c r="AO310" s="2">
        <v>0</v>
      </c>
      <c r="AP310" s="2">
        <v>55.098999999999997</v>
      </c>
      <c r="AQ310" s="2">
        <v>88.421000000000006</v>
      </c>
    </row>
    <row r="311" spans="23:43" x14ac:dyDescent="0.25">
      <c r="W311" s="2"/>
      <c r="X311" s="2"/>
      <c r="Y311" s="2"/>
      <c r="Z311" s="2">
        <v>2</v>
      </c>
      <c r="AA311" s="2">
        <v>1</v>
      </c>
      <c r="AB311" s="2" t="s">
        <v>140</v>
      </c>
      <c r="AC311" s="2">
        <v>2.6070000000000002</v>
      </c>
      <c r="AD311" s="2">
        <v>1E-3</v>
      </c>
      <c r="AE311" s="2">
        <v>-37.854999999999997</v>
      </c>
      <c r="AF311" s="2">
        <v>-12.394</v>
      </c>
      <c r="AH311" s="2"/>
      <c r="AI311" s="2"/>
      <c r="AJ311" s="2"/>
      <c r="AK311" s="2">
        <v>2</v>
      </c>
      <c r="AL311" s="2">
        <v>1</v>
      </c>
      <c r="AM311" s="2" t="s">
        <v>140</v>
      </c>
      <c r="AN311" s="2">
        <v>2.6070000000000002</v>
      </c>
      <c r="AO311" s="2">
        <v>1E-3</v>
      </c>
      <c r="AP311" s="2">
        <v>-37.854999999999997</v>
      </c>
      <c r="AQ311" s="2">
        <v>-12.394</v>
      </c>
    </row>
    <row r="312" spans="23:43" x14ac:dyDescent="0.25">
      <c r="W312" s="2"/>
      <c r="X312" s="2"/>
      <c r="Y312" s="2"/>
      <c r="Z312" s="2"/>
      <c r="AA312" s="2">
        <v>3</v>
      </c>
      <c r="AB312" s="2" t="s">
        <v>141</v>
      </c>
      <c r="AC312" s="2">
        <v>1.3069999999999999</v>
      </c>
      <c r="AD312" s="2">
        <v>0</v>
      </c>
      <c r="AE312" s="2">
        <v>12.201000000000001</v>
      </c>
      <c r="AF312" s="2">
        <v>24.966999999999999</v>
      </c>
      <c r="AH312" s="2"/>
      <c r="AI312" s="2"/>
      <c r="AJ312" s="2"/>
      <c r="AK312" s="2"/>
      <c r="AL312" s="2">
        <v>3</v>
      </c>
      <c r="AM312" s="2" t="s">
        <v>141</v>
      </c>
      <c r="AN312" s="2">
        <v>1.3069999999999999</v>
      </c>
      <c r="AO312" s="2">
        <v>0</v>
      </c>
      <c r="AP312" s="2">
        <v>12.201000000000001</v>
      </c>
      <c r="AQ312" s="2">
        <v>24.966999999999999</v>
      </c>
    </row>
    <row r="313" spans="23:43" x14ac:dyDescent="0.25">
      <c r="W313" s="2"/>
      <c r="X313" s="2"/>
      <c r="Y313" s="2"/>
      <c r="Z313" s="2"/>
      <c r="AA313" s="2">
        <v>4</v>
      </c>
      <c r="AB313" s="2" t="s">
        <v>142</v>
      </c>
      <c r="AC313" s="2">
        <v>2.7370000000000001</v>
      </c>
      <c r="AD313" s="2">
        <v>1E-3</v>
      </c>
      <c r="AE313" s="2">
        <v>12.497</v>
      </c>
      <c r="AF313" s="2">
        <v>39.232999999999997</v>
      </c>
      <c r="AH313" s="2"/>
      <c r="AI313" s="2"/>
      <c r="AJ313" s="2"/>
      <c r="AK313" s="2"/>
      <c r="AL313" s="2">
        <v>4</v>
      </c>
      <c r="AM313" s="2" t="s">
        <v>142</v>
      </c>
      <c r="AN313" s="2">
        <v>2.7370000000000001</v>
      </c>
      <c r="AO313" s="2">
        <v>1E-3</v>
      </c>
      <c r="AP313" s="2">
        <v>12.497</v>
      </c>
      <c r="AQ313" s="2">
        <v>39.232999999999997</v>
      </c>
    </row>
    <row r="314" spans="23:43" x14ac:dyDescent="0.25">
      <c r="W314" s="2"/>
      <c r="X314" s="2"/>
      <c r="Y314" s="2"/>
      <c r="Z314" s="2"/>
      <c r="AA314" s="2">
        <v>5</v>
      </c>
      <c r="AB314" s="2" t="s">
        <v>143</v>
      </c>
      <c r="AC314" s="2">
        <v>2.8330000000000002</v>
      </c>
      <c r="AD314" s="2">
        <v>0</v>
      </c>
      <c r="AE314" s="2">
        <v>20.483000000000001</v>
      </c>
      <c r="AF314" s="2">
        <v>48.158000000000001</v>
      </c>
      <c r="AH314" s="2"/>
      <c r="AI314" s="2"/>
      <c r="AJ314" s="2"/>
      <c r="AK314" s="2"/>
      <c r="AL314" s="2">
        <v>5</v>
      </c>
      <c r="AM314" s="2" t="s">
        <v>143</v>
      </c>
      <c r="AN314" s="2">
        <v>2.8330000000000002</v>
      </c>
      <c r="AO314" s="2">
        <v>0</v>
      </c>
      <c r="AP314" s="2">
        <v>20.483000000000001</v>
      </c>
      <c r="AQ314" s="2">
        <v>48.158000000000001</v>
      </c>
    </row>
    <row r="315" spans="23:43" x14ac:dyDescent="0.25">
      <c r="W315" s="2"/>
      <c r="X315" s="2"/>
      <c r="Y315" s="2"/>
      <c r="Z315" s="2"/>
      <c r="AA315" s="2">
        <v>6</v>
      </c>
      <c r="AB315" s="2" t="s">
        <v>144</v>
      </c>
      <c r="AC315" s="2">
        <v>2.3610000000000002</v>
      </c>
      <c r="AD315" s="2">
        <v>0</v>
      </c>
      <c r="AE315" s="2">
        <v>30.190999999999999</v>
      </c>
      <c r="AF315" s="2">
        <v>53.256</v>
      </c>
      <c r="AH315" s="2"/>
      <c r="AI315" s="2"/>
      <c r="AJ315" s="2"/>
      <c r="AK315" s="2"/>
      <c r="AL315" s="2">
        <v>6</v>
      </c>
      <c r="AM315" s="2" t="s">
        <v>144</v>
      </c>
      <c r="AN315" s="2">
        <v>2.3610000000000002</v>
      </c>
      <c r="AO315" s="2">
        <v>0</v>
      </c>
      <c r="AP315" s="2">
        <v>30.190999999999999</v>
      </c>
      <c r="AQ315" s="2">
        <v>53.256</v>
      </c>
    </row>
    <row r="316" spans="23:43" x14ac:dyDescent="0.25">
      <c r="W316" s="2"/>
      <c r="X316" s="2"/>
      <c r="Y316" s="2"/>
      <c r="Z316" s="2"/>
      <c r="AA316" s="2">
        <v>7</v>
      </c>
      <c r="AB316" s="2" t="s">
        <v>145</v>
      </c>
      <c r="AC316" s="2">
        <v>2.0960000000000001</v>
      </c>
      <c r="AD316" s="2">
        <v>0</v>
      </c>
      <c r="AE316" s="2">
        <v>34.835999999999999</v>
      </c>
      <c r="AF316" s="2">
        <v>55.308</v>
      </c>
      <c r="AH316" s="2"/>
      <c r="AI316" s="2"/>
      <c r="AJ316" s="2"/>
      <c r="AK316" s="2"/>
      <c r="AL316" s="2">
        <v>7</v>
      </c>
      <c r="AM316" s="2" t="s">
        <v>145</v>
      </c>
      <c r="AN316" s="2">
        <v>2.0960000000000001</v>
      </c>
      <c r="AO316" s="2">
        <v>0</v>
      </c>
      <c r="AP316" s="2">
        <v>34.835999999999999</v>
      </c>
      <c r="AQ316" s="2">
        <v>55.308</v>
      </c>
    </row>
    <row r="317" spans="23:43" x14ac:dyDescent="0.25">
      <c r="W317" s="2"/>
      <c r="X317" s="2"/>
      <c r="Y317" s="2"/>
      <c r="Z317" s="2"/>
      <c r="AA317" s="2">
        <v>8</v>
      </c>
      <c r="AB317" s="2" t="s">
        <v>146</v>
      </c>
      <c r="AC317" s="2">
        <v>2.0150000000000001</v>
      </c>
      <c r="AD317" s="2">
        <v>0</v>
      </c>
      <c r="AE317" s="2">
        <v>36.792999999999999</v>
      </c>
      <c r="AF317" s="2">
        <v>56.478000000000002</v>
      </c>
      <c r="AH317" s="2"/>
      <c r="AI317" s="2"/>
      <c r="AJ317" s="2"/>
      <c r="AK317" s="2"/>
      <c r="AL317" s="2">
        <v>8</v>
      </c>
      <c r="AM317" s="2" t="s">
        <v>146</v>
      </c>
      <c r="AN317" s="2">
        <v>2.0150000000000001</v>
      </c>
      <c r="AO317" s="2">
        <v>0</v>
      </c>
      <c r="AP317" s="2">
        <v>36.792999999999999</v>
      </c>
      <c r="AQ317" s="2">
        <v>56.478000000000002</v>
      </c>
    </row>
    <row r="318" spans="23:43" x14ac:dyDescent="0.25">
      <c r="W318" s="2"/>
      <c r="X318" s="2"/>
      <c r="Y318" s="2"/>
      <c r="Z318" s="2">
        <v>3</v>
      </c>
      <c r="AA318" s="2">
        <v>1</v>
      </c>
      <c r="AB318" s="2" t="s">
        <v>147</v>
      </c>
      <c r="AC318" s="2">
        <v>3.2759999999999998</v>
      </c>
      <c r="AD318" s="2">
        <v>0</v>
      </c>
      <c r="AE318" s="2">
        <v>-59.706000000000003</v>
      </c>
      <c r="AF318" s="2">
        <v>-27.710999999999999</v>
      </c>
      <c r="AH318" s="2"/>
      <c r="AI318" s="2"/>
      <c r="AJ318" s="2"/>
      <c r="AK318" s="2">
        <v>3</v>
      </c>
      <c r="AL318" s="2">
        <v>1</v>
      </c>
      <c r="AM318" s="2" t="s">
        <v>147</v>
      </c>
      <c r="AN318" s="2">
        <v>3.2759999999999998</v>
      </c>
      <c r="AO318" s="2">
        <v>0</v>
      </c>
      <c r="AP318" s="2">
        <v>-59.706000000000003</v>
      </c>
      <c r="AQ318" s="2">
        <v>-27.710999999999999</v>
      </c>
    </row>
    <row r="319" spans="23:43" x14ac:dyDescent="0.25">
      <c r="W319" s="2"/>
      <c r="X319" s="2"/>
      <c r="Y319" s="2"/>
      <c r="Z319" s="2"/>
      <c r="AA319" s="2">
        <v>2</v>
      </c>
      <c r="AB319" s="2" t="s">
        <v>148</v>
      </c>
      <c r="AC319" s="2">
        <v>1.3069999999999999</v>
      </c>
      <c r="AD319" s="2">
        <v>0</v>
      </c>
      <c r="AE319" s="2">
        <v>-24.966999999999999</v>
      </c>
      <c r="AF319" s="2">
        <v>-12.201000000000001</v>
      </c>
      <c r="AH319" s="2"/>
      <c r="AI319" s="2"/>
      <c r="AJ319" s="2"/>
      <c r="AK319" s="2"/>
      <c r="AL319" s="2">
        <v>2</v>
      </c>
      <c r="AM319" s="2" t="s">
        <v>148</v>
      </c>
      <c r="AN319" s="2">
        <v>1.3069999999999999</v>
      </c>
      <c r="AO319" s="2">
        <v>0</v>
      </c>
      <c r="AP319" s="2">
        <v>-24.966999999999999</v>
      </c>
      <c r="AQ319" s="2">
        <v>-12.201000000000001</v>
      </c>
    </row>
    <row r="320" spans="23:43" x14ac:dyDescent="0.25">
      <c r="W320" s="2"/>
      <c r="X320" s="2"/>
      <c r="Y320" s="2"/>
      <c r="Z320" s="2"/>
      <c r="AA320" s="2">
        <v>4</v>
      </c>
      <c r="AB320" s="2">
        <v>7.2809999999999997</v>
      </c>
      <c r="AC320" s="2">
        <v>1.6559999999999999</v>
      </c>
      <c r="AD320" s="2">
        <v>8.8999999999999996E-2</v>
      </c>
      <c r="AE320" s="2">
        <v>-0.80500000000000005</v>
      </c>
      <c r="AF320" s="2">
        <v>15.367000000000001</v>
      </c>
      <c r="AH320" s="2"/>
      <c r="AI320" s="2"/>
      <c r="AJ320" s="2"/>
      <c r="AK320" s="2"/>
      <c r="AL320" s="2">
        <v>4</v>
      </c>
      <c r="AM320" s="2">
        <v>7.2809999999999997</v>
      </c>
      <c r="AN320" s="2">
        <v>1.6559999999999999</v>
      </c>
      <c r="AO320" s="2">
        <v>8.8999999999999996E-2</v>
      </c>
      <c r="AP320" s="2">
        <v>-0.80500000000000005</v>
      </c>
      <c r="AQ320" s="2">
        <v>15.367000000000001</v>
      </c>
    </row>
    <row r="321" spans="23:43" x14ac:dyDescent="0.25">
      <c r="W321" s="2"/>
      <c r="X321" s="2"/>
      <c r="Y321" s="2"/>
      <c r="Z321" s="2"/>
      <c r="AA321" s="2">
        <v>5</v>
      </c>
      <c r="AB321" s="2" t="s">
        <v>149</v>
      </c>
      <c r="AC321" s="2">
        <v>2.0219999999999998</v>
      </c>
      <c r="AD321" s="2">
        <v>3.0000000000000001E-3</v>
      </c>
      <c r="AE321" s="2">
        <v>5.8630000000000004</v>
      </c>
      <c r="AF321" s="2">
        <v>25.609000000000002</v>
      </c>
      <c r="AH321" s="2"/>
      <c r="AI321" s="2"/>
      <c r="AJ321" s="2"/>
      <c r="AK321" s="2"/>
      <c r="AL321" s="2">
        <v>5</v>
      </c>
      <c r="AM321" s="2" t="s">
        <v>149</v>
      </c>
      <c r="AN321" s="2">
        <v>2.0219999999999998</v>
      </c>
      <c r="AO321" s="2">
        <v>3.0000000000000001E-3</v>
      </c>
      <c r="AP321" s="2">
        <v>5.8630000000000004</v>
      </c>
      <c r="AQ321" s="2">
        <v>25.609000000000002</v>
      </c>
    </row>
    <row r="322" spans="23:43" x14ac:dyDescent="0.25">
      <c r="W322" s="2"/>
      <c r="X322" s="2"/>
      <c r="Y322" s="2"/>
      <c r="Z322" s="2"/>
      <c r="AA322" s="2">
        <v>6</v>
      </c>
      <c r="AB322" s="2" t="s">
        <v>150</v>
      </c>
      <c r="AC322" s="2">
        <v>1.7270000000000001</v>
      </c>
      <c r="AD322" s="2">
        <v>0</v>
      </c>
      <c r="AE322" s="2">
        <v>14.702999999999999</v>
      </c>
      <c r="AF322" s="2">
        <v>31.576000000000001</v>
      </c>
      <c r="AH322" s="2"/>
      <c r="AI322" s="2"/>
      <c r="AJ322" s="2"/>
      <c r="AK322" s="2"/>
      <c r="AL322" s="2">
        <v>6</v>
      </c>
      <c r="AM322" s="2" t="s">
        <v>150</v>
      </c>
      <c r="AN322" s="2">
        <v>1.7270000000000001</v>
      </c>
      <c r="AO322" s="2">
        <v>0</v>
      </c>
      <c r="AP322" s="2">
        <v>14.702999999999999</v>
      </c>
      <c r="AQ322" s="2">
        <v>31.576000000000001</v>
      </c>
    </row>
    <row r="323" spans="23:43" x14ac:dyDescent="0.25">
      <c r="W323" s="2"/>
      <c r="X323" s="2"/>
      <c r="Y323" s="2"/>
      <c r="Z323" s="2"/>
      <c r="AA323" s="2">
        <v>7</v>
      </c>
      <c r="AB323" s="2" t="s">
        <v>151</v>
      </c>
      <c r="AC323" s="2">
        <v>1.722</v>
      </c>
      <c r="AD323" s="2">
        <v>0</v>
      </c>
      <c r="AE323" s="2">
        <v>18.079999999999998</v>
      </c>
      <c r="AF323" s="2">
        <v>34.896000000000001</v>
      </c>
      <c r="AH323" s="2"/>
      <c r="AI323" s="2"/>
      <c r="AJ323" s="2"/>
      <c r="AK323" s="2"/>
      <c r="AL323" s="2">
        <v>7</v>
      </c>
      <c r="AM323" s="2" t="s">
        <v>151</v>
      </c>
      <c r="AN323" s="2">
        <v>1.722</v>
      </c>
      <c r="AO323" s="2">
        <v>0</v>
      </c>
      <c r="AP323" s="2">
        <v>18.079999999999998</v>
      </c>
      <c r="AQ323" s="2">
        <v>34.896000000000001</v>
      </c>
    </row>
    <row r="324" spans="23:43" x14ac:dyDescent="0.25">
      <c r="W324" s="2"/>
      <c r="X324" s="2"/>
      <c r="Y324" s="2"/>
      <c r="Z324" s="2"/>
      <c r="AA324" s="2">
        <v>8</v>
      </c>
      <c r="AB324" s="2" t="s">
        <v>152</v>
      </c>
      <c r="AC324" s="2">
        <v>1.77</v>
      </c>
      <c r="AD324" s="2">
        <v>0</v>
      </c>
      <c r="AE324" s="2">
        <v>19.405999999999999</v>
      </c>
      <c r="AF324" s="2">
        <v>36.697000000000003</v>
      </c>
      <c r="AH324" s="2"/>
      <c r="AI324" s="2"/>
      <c r="AJ324" s="2"/>
      <c r="AK324" s="2"/>
      <c r="AL324" s="2">
        <v>8</v>
      </c>
      <c r="AM324" s="2" t="s">
        <v>152</v>
      </c>
      <c r="AN324" s="2">
        <v>1.77</v>
      </c>
      <c r="AO324" s="2">
        <v>0</v>
      </c>
      <c r="AP324" s="2">
        <v>19.405999999999999</v>
      </c>
      <c r="AQ324" s="2">
        <v>36.697000000000003</v>
      </c>
    </row>
    <row r="325" spans="23:43" x14ac:dyDescent="0.25">
      <c r="W325" s="2"/>
      <c r="X325" s="2"/>
      <c r="Y325" s="2"/>
      <c r="Z325" s="2">
        <v>4</v>
      </c>
      <c r="AA325" s="2">
        <v>1</v>
      </c>
      <c r="AB325" s="2" t="s">
        <v>153</v>
      </c>
      <c r="AC325" s="2">
        <v>4.0549999999999997</v>
      </c>
      <c r="AD325" s="2">
        <v>0</v>
      </c>
      <c r="AE325" s="2">
        <v>-70.793000000000006</v>
      </c>
      <c r="AF325" s="2">
        <v>-31.186</v>
      </c>
      <c r="AH325" s="2"/>
      <c r="AI325" s="2"/>
      <c r="AJ325" s="2"/>
      <c r="AK325" s="2">
        <v>4</v>
      </c>
      <c r="AL325" s="2">
        <v>1</v>
      </c>
      <c r="AM325" s="2" t="s">
        <v>153</v>
      </c>
      <c r="AN325" s="2">
        <v>4.0549999999999997</v>
      </c>
      <c r="AO325" s="2">
        <v>0</v>
      </c>
      <c r="AP325" s="2">
        <v>-70.793000000000006</v>
      </c>
      <c r="AQ325" s="2">
        <v>-31.186</v>
      </c>
    </row>
    <row r="326" spans="23:43" x14ac:dyDescent="0.25">
      <c r="W326" s="2"/>
      <c r="X326" s="2"/>
      <c r="Y326" s="2"/>
      <c r="Z326" s="2"/>
      <c r="AA326" s="2">
        <v>2</v>
      </c>
      <c r="AB326" s="2" t="s">
        <v>154</v>
      </c>
      <c r="AC326" s="2">
        <v>2.7370000000000001</v>
      </c>
      <c r="AD326" s="2">
        <v>1E-3</v>
      </c>
      <c r="AE326" s="2">
        <v>-39.232999999999997</v>
      </c>
      <c r="AF326" s="2">
        <v>-12.497</v>
      </c>
      <c r="AH326" s="2"/>
      <c r="AI326" s="2"/>
      <c r="AJ326" s="2"/>
      <c r="AK326" s="2"/>
      <c r="AL326" s="2">
        <v>2</v>
      </c>
      <c r="AM326" s="2" t="s">
        <v>154</v>
      </c>
      <c r="AN326" s="2">
        <v>2.7370000000000001</v>
      </c>
      <c r="AO326" s="2">
        <v>1E-3</v>
      </c>
      <c r="AP326" s="2">
        <v>-39.232999999999997</v>
      </c>
      <c r="AQ326" s="2">
        <v>-12.497</v>
      </c>
    </row>
    <row r="327" spans="23:43" x14ac:dyDescent="0.25">
      <c r="W327" s="2"/>
      <c r="X327" s="2"/>
      <c r="Y327" s="2"/>
      <c r="Z327" s="2"/>
      <c r="AA327" s="2">
        <v>3</v>
      </c>
      <c r="AB327" s="2">
        <v>-7.2809999999999997</v>
      </c>
      <c r="AC327" s="2">
        <v>1.6559999999999999</v>
      </c>
      <c r="AD327" s="2">
        <v>8.8999999999999996E-2</v>
      </c>
      <c r="AE327" s="2">
        <v>-15.367000000000001</v>
      </c>
      <c r="AF327" s="2">
        <v>0.80500000000000005</v>
      </c>
      <c r="AH327" s="2"/>
      <c r="AI327" s="2"/>
      <c r="AJ327" s="2"/>
      <c r="AK327" s="2"/>
      <c r="AL327" s="2">
        <v>3</v>
      </c>
      <c r="AM327" s="2">
        <v>-7.2809999999999997</v>
      </c>
      <c r="AN327" s="2">
        <v>1.6559999999999999</v>
      </c>
      <c r="AO327" s="2">
        <v>8.8999999999999996E-2</v>
      </c>
      <c r="AP327" s="2">
        <v>-15.367000000000001</v>
      </c>
      <c r="AQ327" s="2">
        <v>0.80500000000000005</v>
      </c>
    </row>
    <row r="328" spans="23:43" x14ac:dyDescent="0.25">
      <c r="W328" s="2"/>
      <c r="X328" s="2"/>
      <c r="Y328" s="2"/>
      <c r="Z328" s="2"/>
      <c r="AA328" s="2">
        <v>5</v>
      </c>
      <c r="AB328" s="2" t="s">
        <v>155</v>
      </c>
      <c r="AC328" s="2">
        <v>0.97</v>
      </c>
      <c r="AD328" s="2">
        <v>1E-3</v>
      </c>
      <c r="AE328" s="2">
        <v>3.7170000000000001</v>
      </c>
      <c r="AF328" s="2">
        <v>13.194000000000001</v>
      </c>
      <c r="AH328" s="2"/>
      <c r="AI328" s="2"/>
      <c r="AJ328" s="2"/>
      <c r="AK328" s="2"/>
      <c r="AL328" s="2">
        <v>5</v>
      </c>
      <c r="AM328" s="2" t="s">
        <v>155</v>
      </c>
      <c r="AN328" s="2">
        <v>0.97</v>
      </c>
      <c r="AO328" s="2">
        <v>1E-3</v>
      </c>
      <c r="AP328" s="2">
        <v>3.7170000000000001</v>
      </c>
      <c r="AQ328" s="2">
        <v>13.194000000000001</v>
      </c>
    </row>
    <row r="329" spans="23:43" x14ac:dyDescent="0.25">
      <c r="W329" s="2"/>
      <c r="X329" s="2"/>
      <c r="Y329" s="2"/>
      <c r="Z329" s="2"/>
      <c r="AA329" s="2">
        <v>6</v>
      </c>
      <c r="AB329" s="2" t="s">
        <v>156</v>
      </c>
      <c r="AC329" s="2">
        <v>1.452</v>
      </c>
      <c r="AD329" s="2">
        <v>0</v>
      </c>
      <c r="AE329" s="2">
        <v>8.7690000000000001</v>
      </c>
      <c r="AF329" s="2">
        <v>22.948</v>
      </c>
      <c r="AH329" s="2"/>
      <c r="AI329" s="2"/>
      <c r="AJ329" s="2"/>
      <c r="AK329" s="2"/>
      <c r="AL329" s="2">
        <v>6</v>
      </c>
      <c r="AM329" s="2" t="s">
        <v>156</v>
      </c>
      <c r="AN329" s="2">
        <v>1.452</v>
      </c>
      <c r="AO329" s="2">
        <v>0</v>
      </c>
      <c r="AP329" s="2">
        <v>8.7690000000000001</v>
      </c>
      <c r="AQ329" s="2">
        <v>22.948</v>
      </c>
    </row>
    <row r="330" spans="23:43" x14ac:dyDescent="0.25">
      <c r="W330" s="2"/>
      <c r="X330" s="2"/>
      <c r="Y330" s="2"/>
      <c r="Z330" s="2"/>
      <c r="AA330" s="2">
        <v>7</v>
      </c>
      <c r="AB330" s="2" t="s">
        <v>157</v>
      </c>
      <c r="AC330" s="2">
        <v>1.907</v>
      </c>
      <c r="AD330" s="2">
        <v>1E-3</v>
      </c>
      <c r="AE330" s="2">
        <v>9.8930000000000007</v>
      </c>
      <c r="AF330" s="2">
        <v>28.521000000000001</v>
      </c>
      <c r="AH330" s="2"/>
      <c r="AI330" s="2"/>
      <c r="AJ330" s="2"/>
      <c r="AK330" s="2"/>
      <c r="AL330" s="2">
        <v>7</v>
      </c>
      <c r="AM330" s="2" t="s">
        <v>157</v>
      </c>
      <c r="AN330" s="2">
        <v>1.907</v>
      </c>
      <c r="AO330" s="2">
        <v>1E-3</v>
      </c>
      <c r="AP330" s="2">
        <v>9.8930000000000007</v>
      </c>
      <c r="AQ330" s="2">
        <v>28.521000000000001</v>
      </c>
    </row>
    <row r="331" spans="23:43" x14ac:dyDescent="0.25">
      <c r="W331" s="2"/>
      <c r="X331" s="2"/>
      <c r="Y331" s="2"/>
      <c r="Z331" s="2"/>
      <c r="AA331" s="2">
        <v>8</v>
      </c>
      <c r="AB331" s="2" t="s">
        <v>158</v>
      </c>
      <c r="AC331" s="2">
        <v>2.0499999999999998</v>
      </c>
      <c r="AD331" s="2">
        <v>1E-3</v>
      </c>
      <c r="AE331" s="2">
        <v>10.759</v>
      </c>
      <c r="AF331" s="2">
        <v>30.782</v>
      </c>
      <c r="AH331" s="2"/>
      <c r="AI331" s="2"/>
      <c r="AJ331" s="2"/>
      <c r="AK331" s="2"/>
      <c r="AL331" s="2">
        <v>8</v>
      </c>
      <c r="AM331" s="2" t="s">
        <v>158</v>
      </c>
      <c r="AN331" s="2">
        <v>2.0499999999999998</v>
      </c>
      <c r="AO331" s="2">
        <v>1E-3</v>
      </c>
      <c r="AP331" s="2">
        <v>10.759</v>
      </c>
      <c r="AQ331" s="2">
        <v>30.782</v>
      </c>
    </row>
    <row r="332" spans="23:43" x14ac:dyDescent="0.25">
      <c r="W332" s="2"/>
      <c r="X332" s="2"/>
      <c r="Y332" s="2"/>
      <c r="Z332" s="2">
        <v>5</v>
      </c>
      <c r="AA332" s="2">
        <v>1</v>
      </c>
      <c r="AB332" s="2" t="s">
        <v>159</v>
      </c>
      <c r="AC332" s="2">
        <v>3.9590000000000001</v>
      </c>
      <c r="AD332" s="2">
        <v>0</v>
      </c>
      <c r="AE332" s="2">
        <v>-78.781000000000006</v>
      </c>
      <c r="AF332" s="2">
        <v>-40.107999999999997</v>
      </c>
      <c r="AH332" s="2"/>
      <c r="AI332" s="2"/>
      <c r="AJ332" s="2"/>
      <c r="AK332" s="2">
        <v>5</v>
      </c>
      <c r="AL332" s="2">
        <v>1</v>
      </c>
      <c r="AM332" s="2" t="s">
        <v>159</v>
      </c>
      <c r="AN332" s="2">
        <v>3.9590000000000001</v>
      </c>
      <c r="AO332" s="2">
        <v>0</v>
      </c>
      <c r="AP332" s="2">
        <v>-78.781000000000006</v>
      </c>
      <c r="AQ332" s="2">
        <v>-40.107999999999997</v>
      </c>
    </row>
    <row r="333" spans="23:43" x14ac:dyDescent="0.25">
      <c r="W333" s="2"/>
      <c r="X333" s="2"/>
      <c r="Y333" s="2"/>
      <c r="Z333" s="2"/>
      <c r="AA333" s="2">
        <v>2</v>
      </c>
      <c r="AB333" s="2" t="s">
        <v>160</v>
      </c>
      <c r="AC333" s="2">
        <v>2.8330000000000002</v>
      </c>
      <c r="AD333" s="2">
        <v>0</v>
      </c>
      <c r="AE333" s="2">
        <v>-48.158000000000001</v>
      </c>
      <c r="AF333" s="2">
        <v>-20.483000000000001</v>
      </c>
      <c r="AH333" s="2"/>
      <c r="AI333" s="2"/>
      <c r="AJ333" s="2"/>
      <c r="AK333" s="2"/>
      <c r="AL333" s="2">
        <v>2</v>
      </c>
      <c r="AM333" s="2" t="s">
        <v>160</v>
      </c>
      <c r="AN333" s="2">
        <v>2.8330000000000002</v>
      </c>
      <c r="AO333" s="2">
        <v>0</v>
      </c>
      <c r="AP333" s="2">
        <v>-48.158000000000001</v>
      </c>
      <c r="AQ333" s="2">
        <v>-20.483000000000001</v>
      </c>
    </row>
    <row r="334" spans="23:43" x14ac:dyDescent="0.25">
      <c r="W334" s="2"/>
      <c r="X334" s="2"/>
      <c r="Y334" s="2"/>
      <c r="Z334" s="2"/>
      <c r="AA334" s="2">
        <v>3</v>
      </c>
      <c r="AB334" s="2" t="s">
        <v>161</v>
      </c>
      <c r="AC334" s="2">
        <v>2.0219999999999998</v>
      </c>
      <c r="AD334" s="2">
        <v>3.0000000000000001E-3</v>
      </c>
      <c r="AE334" s="2">
        <v>-25.609000000000002</v>
      </c>
      <c r="AF334" s="2">
        <v>-5.8630000000000004</v>
      </c>
      <c r="AH334" s="2"/>
      <c r="AI334" s="2"/>
      <c r="AJ334" s="2"/>
      <c r="AK334" s="2"/>
      <c r="AL334" s="2">
        <v>3</v>
      </c>
      <c r="AM334" s="2" t="s">
        <v>161</v>
      </c>
      <c r="AN334" s="2">
        <v>2.0219999999999998</v>
      </c>
      <c r="AO334" s="2">
        <v>3.0000000000000001E-3</v>
      </c>
      <c r="AP334" s="2">
        <v>-25.609000000000002</v>
      </c>
      <c r="AQ334" s="2">
        <v>-5.8630000000000004</v>
      </c>
    </row>
    <row r="335" spans="23:43" x14ac:dyDescent="0.25">
      <c r="W335" s="2"/>
      <c r="X335" s="2"/>
      <c r="Y335" s="2"/>
      <c r="Z335" s="2"/>
      <c r="AA335" s="2">
        <v>4</v>
      </c>
      <c r="AB335" s="2" t="s">
        <v>162</v>
      </c>
      <c r="AC335" s="2">
        <v>0.97</v>
      </c>
      <c r="AD335" s="2">
        <v>1E-3</v>
      </c>
      <c r="AE335" s="2">
        <v>-13.194000000000001</v>
      </c>
      <c r="AF335" s="2">
        <v>-3.7170000000000001</v>
      </c>
      <c r="AH335" s="2"/>
      <c r="AI335" s="2"/>
      <c r="AJ335" s="2"/>
      <c r="AK335" s="2"/>
      <c r="AL335" s="2">
        <v>4</v>
      </c>
      <c r="AM335" s="2" t="s">
        <v>162</v>
      </c>
      <c r="AN335" s="2">
        <v>0.97</v>
      </c>
      <c r="AO335" s="2">
        <v>1E-3</v>
      </c>
      <c r="AP335" s="2">
        <v>-13.194000000000001</v>
      </c>
      <c r="AQ335" s="2">
        <v>-3.7170000000000001</v>
      </c>
    </row>
    <row r="336" spans="23:43" x14ac:dyDescent="0.25">
      <c r="W336" s="2"/>
      <c r="X336" s="2"/>
      <c r="Y336" s="2"/>
      <c r="Z336" s="2"/>
      <c r="AA336" s="2">
        <v>6</v>
      </c>
      <c r="AB336" s="2" t="s">
        <v>163</v>
      </c>
      <c r="AC336" s="2">
        <v>0.92</v>
      </c>
      <c r="AD336" s="2">
        <v>2E-3</v>
      </c>
      <c r="AE336" s="2">
        <v>2.9089999999999998</v>
      </c>
      <c r="AF336" s="2">
        <v>11.898</v>
      </c>
      <c r="AH336" s="2"/>
      <c r="AI336" s="2"/>
      <c r="AJ336" s="2"/>
      <c r="AK336" s="2"/>
      <c r="AL336" s="2">
        <v>6</v>
      </c>
      <c r="AM336" s="2" t="s">
        <v>163</v>
      </c>
      <c r="AN336" s="2">
        <v>0.92</v>
      </c>
      <c r="AO336" s="2">
        <v>2E-3</v>
      </c>
      <c r="AP336" s="2">
        <v>2.9089999999999998</v>
      </c>
      <c r="AQ336" s="2">
        <v>11.898</v>
      </c>
    </row>
    <row r="337" spans="23:43" x14ac:dyDescent="0.25">
      <c r="W337" s="2"/>
      <c r="X337" s="2"/>
      <c r="Y337" s="2"/>
      <c r="Z337" s="2"/>
      <c r="AA337" s="2">
        <v>7</v>
      </c>
      <c r="AB337" s="2" t="s">
        <v>164</v>
      </c>
      <c r="AC337" s="2">
        <v>1.48</v>
      </c>
      <c r="AD337" s="2">
        <v>5.0000000000000001E-3</v>
      </c>
      <c r="AE337" s="2">
        <v>3.5230000000000001</v>
      </c>
      <c r="AF337" s="2">
        <v>17.981000000000002</v>
      </c>
      <c r="AH337" s="2"/>
      <c r="AI337" s="2"/>
      <c r="AJ337" s="2"/>
      <c r="AK337" s="2"/>
      <c r="AL337" s="2">
        <v>7</v>
      </c>
      <c r="AM337" s="2" t="s">
        <v>164</v>
      </c>
      <c r="AN337" s="2">
        <v>1.48</v>
      </c>
      <c r="AO337" s="2">
        <v>5.0000000000000001E-3</v>
      </c>
      <c r="AP337" s="2">
        <v>3.5230000000000001</v>
      </c>
      <c r="AQ337" s="2">
        <v>17.981000000000002</v>
      </c>
    </row>
    <row r="338" spans="23:43" x14ac:dyDescent="0.25">
      <c r="W338" s="2"/>
      <c r="X338" s="2"/>
      <c r="Y338" s="2"/>
      <c r="Z338" s="2"/>
      <c r="AA338" s="2">
        <v>8</v>
      </c>
      <c r="AB338" s="2" t="s">
        <v>165</v>
      </c>
      <c r="AC338" s="2">
        <v>1.66</v>
      </c>
      <c r="AD338" s="2">
        <v>4.0000000000000001E-3</v>
      </c>
      <c r="AE338" s="2">
        <v>4.2089999999999996</v>
      </c>
      <c r="AF338" s="2">
        <v>20.422000000000001</v>
      </c>
      <c r="AH338" s="2"/>
      <c r="AI338" s="2"/>
      <c r="AJ338" s="2"/>
      <c r="AK338" s="2"/>
      <c r="AL338" s="2">
        <v>8</v>
      </c>
      <c r="AM338" s="2" t="s">
        <v>165</v>
      </c>
      <c r="AN338" s="2">
        <v>1.66</v>
      </c>
      <c r="AO338" s="2">
        <v>4.0000000000000001E-3</v>
      </c>
      <c r="AP338" s="2">
        <v>4.2089999999999996</v>
      </c>
      <c r="AQ338" s="2">
        <v>20.422000000000001</v>
      </c>
    </row>
    <row r="339" spans="23:43" x14ac:dyDescent="0.25">
      <c r="W339" s="2"/>
      <c r="X339" s="2"/>
      <c r="Y339" s="2"/>
      <c r="Z339" s="2">
        <v>6</v>
      </c>
      <c r="AA339" s="2">
        <v>1</v>
      </c>
      <c r="AB339" s="2" t="s">
        <v>166</v>
      </c>
      <c r="AC339" s="2">
        <v>3.6320000000000001</v>
      </c>
      <c r="AD339" s="2">
        <v>0</v>
      </c>
      <c r="AE339" s="2">
        <v>-84.587999999999994</v>
      </c>
      <c r="AF339" s="2">
        <v>-49.107999999999997</v>
      </c>
      <c r="AH339" s="2"/>
      <c r="AI339" s="2"/>
      <c r="AJ339" s="2"/>
      <c r="AK339" s="2">
        <v>6</v>
      </c>
      <c r="AL339" s="2">
        <v>1</v>
      </c>
      <c r="AM339" s="2" t="s">
        <v>166</v>
      </c>
      <c r="AN339" s="2">
        <v>3.6320000000000001</v>
      </c>
      <c r="AO339" s="2">
        <v>0</v>
      </c>
      <c r="AP339" s="2">
        <v>-84.587999999999994</v>
      </c>
      <c r="AQ339" s="2">
        <v>-49.107999999999997</v>
      </c>
    </row>
    <row r="340" spans="23:43" x14ac:dyDescent="0.25">
      <c r="W340" s="2"/>
      <c r="X340" s="2"/>
      <c r="Y340" s="2"/>
      <c r="Z340" s="2"/>
      <c r="AA340" s="2">
        <v>2</v>
      </c>
      <c r="AB340" s="2" t="s">
        <v>167</v>
      </c>
      <c r="AC340" s="2">
        <v>2.3610000000000002</v>
      </c>
      <c r="AD340" s="2">
        <v>0</v>
      </c>
      <c r="AE340" s="2">
        <v>-53.256</v>
      </c>
      <c r="AF340" s="2">
        <v>-30.190999999999999</v>
      </c>
      <c r="AH340" s="2"/>
      <c r="AI340" s="2"/>
      <c r="AJ340" s="2"/>
      <c r="AK340" s="2"/>
      <c r="AL340" s="2">
        <v>2</v>
      </c>
      <c r="AM340" s="2" t="s">
        <v>167</v>
      </c>
      <c r="AN340" s="2">
        <v>2.3610000000000002</v>
      </c>
      <c r="AO340" s="2">
        <v>0</v>
      </c>
      <c r="AP340" s="2">
        <v>-53.256</v>
      </c>
      <c r="AQ340" s="2">
        <v>-30.190999999999999</v>
      </c>
    </row>
    <row r="341" spans="23:43" x14ac:dyDescent="0.25">
      <c r="W341" s="2"/>
      <c r="X341" s="2"/>
      <c r="Y341" s="2"/>
      <c r="Z341" s="2"/>
      <c r="AA341" s="2">
        <v>3</v>
      </c>
      <c r="AB341" s="2" t="s">
        <v>168</v>
      </c>
      <c r="AC341" s="2">
        <v>1.7270000000000001</v>
      </c>
      <c r="AD341" s="2">
        <v>0</v>
      </c>
      <c r="AE341" s="2">
        <v>-31.576000000000001</v>
      </c>
      <c r="AF341" s="2">
        <v>-14.702999999999999</v>
      </c>
      <c r="AH341" s="2"/>
      <c r="AI341" s="2"/>
      <c r="AJ341" s="2"/>
      <c r="AK341" s="2"/>
      <c r="AL341" s="2">
        <v>3</v>
      </c>
      <c r="AM341" s="2" t="s">
        <v>168</v>
      </c>
      <c r="AN341" s="2">
        <v>1.7270000000000001</v>
      </c>
      <c r="AO341" s="2">
        <v>0</v>
      </c>
      <c r="AP341" s="2">
        <v>-31.576000000000001</v>
      </c>
      <c r="AQ341" s="2">
        <v>-14.702999999999999</v>
      </c>
    </row>
    <row r="342" spans="23:43" x14ac:dyDescent="0.25">
      <c r="W342" s="2"/>
      <c r="X342" s="2"/>
      <c r="Y342" s="2"/>
      <c r="Z342" s="2"/>
      <c r="AA342" s="2">
        <v>4</v>
      </c>
      <c r="AB342" s="2" t="s">
        <v>169</v>
      </c>
      <c r="AC342" s="2">
        <v>1.452</v>
      </c>
      <c r="AD342" s="2">
        <v>0</v>
      </c>
      <c r="AE342" s="2">
        <v>-22.948</v>
      </c>
      <c r="AF342" s="2">
        <v>-8.7690000000000001</v>
      </c>
      <c r="AH342" s="2"/>
      <c r="AI342" s="2"/>
      <c r="AJ342" s="2"/>
      <c r="AK342" s="2"/>
      <c r="AL342" s="2">
        <v>4</v>
      </c>
      <c r="AM342" s="2" t="s">
        <v>169</v>
      </c>
      <c r="AN342" s="2">
        <v>1.452</v>
      </c>
      <c r="AO342" s="2">
        <v>0</v>
      </c>
      <c r="AP342" s="2">
        <v>-22.948</v>
      </c>
      <c r="AQ342" s="2">
        <v>-8.7690000000000001</v>
      </c>
    </row>
    <row r="343" spans="23:43" x14ac:dyDescent="0.25">
      <c r="W343" s="2"/>
      <c r="X343" s="2"/>
      <c r="Y343" s="2"/>
      <c r="Z343" s="2"/>
      <c r="AA343" s="2">
        <v>5</v>
      </c>
      <c r="AB343" s="2" t="s">
        <v>170</v>
      </c>
      <c r="AC343" s="2">
        <v>0.92</v>
      </c>
      <c r="AD343" s="2">
        <v>2E-3</v>
      </c>
      <c r="AE343" s="2">
        <v>-11.898</v>
      </c>
      <c r="AF343" s="2">
        <v>-2.9089999999999998</v>
      </c>
      <c r="AH343" s="2"/>
      <c r="AI343" s="2"/>
      <c r="AJ343" s="2"/>
      <c r="AK343" s="2"/>
      <c r="AL343" s="2">
        <v>5</v>
      </c>
      <c r="AM343" s="2" t="s">
        <v>170</v>
      </c>
      <c r="AN343" s="2">
        <v>0.92</v>
      </c>
      <c r="AO343" s="2">
        <v>2E-3</v>
      </c>
      <c r="AP343" s="2">
        <v>-11.898</v>
      </c>
      <c r="AQ343" s="2">
        <v>-2.9089999999999998</v>
      </c>
    </row>
    <row r="344" spans="23:43" x14ac:dyDescent="0.25">
      <c r="W344" s="2"/>
      <c r="X344" s="2"/>
      <c r="Y344" s="2"/>
      <c r="Z344" s="2"/>
      <c r="AA344" s="2">
        <v>7</v>
      </c>
      <c r="AB344" s="2" t="s">
        <v>171</v>
      </c>
      <c r="AC344" s="2">
        <v>0.59</v>
      </c>
      <c r="AD344" s="2">
        <v>2.1000000000000001E-2</v>
      </c>
      <c r="AE344" s="2">
        <v>0.46600000000000003</v>
      </c>
      <c r="AF344" s="2">
        <v>6.2309999999999999</v>
      </c>
      <c r="AH344" s="2"/>
      <c r="AI344" s="2"/>
      <c r="AJ344" s="2"/>
      <c r="AK344" s="2"/>
      <c r="AL344" s="2">
        <v>7</v>
      </c>
      <c r="AM344" s="2" t="s">
        <v>171</v>
      </c>
      <c r="AN344" s="2">
        <v>0.59</v>
      </c>
      <c r="AO344" s="2">
        <v>2.1000000000000001E-2</v>
      </c>
      <c r="AP344" s="2">
        <v>0.46600000000000003</v>
      </c>
      <c r="AQ344" s="2">
        <v>6.2309999999999999</v>
      </c>
    </row>
    <row r="345" spans="23:43" x14ac:dyDescent="0.25">
      <c r="W345" s="2"/>
      <c r="X345" s="2"/>
      <c r="Y345" s="2"/>
      <c r="Z345" s="2"/>
      <c r="AA345" s="2">
        <v>8</v>
      </c>
      <c r="AB345" s="2" t="s">
        <v>172</v>
      </c>
      <c r="AC345" s="2">
        <v>0.8</v>
      </c>
      <c r="AD345" s="2">
        <v>1.2999999999999999E-2</v>
      </c>
      <c r="AE345" s="2">
        <v>1.0029999999999999</v>
      </c>
      <c r="AF345" s="2">
        <v>8.82</v>
      </c>
      <c r="AH345" s="2"/>
      <c r="AI345" s="2"/>
      <c r="AJ345" s="2"/>
      <c r="AK345" s="2"/>
      <c r="AL345" s="2">
        <v>8</v>
      </c>
      <c r="AM345" s="2" t="s">
        <v>172</v>
      </c>
      <c r="AN345" s="2">
        <v>0.8</v>
      </c>
      <c r="AO345" s="2">
        <v>1.2999999999999999E-2</v>
      </c>
      <c r="AP345" s="2">
        <v>1.0029999999999999</v>
      </c>
      <c r="AQ345" s="2">
        <v>8.82</v>
      </c>
    </row>
    <row r="346" spans="23:43" x14ac:dyDescent="0.25">
      <c r="W346" s="2"/>
      <c r="X346" s="2"/>
      <c r="Y346" s="2"/>
      <c r="Z346" s="2">
        <v>7</v>
      </c>
      <c r="AA346" s="2">
        <v>1</v>
      </c>
      <c r="AB346" s="2" t="s">
        <v>173</v>
      </c>
      <c r="AC346" s="2">
        <v>3.51</v>
      </c>
      <c r="AD346" s="2">
        <v>0</v>
      </c>
      <c r="AE346" s="2">
        <v>-87.337000000000003</v>
      </c>
      <c r="AF346" s="2">
        <v>-53.055</v>
      </c>
      <c r="AH346" s="2"/>
      <c r="AI346" s="2"/>
      <c r="AJ346" s="2"/>
      <c r="AK346" s="2">
        <v>7</v>
      </c>
      <c r="AL346" s="2">
        <v>1</v>
      </c>
      <c r="AM346" s="2" t="s">
        <v>173</v>
      </c>
      <c r="AN346" s="2">
        <v>3.51</v>
      </c>
      <c r="AO346" s="2">
        <v>0</v>
      </c>
      <c r="AP346" s="2">
        <v>-87.337000000000003</v>
      </c>
      <c r="AQ346" s="2">
        <v>-53.055</v>
      </c>
    </row>
    <row r="347" spans="23:43" x14ac:dyDescent="0.25">
      <c r="W347" s="2"/>
      <c r="X347" s="2"/>
      <c r="Y347" s="2"/>
      <c r="Z347" s="2"/>
      <c r="AA347" s="2">
        <v>2</v>
      </c>
      <c r="AB347" s="2" t="s">
        <v>174</v>
      </c>
      <c r="AC347" s="2">
        <v>2.0960000000000001</v>
      </c>
      <c r="AD347" s="2">
        <v>0</v>
      </c>
      <c r="AE347" s="2">
        <v>-55.308</v>
      </c>
      <c r="AF347" s="2">
        <v>-34.835999999999999</v>
      </c>
      <c r="AH347" s="2"/>
      <c r="AI347" s="2"/>
      <c r="AJ347" s="2"/>
      <c r="AK347" s="2"/>
      <c r="AL347" s="2">
        <v>2</v>
      </c>
      <c r="AM347" s="2" t="s">
        <v>174</v>
      </c>
      <c r="AN347" s="2">
        <v>2.0960000000000001</v>
      </c>
      <c r="AO347" s="2">
        <v>0</v>
      </c>
      <c r="AP347" s="2">
        <v>-55.308</v>
      </c>
      <c r="AQ347" s="2">
        <v>-34.835999999999999</v>
      </c>
    </row>
    <row r="348" spans="23:43" x14ac:dyDescent="0.25">
      <c r="W348" s="2"/>
      <c r="X348" s="2"/>
      <c r="Y348" s="2"/>
      <c r="Z348" s="2"/>
      <c r="AA348" s="2">
        <v>3</v>
      </c>
      <c r="AB348" s="2" t="s">
        <v>175</v>
      </c>
      <c r="AC348" s="2">
        <v>1.722</v>
      </c>
      <c r="AD348" s="2">
        <v>0</v>
      </c>
      <c r="AE348" s="2">
        <v>-34.896000000000001</v>
      </c>
      <c r="AF348" s="2">
        <v>-18.079999999999998</v>
      </c>
      <c r="AH348" s="2"/>
      <c r="AI348" s="2"/>
      <c r="AJ348" s="2"/>
      <c r="AK348" s="2"/>
      <c r="AL348" s="2">
        <v>3</v>
      </c>
      <c r="AM348" s="2" t="s">
        <v>175</v>
      </c>
      <c r="AN348" s="2">
        <v>1.722</v>
      </c>
      <c r="AO348" s="2">
        <v>0</v>
      </c>
      <c r="AP348" s="2">
        <v>-34.896000000000001</v>
      </c>
      <c r="AQ348" s="2">
        <v>-18.079999999999998</v>
      </c>
    </row>
    <row r="349" spans="23:43" x14ac:dyDescent="0.25">
      <c r="W349" s="2"/>
      <c r="X349" s="2"/>
      <c r="Y349" s="2"/>
      <c r="Z349" s="2"/>
      <c r="AA349" s="2">
        <v>4</v>
      </c>
      <c r="AB349" s="2" t="s">
        <v>176</v>
      </c>
      <c r="AC349" s="2">
        <v>1.907</v>
      </c>
      <c r="AD349" s="2">
        <v>1E-3</v>
      </c>
      <c r="AE349" s="2">
        <v>-28.521000000000001</v>
      </c>
      <c r="AF349" s="2">
        <v>-9.8930000000000007</v>
      </c>
      <c r="AH349" s="2"/>
      <c r="AI349" s="2"/>
      <c r="AJ349" s="2"/>
      <c r="AK349" s="2"/>
      <c r="AL349" s="2">
        <v>4</v>
      </c>
      <c r="AM349" s="2" t="s">
        <v>176</v>
      </c>
      <c r="AN349" s="2">
        <v>1.907</v>
      </c>
      <c r="AO349" s="2">
        <v>1E-3</v>
      </c>
      <c r="AP349" s="2">
        <v>-28.521000000000001</v>
      </c>
      <c r="AQ349" s="2">
        <v>-9.8930000000000007</v>
      </c>
    </row>
    <row r="350" spans="23:43" x14ac:dyDescent="0.25">
      <c r="W350" s="2"/>
      <c r="X350" s="2"/>
      <c r="Y350" s="2"/>
      <c r="Z350" s="2"/>
      <c r="AA350" s="2">
        <v>5</v>
      </c>
      <c r="AB350" s="2" t="s">
        <v>177</v>
      </c>
      <c r="AC350" s="2">
        <v>1.48</v>
      </c>
      <c r="AD350" s="2">
        <v>5.0000000000000001E-3</v>
      </c>
      <c r="AE350" s="2">
        <v>-17.981000000000002</v>
      </c>
      <c r="AF350" s="2">
        <v>-3.5230000000000001</v>
      </c>
      <c r="AH350" s="2"/>
      <c r="AI350" s="2"/>
      <c r="AJ350" s="2"/>
      <c r="AK350" s="2"/>
      <c r="AL350" s="2">
        <v>5</v>
      </c>
      <c r="AM350" s="2" t="s">
        <v>177</v>
      </c>
      <c r="AN350" s="2">
        <v>1.48</v>
      </c>
      <c r="AO350" s="2">
        <v>5.0000000000000001E-3</v>
      </c>
      <c r="AP350" s="2">
        <v>-17.981000000000002</v>
      </c>
      <c r="AQ350" s="2">
        <v>-3.5230000000000001</v>
      </c>
    </row>
    <row r="351" spans="23:43" x14ac:dyDescent="0.25">
      <c r="W351" s="2"/>
      <c r="X351" s="2"/>
      <c r="Y351" s="2"/>
      <c r="Z351" s="2"/>
      <c r="AA351" s="2">
        <v>6</v>
      </c>
      <c r="AB351" s="2" t="s">
        <v>178</v>
      </c>
      <c r="AC351" s="2">
        <v>0.59</v>
      </c>
      <c r="AD351" s="2">
        <v>2.1000000000000001E-2</v>
      </c>
      <c r="AE351" s="2">
        <v>-6.2309999999999999</v>
      </c>
      <c r="AF351" s="2">
        <v>-0.46600000000000003</v>
      </c>
      <c r="AH351" s="2"/>
      <c r="AI351" s="2"/>
      <c r="AJ351" s="2"/>
      <c r="AK351" s="2"/>
      <c r="AL351" s="2">
        <v>6</v>
      </c>
      <c r="AM351" s="2" t="s">
        <v>178</v>
      </c>
      <c r="AN351" s="2">
        <v>0.59</v>
      </c>
      <c r="AO351" s="2">
        <v>2.1000000000000001E-2</v>
      </c>
      <c r="AP351" s="2">
        <v>-6.2309999999999999</v>
      </c>
      <c r="AQ351" s="2">
        <v>-0.46600000000000003</v>
      </c>
    </row>
    <row r="352" spans="23:43" x14ac:dyDescent="0.25">
      <c r="W352" s="2"/>
      <c r="X352" s="2"/>
      <c r="Y352" s="2"/>
      <c r="Z352" s="2"/>
      <c r="AA352" s="2">
        <v>8</v>
      </c>
      <c r="AB352" s="2" t="s">
        <v>179</v>
      </c>
      <c r="AC352" s="2">
        <v>0.25800000000000001</v>
      </c>
      <c r="AD352" s="2">
        <v>1.4E-2</v>
      </c>
      <c r="AE352" s="2">
        <v>0.30499999999999999</v>
      </c>
      <c r="AF352" s="2">
        <v>2.8220000000000001</v>
      </c>
      <c r="AH352" s="2"/>
      <c r="AI352" s="2"/>
      <c r="AJ352" s="2"/>
      <c r="AK352" s="2"/>
      <c r="AL352" s="2">
        <v>8</v>
      </c>
      <c r="AM352" s="2" t="s">
        <v>179</v>
      </c>
      <c r="AN352" s="2">
        <v>0.25800000000000001</v>
      </c>
      <c r="AO352" s="2">
        <v>1.4E-2</v>
      </c>
      <c r="AP352" s="2">
        <v>0.30499999999999999</v>
      </c>
      <c r="AQ352" s="2">
        <v>2.8220000000000001</v>
      </c>
    </row>
    <row r="353" spans="23:43" x14ac:dyDescent="0.25">
      <c r="W353" s="2"/>
      <c r="X353" s="2"/>
      <c r="Y353" s="2"/>
      <c r="Z353" s="2">
        <v>8</v>
      </c>
      <c r="AA353" s="2">
        <v>1</v>
      </c>
      <c r="AB353" s="2" t="s">
        <v>180</v>
      </c>
      <c r="AC353" s="2">
        <v>3.411</v>
      </c>
      <c r="AD353" s="2">
        <v>0</v>
      </c>
      <c r="AE353" s="2">
        <v>-88.421000000000006</v>
      </c>
      <c r="AF353" s="2">
        <v>-55.098999999999997</v>
      </c>
      <c r="AH353" s="2"/>
      <c r="AI353" s="2"/>
      <c r="AJ353" s="2"/>
      <c r="AK353" s="2">
        <v>8</v>
      </c>
      <c r="AL353" s="2">
        <v>1</v>
      </c>
      <c r="AM353" s="2" t="s">
        <v>180</v>
      </c>
      <c r="AN353" s="2">
        <v>3.411</v>
      </c>
      <c r="AO353" s="2">
        <v>0</v>
      </c>
      <c r="AP353" s="2">
        <v>-88.421000000000006</v>
      </c>
      <c r="AQ353" s="2">
        <v>-55.098999999999997</v>
      </c>
    </row>
    <row r="354" spans="23:43" x14ac:dyDescent="0.25">
      <c r="W354" s="2"/>
      <c r="X354" s="2"/>
      <c r="Y354" s="2"/>
      <c r="Z354" s="2"/>
      <c r="AA354" s="2">
        <v>2</v>
      </c>
      <c r="AB354" s="2" t="s">
        <v>181</v>
      </c>
      <c r="AC354" s="2">
        <v>2.0150000000000001</v>
      </c>
      <c r="AD354" s="2">
        <v>0</v>
      </c>
      <c r="AE354" s="2">
        <v>-56.478000000000002</v>
      </c>
      <c r="AF354" s="2">
        <v>-36.792999999999999</v>
      </c>
      <c r="AH354" s="2"/>
      <c r="AI354" s="2"/>
      <c r="AJ354" s="2"/>
      <c r="AK354" s="2"/>
      <c r="AL354" s="2">
        <v>2</v>
      </c>
      <c r="AM354" s="2" t="s">
        <v>181</v>
      </c>
      <c r="AN354" s="2">
        <v>2.0150000000000001</v>
      </c>
      <c r="AO354" s="2">
        <v>0</v>
      </c>
      <c r="AP354" s="2">
        <v>-56.478000000000002</v>
      </c>
      <c r="AQ354" s="2">
        <v>-36.792999999999999</v>
      </c>
    </row>
    <row r="355" spans="23:43" x14ac:dyDescent="0.25">
      <c r="W355" s="2"/>
      <c r="X355" s="2"/>
      <c r="Y355" s="2"/>
      <c r="Z355" s="2"/>
      <c r="AA355" s="2">
        <v>3</v>
      </c>
      <c r="AB355" s="2" t="s">
        <v>182</v>
      </c>
      <c r="AC355" s="2">
        <v>1.77</v>
      </c>
      <c r="AD355" s="2">
        <v>0</v>
      </c>
      <c r="AE355" s="2">
        <v>-36.697000000000003</v>
      </c>
      <c r="AF355" s="2">
        <v>-19.405999999999999</v>
      </c>
      <c r="AH355" s="2"/>
      <c r="AI355" s="2"/>
      <c r="AJ355" s="2"/>
      <c r="AK355" s="2"/>
      <c r="AL355" s="2">
        <v>3</v>
      </c>
      <c r="AM355" s="2" t="s">
        <v>182</v>
      </c>
      <c r="AN355" s="2">
        <v>1.77</v>
      </c>
      <c r="AO355" s="2">
        <v>0</v>
      </c>
      <c r="AP355" s="2">
        <v>-36.697000000000003</v>
      </c>
      <c r="AQ355" s="2">
        <v>-19.405999999999999</v>
      </c>
    </row>
    <row r="356" spans="23:43" x14ac:dyDescent="0.25">
      <c r="W356" s="2"/>
      <c r="X356" s="2"/>
      <c r="Y356" s="2"/>
      <c r="Z356" s="2"/>
      <c r="AA356" s="2">
        <v>4</v>
      </c>
      <c r="AB356" s="2" t="s">
        <v>183</v>
      </c>
      <c r="AC356" s="2">
        <v>2.0499999999999998</v>
      </c>
      <c r="AD356" s="2">
        <v>1E-3</v>
      </c>
      <c r="AE356" s="2">
        <v>-30.782</v>
      </c>
      <c r="AF356" s="2">
        <v>-10.759</v>
      </c>
      <c r="AH356" s="2"/>
      <c r="AI356" s="2"/>
      <c r="AJ356" s="2"/>
      <c r="AK356" s="2"/>
      <c r="AL356" s="2">
        <v>4</v>
      </c>
      <c r="AM356" s="2" t="s">
        <v>183</v>
      </c>
      <c r="AN356" s="2">
        <v>2.0499999999999998</v>
      </c>
      <c r="AO356" s="2">
        <v>1E-3</v>
      </c>
      <c r="AP356" s="2">
        <v>-30.782</v>
      </c>
      <c r="AQ356" s="2">
        <v>-10.759</v>
      </c>
    </row>
    <row r="357" spans="23:43" x14ac:dyDescent="0.25">
      <c r="W357" s="2"/>
      <c r="X357" s="2"/>
      <c r="Y357" s="2"/>
      <c r="Z357" s="2"/>
      <c r="AA357" s="2">
        <v>5</v>
      </c>
      <c r="AB357" s="2" t="s">
        <v>184</v>
      </c>
      <c r="AC357" s="2">
        <v>1.66</v>
      </c>
      <c r="AD357" s="2">
        <v>4.0000000000000001E-3</v>
      </c>
      <c r="AE357" s="2">
        <v>-20.422000000000001</v>
      </c>
      <c r="AF357" s="2">
        <v>-4.2089999999999996</v>
      </c>
      <c r="AH357" s="2"/>
      <c r="AI357" s="2"/>
      <c r="AJ357" s="2"/>
      <c r="AK357" s="2"/>
      <c r="AL357" s="2">
        <v>5</v>
      </c>
      <c r="AM357" s="2" t="s">
        <v>184</v>
      </c>
      <c r="AN357" s="2">
        <v>1.66</v>
      </c>
      <c r="AO357" s="2">
        <v>4.0000000000000001E-3</v>
      </c>
      <c r="AP357" s="2">
        <v>-20.422000000000001</v>
      </c>
      <c r="AQ357" s="2">
        <v>-4.2089999999999996</v>
      </c>
    </row>
    <row r="358" spans="23:43" x14ac:dyDescent="0.25">
      <c r="W358" s="2"/>
      <c r="X358" s="2"/>
      <c r="Y358" s="2"/>
      <c r="Z358" s="2"/>
      <c r="AA358" s="2">
        <v>6</v>
      </c>
      <c r="AB358" s="2" t="s">
        <v>185</v>
      </c>
      <c r="AC358" s="2">
        <v>0.8</v>
      </c>
      <c r="AD358" s="2">
        <v>1.2999999999999999E-2</v>
      </c>
      <c r="AE358" s="2">
        <v>-8.82</v>
      </c>
      <c r="AF358" s="2">
        <v>-1.0029999999999999</v>
      </c>
      <c r="AH358" s="2"/>
      <c r="AI358" s="2"/>
      <c r="AJ358" s="2"/>
      <c r="AK358" s="2"/>
      <c r="AL358" s="2">
        <v>6</v>
      </c>
      <c r="AM358" s="2" t="s">
        <v>185</v>
      </c>
      <c r="AN358" s="2">
        <v>0.8</v>
      </c>
      <c r="AO358" s="2">
        <v>1.2999999999999999E-2</v>
      </c>
      <c r="AP358" s="2">
        <v>-8.82</v>
      </c>
      <c r="AQ358" s="2">
        <v>-1.0029999999999999</v>
      </c>
    </row>
    <row r="359" spans="23:43" x14ac:dyDescent="0.25">
      <c r="W359" s="2"/>
      <c r="X359" s="2"/>
      <c r="Y359" s="2"/>
      <c r="Z359" s="2"/>
      <c r="AA359" s="2">
        <v>7</v>
      </c>
      <c r="AB359" s="2" t="s">
        <v>186</v>
      </c>
      <c r="AC359" s="2">
        <v>0.25800000000000001</v>
      </c>
      <c r="AD359" s="2">
        <v>1.4E-2</v>
      </c>
      <c r="AE359" s="2">
        <v>-2.8220000000000001</v>
      </c>
      <c r="AF359" s="2">
        <v>-0.30499999999999999</v>
      </c>
      <c r="AH359" s="2"/>
      <c r="AI359" s="2"/>
      <c r="AJ359" s="2"/>
      <c r="AK359" s="2"/>
      <c r="AL359" s="2">
        <v>7</v>
      </c>
      <c r="AM359" s="2" t="s">
        <v>186</v>
      </c>
      <c r="AN359" s="2">
        <v>0.25800000000000001</v>
      </c>
      <c r="AO359" s="2">
        <v>1.4E-2</v>
      </c>
      <c r="AP359" s="2">
        <v>-2.8220000000000001</v>
      </c>
      <c r="AQ359" s="2">
        <v>-0.30499999999999999</v>
      </c>
    </row>
    <row r="360" spans="23:43" x14ac:dyDescent="0.25">
      <c r="W360" s="2"/>
      <c r="X360" s="2"/>
      <c r="Y360" s="2">
        <v>2</v>
      </c>
      <c r="Z360" s="2">
        <v>1</v>
      </c>
      <c r="AA360" s="2">
        <v>2</v>
      </c>
      <c r="AB360" s="2" t="s">
        <v>187</v>
      </c>
      <c r="AC360" s="2">
        <v>4.2050000000000001</v>
      </c>
      <c r="AD360" s="2">
        <v>1E-3</v>
      </c>
      <c r="AE360" s="2">
        <v>17.423999999999999</v>
      </c>
      <c r="AF360" s="2">
        <v>58.494</v>
      </c>
      <c r="AH360" s="2"/>
      <c r="AI360" s="2"/>
      <c r="AJ360" s="2">
        <v>2</v>
      </c>
      <c r="AK360" s="2">
        <v>1</v>
      </c>
      <c r="AL360" s="2">
        <v>2</v>
      </c>
      <c r="AM360" s="2" t="s">
        <v>187</v>
      </c>
      <c r="AN360" s="2">
        <v>4.2050000000000001</v>
      </c>
      <c r="AO360" s="2">
        <v>1E-3</v>
      </c>
      <c r="AP360" s="2">
        <v>17.423999999999999</v>
      </c>
      <c r="AQ360" s="2">
        <v>58.494</v>
      </c>
    </row>
    <row r="361" spans="23:43" x14ac:dyDescent="0.25">
      <c r="W361" s="2"/>
      <c r="X361" s="2"/>
      <c r="Y361" s="2"/>
      <c r="Z361" s="2"/>
      <c r="AA361" s="2">
        <v>3</v>
      </c>
      <c r="AB361" s="2" t="s">
        <v>188</v>
      </c>
      <c r="AC361" s="2">
        <v>4.96</v>
      </c>
      <c r="AD361" s="2">
        <v>0</v>
      </c>
      <c r="AE361" s="2">
        <v>29.713999999999999</v>
      </c>
      <c r="AF361" s="2">
        <v>78.159000000000006</v>
      </c>
      <c r="AH361" s="2"/>
      <c r="AI361" s="2"/>
      <c r="AJ361" s="2"/>
      <c r="AK361" s="2"/>
      <c r="AL361" s="2">
        <v>3</v>
      </c>
      <c r="AM361" s="2" t="s">
        <v>188</v>
      </c>
      <c r="AN361" s="2">
        <v>4.96</v>
      </c>
      <c r="AO361" s="2">
        <v>0</v>
      </c>
      <c r="AP361" s="2">
        <v>29.713999999999999</v>
      </c>
      <c r="AQ361" s="2">
        <v>78.159000000000006</v>
      </c>
    </row>
    <row r="362" spans="23:43" x14ac:dyDescent="0.25">
      <c r="W362" s="2"/>
      <c r="X362" s="2"/>
      <c r="Y362" s="2"/>
      <c r="Z362" s="2"/>
      <c r="AA362" s="2">
        <v>4</v>
      </c>
      <c r="AB362" s="2" t="s">
        <v>189</v>
      </c>
      <c r="AC362" s="2">
        <v>5.3730000000000002</v>
      </c>
      <c r="AD362" s="2">
        <v>0</v>
      </c>
      <c r="AE362" s="2">
        <v>32.737000000000002</v>
      </c>
      <c r="AF362" s="2">
        <v>85.218999999999994</v>
      </c>
      <c r="AH362" s="2"/>
      <c r="AI362" s="2"/>
      <c r="AJ362" s="2"/>
      <c r="AK362" s="2"/>
      <c r="AL362" s="2">
        <v>4</v>
      </c>
      <c r="AM362" s="2" t="s">
        <v>189</v>
      </c>
      <c r="AN362" s="2">
        <v>5.3730000000000002</v>
      </c>
      <c r="AO362" s="2">
        <v>0</v>
      </c>
      <c r="AP362" s="2">
        <v>32.737000000000002</v>
      </c>
      <c r="AQ362" s="2">
        <v>85.218999999999994</v>
      </c>
    </row>
    <row r="363" spans="23:43" x14ac:dyDescent="0.25">
      <c r="W363" s="2"/>
      <c r="X363" s="2"/>
      <c r="Y363" s="2"/>
      <c r="Z363" s="2"/>
      <c r="AA363" s="2">
        <v>5</v>
      </c>
      <c r="AB363" s="2" t="s">
        <v>190</v>
      </c>
      <c r="AC363" s="2">
        <v>5.0650000000000004</v>
      </c>
      <c r="AD363" s="2">
        <v>0</v>
      </c>
      <c r="AE363" s="2">
        <v>39.302</v>
      </c>
      <c r="AF363" s="2">
        <v>88.772000000000006</v>
      </c>
      <c r="AH363" s="2"/>
      <c r="AI363" s="2"/>
      <c r="AJ363" s="2"/>
      <c r="AK363" s="2"/>
      <c r="AL363" s="2">
        <v>5</v>
      </c>
      <c r="AM363" s="2" t="s">
        <v>190</v>
      </c>
      <c r="AN363" s="2">
        <v>5.0650000000000004</v>
      </c>
      <c r="AO363" s="2">
        <v>0</v>
      </c>
      <c r="AP363" s="2">
        <v>39.302</v>
      </c>
      <c r="AQ363" s="2">
        <v>88.772000000000006</v>
      </c>
    </row>
    <row r="364" spans="23:43" x14ac:dyDescent="0.25">
      <c r="W364" s="2"/>
      <c r="X364" s="2"/>
      <c r="Y364" s="2"/>
      <c r="Z364" s="2"/>
      <c r="AA364" s="2">
        <v>6</v>
      </c>
      <c r="AB364" s="2" t="s">
        <v>191</v>
      </c>
      <c r="AC364" s="2">
        <v>3.992</v>
      </c>
      <c r="AD364" s="2">
        <v>0</v>
      </c>
      <c r="AE364" s="2">
        <v>51.295999999999999</v>
      </c>
      <c r="AF364" s="2">
        <v>90.284000000000006</v>
      </c>
      <c r="AH364" s="2"/>
      <c r="AI364" s="2"/>
      <c r="AJ364" s="2"/>
      <c r="AK364" s="2"/>
      <c r="AL364" s="2">
        <v>6</v>
      </c>
      <c r="AM364" s="2" t="s">
        <v>191</v>
      </c>
      <c r="AN364" s="2">
        <v>3.992</v>
      </c>
      <c r="AO364" s="2">
        <v>0</v>
      </c>
      <c r="AP364" s="2">
        <v>51.295999999999999</v>
      </c>
      <c r="AQ364" s="2">
        <v>90.284000000000006</v>
      </c>
    </row>
    <row r="365" spans="23:43" x14ac:dyDescent="0.25">
      <c r="W365" s="2"/>
      <c r="X365" s="2"/>
      <c r="Y365" s="2"/>
      <c r="Z365" s="2"/>
      <c r="AA365" s="2">
        <v>7</v>
      </c>
      <c r="AB365" s="2" t="s">
        <v>192</v>
      </c>
      <c r="AC365" s="2">
        <v>3.8130000000000002</v>
      </c>
      <c r="AD365" s="2">
        <v>0</v>
      </c>
      <c r="AE365" s="2">
        <v>63.451999999999998</v>
      </c>
      <c r="AF365" s="2">
        <v>100.697</v>
      </c>
      <c r="AH365" s="2"/>
      <c r="AI365" s="2"/>
      <c r="AJ365" s="2"/>
      <c r="AK365" s="2"/>
      <c r="AL365" s="2">
        <v>7</v>
      </c>
      <c r="AM365" s="2" t="s">
        <v>192</v>
      </c>
      <c r="AN365" s="2">
        <v>3.8130000000000002</v>
      </c>
      <c r="AO365" s="2">
        <v>0</v>
      </c>
      <c r="AP365" s="2">
        <v>63.451999999999998</v>
      </c>
      <c r="AQ365" s="2">
        <v>100.697</v>
      </c>
    </row>
    <row r="366" spans="23:43" x14ac:dyDescent="0.25">
      <c r="W366" s="2"/>
      <c r="X366" s="2"/>
      <c r="Y366" s="2"/>
      <c r="Z366" s="2"/>
      <c r="AA366" s="2">
        <v>8</v>
      </c>
      <c r="AB366" s="2" t="s">
        <v>193</v>
      </c>
      <c r="AC366" s="2">
        <v>3.0990000000000002</v>
      </c>
      <c r="AD366" s="2">
        <v>0</v>
      </c>
      <c r="AE366" s="2">
        <v>80.715999999999994</v>
      </c>
      <c r="AF366" s="2">
        <v>110.982</v>
      </c>
      <c r="AH366" s="2"/>
      <c r="AI366" s="2"/>
      <c r="AJ366" s="2"/>
      <c r="AK366" s="2"/>
      <c r="AL366" s="2">
        <v>8</v>
      </c>
      <c r="AM366" s="2" t="s">
        <v>193</v>
      </c>
      <c r="AN366" s="2">
        <v>3.0990000000000002</v>
      </c>
      <c r="AO366" s="2">
        <v>0</v>
      </c>
      <c r="AP366" s="2">
        <v>80.715999999999994</v>
      </c>
      <c r="AQ366" s="2">
        <v>110.982</v>
      </c>
    </row>
    <row r="367" spans="23:43" x14ac:dyDescent="0.25">
      <c r="W367" s="2"/>
      <c r="X367" s="2"/>
      <c r="Y367" s="2"/>
      <c r="Z367" s="2">
        <v>2</v>
      </c>
      <c r="AA367" s="2">
        <v>1</v>
      </c>
      <c r="AB367" s="2" t="s">
        <v>194</v>
      </c>
      <c r="AC367" s="2">
        <v>4.2050000000000001</v>
      </c>
      <c r="AD367" s="2">
        <v>1E-3</v>
      </c>
      <c r="AE367" s="2">
        <v>-58.494</v>
      </c>
      <c r="AF367" s="2">
        <v>-17.423999999999999</v>
      </c>
      <c r="AH367" s="2"/>
      <c r="AI367" s="2"/>
      <c r="AJ367" s="2"/>
      <c r="AK367" s="2">
        <v>2</v>
      </c>
      <c r="AL367" s="2">
        <v>1</v>
      </c>
      <c r="AM367" s="2" t="s">
        <v>194</v>
      </c>
      <c r="AN367" s="2">
        <v>4.2050000000000001</v>
      </c>
      <c r="AO367" s="2">
        <v>1E-3</v>
      </c>
      <c r="AP367" s="2">
        <v>-58.494</v>
      </c>
      <c r="AQ367" s="2">
        <v>-17.423999999999999</v>
      </c>
    </row>
    <row r="368" spans="23:43" x14ac:dyDescent="0.25">
      <c r="W368" s="2"/>
      <c r="X368" s="2"/>
      <c r="Y368" s="2"/>
      <c r="Z368" s="2"/>
      <c r="AA368" s="2">
        <v>3</v>
      </c>
      <c r="AB368" s="2" t="s">
        <v>195</v>
      </c>
      <c r="AC368" s="2">
        <v>1.337</v>
      </c>
      <c r="AD368" s="2">
        <v>0</v>
      </c>
      <c r="AE368" s="2">
        <v>9.4469999999999992</v>
      </c>
      <c r="AF368" s="2">
        <v>22.507999999999999</v>
      </c>
      <c r="AH368" s="2"/>
      <c r="AI368" s="2"/>
      <c r="AJ368" s="2"/>
      <c r="AK368" s="2"/>
      <c r="AL368" s="2">
        <v>3</v>
      </c>
      <c r="AM368" s="2" t="s">
        <v>195</v>
      </c>
      <c r="AN368" s="2">
        <v>1.337</v>
      </c>
      <c r="AO368" s="2">
        <v>0</v>
      </c>
      <c r="AP368" s="2">
        <v>9.4469999999999992</v>
      </c>
      <c r="AQ368" s="2">
        <v>22.507999999999999</v>
      </c>
    </row>
    <row r="369" spans="23:43" x14ac:dyDescent="0.25">
      <c r="W369" s="2"/>
      <c r="X369" s="2"/>
      <c r="Y369" s="2"/>
      <c r="Z369" s="2"/>
      <c r="AA369" s="2">
        <v>4</v>
      </c>
      <c r="AB369" s="2" t="s">
        <v>196</v>
      </c>
      <c r="AC369" s="2">
        <v>2.2400000000000002</v>
      </c>
      <c r="AD369" s="2">
        <v>1E-3</v>
      </c>
      <c r="AE369" s="2">
        <v>10.077</v>
      </c>
      <c r="AF369" s="2">
        <v>31.96</v>
      </c>
      <c r="AH369" s="2"/>
      <c r="AI369" s="2"/>
      <c r="AJ369" s="2"/>
      <c r="AK369" s="2"/>
      <c r="AL369" s="2">
        <v>4</v>
      </c>
      <c r="AM369" s="2" t="s">
        <v>196</v>
      </c>
      <c r="AN369" s="2">
        <v>2.2400000000000002</v>
      </c>
      <c r="AO369" s="2">
        <v>1E-3</v>
      </c>
      <c r="AP369" s="2">
        <v>10.077</v>
      </c>
      <c r="AQ369" s="2">
        <v>31.96</v>
      </c>
    </row>
    <row r="370" spans="23:43" x14ac:dyDescent="0.25">
      <c r="W370" s="2"/>
      <c r="X370" s="2"/>
      <c r="Y370" s="2"/>
      <c r="Z370" s="2"/>
      <c r="AA370" s="2">
        <v>5</v>
      </c>
      <c r="AB370" s="2" t="s">
        <v>197</v>
      </c>
      <c r="AC370" s="2">
        <v>2.181</v>
      </c>
      <c r="AD370" s="2">
        <v>0</v>
      </c>
      <c r="AE370" s="2">
        <v>15.425000000000001</v>
      </c>
      <c r="AF370" s="2">
        <v>36.729999999999997</v>
      </c>
      <c r="AH370" s="2"/>
      <c r="AI370" s="2"/>
      <c r="AJ370" s="2"/>
      <c r="AK370" s="2"/>
      <c r="AL370" s="2">
        <v>5</v>
      </c>
      <c r="AM370" s="2" t="s">
        <v>197</v>
      </c>
      <c r="AN370" s="2">
        <v>2.181</v>
      </c>
      <c r="AO370" s="2">
        <v>0</v>
      </c>
      <c r="AP370" s="2">
        <v>15.425000000000001</v>
      </c>
      <c r="AQ370" s="2">
        <v>36.729999999999997</v>
      </c>
    </row>
    <row r="371" spans="23:43" x14ac:dyDescent="0.25">
      <c r="W371" s="2"/>
      <c r="X371" s="2"/>
      <c r="Y371" s="2"/>
      <c r="Z371" s="2"/>
      <c r="AA371" s="2">
        <v>6</v>
      </c>
      <c r="AB371" s="2" t="s">
        <v>198</v>
      </c>
      <c r="AC371" s="2">
        <v>2.097</v>
      </c>
      <c r="AD371" s="2">
        <v>0</v>
      </c>
      <c r="AE371" s="2">
        <v>22.587</v>
      </c>
      <c r="AF371" s="2">
        <v>43.073999999999998</v>
      </c>
      <c r="AH371" s="2"/>
      <c r="AI371" s="2"/>
      <c r="AJ371" s="2"/>
      <c r="AK371" s="2"/>
      <c r="AL371" s="2">
        <v>6</v>
      </c>
      <c r="AM371" s="2" t="s">
        <v>198</v>
      </c>
      <c r="AN371" s="2">
        <v>2.097</v>
      </c>
      <c r="AO371" s="2">
        <v>0</v>
      </c>
      <c r="AP371" s="2">
        <v>22.587</v>
      </c>
      <c r="AQ371" s="2">
        <v>43.073999999999998</v>
      </c>
    </row>
    <row r="372" spans="23:43" x14ac:dyDescent="0.25">
      <c r="W372" s="2"/>
      <c r="X372" s="2"/>
      <c r="Y372" s="2"/>
      <c r="Z372" s="2"/>
      <c r="AA372" s="2">
        <v>7</v>
      </c>
      <c r="AB372" s="2" t="s">
        <v>199</v>
      </c>
      <c r="AC372" s="2">
        <v>3.1579999999999999</v>
      </c>
      <c r="AD372" s="2">
        <v>0</v>
      </c>
      <c r="AE372" s="2">
        <v>28.690999999999999</v>
      </c>
      <c r="AF372" s="2">
        <v>59.54</v>
      </c>
      <c r="AH372" s="2"/>
      <c r="AI372" s="2"/>
      <c r="AJ372" s="2"/>
      <c r="AK372" s="2"/>
      <c r="AL372" s="2">
        <v>7</v>
      </c>
      <c r="AM372" s="2" t="s">
        <v>199</v>
      </c>
      <c r="AN372" s="2">
        <v>3.1579999999999999</v>
      </c>
      <c r="AO372" s="2">
        <v>0</v>
      </c>
      <c r="AP372" s="2">
        <v>28.690999999999999</v>
      </c>
      <c r="AQ372" s="2">
        <v>59.54</v>
      </c>
    </row>
    <row r="373" spans="23:43" x14ac:dyDescent="0.25">
      <c r="W373" s="2"/>
      <c r="X373" s="2"/>
      <c r="Y373" s="2"/>
      <c r="Z373" s="2"/>
      <c r="AA373" s="2">
        <v>8</v>
      </c>
      <c r="AB373" s="2" t="s">
        <v>200</v>
      </c>
      <c r="AC373" s="2">
        <v>4.0709999999999997</v>
      </c>
      <c r="AD373" s="2">
        <v>0</v>
      </c>
      <c r="AE373" s="2">
        <v>38.006999999999998</v>
      </c>
      <c r="AF373" s="2">
        <v>77.772000000000006</v>
      </c>
      <c r="AH373" s="2"/>
      <c r="AI373" s="2"/>
      <c r="AJ373" s="2"/>
      <c r="AK373" s="2"/>
      <c r="AL373" s="2">
        <v>8</v>
      </c>
      <c r="AM373" s="2" t="s">
        <v>200</v>
      </c>
      <c r="AN373" s="2">
        <v>4.0709999999999997</v>
      </c>
      <c r="AO373" s="2">
        <v>0</v>
      </c>
      <c r="AP373" s="2">
        <v>38.006999999999998</v>
      </c>
      <c r="AQ373" s="2">
        <v>77.772000000000006</v>
      </c>
    </row>
    <row r="374" spans="23:43" x14ac:dyDescent="0.25">
      <c r="W374" s="2"/>
      <c r="X374" s="2"/>
      <c r="Y374" s="2"/>
      <c r="Z374" s="2">
        <v>3</v>
      </c>
      <c r="AA374" s="2">
        <v>1</v>
      </c>
      <c r="AB374" s="2" t="s">
        <v>201</v>
      </c>
      <c r="AC374" s="2">
        <v>4.96</v>
      </c>
      <c r="AD374" s="2">
        <v>0</v>
      </c>
      <c r="AE374" s="2">
        <v>-78.159000000000006</v>
      </c>
      <c r="AF374" s="2">
        <v>-29.713999999999999</v>
      </c>
      <c r="AH374" s="2"/>
      <c r="AI374" s="2"/>
      <c r="AJ374" s="2"/>
      <c r="AK374" s="2">
        <v>3</v>
      </c>
      <c r="AL374" s="2">
        <v>1</v>
      </c>
      <c r="AM374" s="2" t="s">
        <v>201</v>
      </c>
      <c r="AN374" s="2">
        <v>4.96</v>
      </c>
      <c r="AO374" s="2">
        <v>0</v>
      </c>
      <c r="AP374" s="2">
        <v>-78.159000000000006</v>
      </c>
      <c r="AQ374" s="2">
        <v>-29.713999999999999</v>
      </c>
    </row>
    <row r="375" spans="23:43" x14ac:dyDescent="0.25">
      <c r="W375" s="2"/>
      <c r="X375" s="2"/>
      <c r="Y375" s="2"/>
      <c r="Z375" s="2"/>
      <c r="AA375" s="2">
        <v>2</v>
      </c>
      <c r="AB375" s="2" t="s">
        <v>202</v>
      </c>
      <c r="AC375" s="2">
        <v>1.337</v>
      </c>
      <c r="AD375" s="2">
        <v>0</v>
      </c>
      <c r="AE375" s="2">
        <v>-22.507999999999999</v>
      </c>
      <c r="AF375" s="2">
        <v>-9.4469999999999992</v>
      </c>
      <c r="AH375" s="2"/>
      <c r="AI375" s="2"/>
      <c r="AJ375" s="2"/>
      <c r="AK375" s="2"/>
      <c r="AL375" s="2">
        <v>2</v>
      </c>
      <c r="AM375" s="2" t="s">
        <v>202</v>
      </c>
      <c r="AN375" s="2">
        <v>1.337</v>
      </c>
      <c r="AO375" s="2">
        <v>0</v>
      </c>
      <c r="AP375" s="2">
        <v>-22.507999999999999</v>
      </c>
      <c r="AQ375" s="2">
        <v>-9.4469999999999992</v>
      </c>
    </row>
    <row r="376" spans="23:43" x14ac:dyDescent="0.25">
      <c r="W376" s="2"/>
      <c r="X376" s="2"/>
      <c r="Y376" s="2"/>
      <c r="Z376" s="2"/>
      <c r="AA376" s="2">
        <v>4</v>
      </c>
      <c r="AB376" s="2">
        <v>5.0419999999999998</v>
      </c>
      <c r="AC376" s="2">
        <v>1.1419999999999999</v>
      </c>
      <c r="AD376" s="2">
        <v>8.6999999999999994E-2</v>
      </c>
      <c r="AE376" s="2">
        <v>-0.53800000000000003</v>
      </c>
      <c r="AF376" s="2">
        <v>10.621</v>
      </c>
      <c r="AH376" s="2"/>
      <c r="AI376" s="2"/>
      <c r="AJ376" s="2"/>
      <c r="AK376" s="2"/>
      <c r="AL376" s="2">
        <v>4</v>
      </c>
      <c r="AM376" s="2">
        <v>5.0419999999999998</v>
      </c>
      <c r="AN376" s="2">
        <v>1.1419999999999999</v>
      </c>
      <c r="AO376" s="2">
        <v>8.6999999999999994E-2</v>
      </c>
      <c r="AP376" s="2">
        <v>-0.53800000000000003</v>
      </c>
      <c r="AQ376" s="2">
        <v>10.621</v>
      </c>
    </row>
    <row r="377" spans="23:43" x14ac:dyDescent="0.25">
      <c r="W377" s="2"/>
      <c r="X377" s="2"/>
      <c r="Y377" s="2"/>
      <c r="Z377" s="2"/>
      <c r="AA377" s="2">
        <v>5</v>
      </c>
      <c r="AB377" s="2" t="s">
        <v>203</v>
      </c>
      <c r="AC377" s="2">
        <v>1.274</v>
      </c>
      <c r="AD377" s="2">
        <v>3.0000000000000001E-3</v>
      </c>
      <c r="AE377" s="2">
        <v>3.8769999999999998</v>
      </c>
      <c r="AF377" s="2">
        <v>16.323</v>
      </c>
      <c r="AH377" s="2"/>
      <c r="AI377" s="2"/>
      <c r="AJ377" s="2"/>
      <c r="AK377" s="2"/>
      <c r="AL377" s="2">
        <v>5</v>
      </c>
      <c r="AM377" s="2" t="s">
        <v>203</v>
      </c>
      <c r="AN377" s="2">
        <v>1.274</v>
      </c>
      <c r="AO377" s="2">
        <v>3.0000000000000001E-3</v>
      </c>
      <c r="AP377" s="2">
        <v>3.8769999999999998</v>
      </c>
      <c r="AQ377" s="2">
        <v>16.323</v>
      </c>
    </row>
    <row r="378" spans="23:43" x14ac:dyDescent="0.25">
      <c r="W378" s="2"/>
      <c r="X378" s="2"/>
      <c r="Y378" s="2"/>
      <c r="Z378" s="2"/>
      <c r="AA378" s="2">
        <v>6</v>
      </c>
      <c r="AB378" s="2" t="s">
        <v>204</v>
      </c>
      <c r="AC378" s="2">
        <v>2.0369999999999999</v>
      </c>
      <c r="AD378" s="2">
        <v>2E-3</v>
      </c>
      <c r="AE378" s="2">
        <v>6.9029999999999996</v>
      </c>
      <c r="AF378" s="2">
        <v>26.803000000000001</v>
      </c>
      <c r="AH378" s="2"/>
      <c r="AI378" s="2"/>
      <c r="AJ378" s="2"/>
      <c r="AK378" s="2"/>
      <c r="AL378" s="2">
        <v>6</v>
      </c>
      <c r="AM378" s="2" t="s">
        <v>204</v>
      </c>
      <c r="AN378" s="2">
        <v>2.0369999999999999</v>
      </c>
      <c r="AO378" s="2">
        <v>2E-3</v>
      </c>
      <c r="AP378" s="2">
        <v>6.9029999999999996</v>
      </c>
      <c r="AQ378" s="2">
        <v>26.803000000000001</v>
      </c>
    </row>
    <row r="379" spans="23:43" x14ac:dyDescent="0.25">
      <c r="W379" s="2"/>
      <c r="X379" s="2"/>
      <c r="Y379" s="2"/>
      <c r="Z379" s="2"/>
      <c r="AA379" s="2">
        <v>7</v>
      </c>
      <c r="AB379" s="2" t="s">
        <v>205</v>
      </c>
      <c r="AC379" s="2">
        <v>3.2389999999999999</v>
      </c>
      <c r="AD379" s="2">
        <v>2E-3</v>
      </c>
      <c r="AE379" s="2">
        <v>12.319000000000001</v>
      </c>
      <c r="AF379" s="2">
        <v>43.957999999999998</v>
      </c>
      <c r="AH379" s="2"/>
      <c r="AI379" s="2"/>
      <c r="AJ379" s="2"/>
      <c r="AK379" s="2"/>
      <c r="AL379" s="2">
        <v>7</v>
      </c>
      <c r="AM379" s="2" t="s">
        <v>205</v>
      </c>
      <c r="AN379" s="2">
        <v>3.2389999999999999</v>
      </c>
      <c r="AO379" s="2">
        <v>2E-3</v>
      </c>
      <c r="AP379" s="2">
        <v>12.319000000000001</v>
      </c>
      <c r="AQ379" s="2">
        <v>43.957999999999998</v>
      </c>
    </row>
    <row r="380" spans="23:43" x14ac:dyDescent="0.25">
      <c r="W380" s="2"/>
      <c r="X380" s="2"/>
      <c r="Y380" s="2"/>
      <c r="Z380" s="2"/>
      <c r="AA380" s="2">
        <v>8</v>
      </c>
      <c r="AB380" s="2" t="s">
        <v>206</v>
      </c>
      <c r="AC380" s="2">
        <v>4.5579999999999998</v>
      </c>
      <c r="AD380" s="2">
        <v>1E-3</v>
      </c>
      <c r="AE380" s="2">
        <v>19.651</v>
      </c>
      <c r="AF380" s="2">
        <v>64.174999999999997</v>
      </c>
      <c r="AH380" s="2"/>
      <c r="AI380" s="2"/>
      <c r="AJ380" s="2"/>
      <c r="AK380" s="2"/>
      <c r="AL380" s="2">
        <v>8</v>
      </c>
      <c r="AM380" s="2" t="s">
        <v>206</v>
      </c>
      <c r="AN380" s="2">
        <v>4.5579999999999998</v>
      </c>
      <c r="AO380" s="2">
        <v>1E-3</v>
      </c>
      <c r="AP380" s="2">
        <v>19.651</v>
      </c>
      <c r="AQ380" s="2">
        <v>64.174999999999997</v>
      </c>
    </row>
    <row r="381" spans="23:43" x14ac:dyDescent="0.25">
      <c r="W381" s="2"/>
      <c r="X381" s="2"/>
      <c r="Y381" s="2"/>
      <c r="Z381" s="2">
        <v>4</v>
      </c>
      <c r="AA381" s="2">
        <v>1</v>
      </c>
      <c r="AB381" s="2" t="s">
        <v>207</v>
      </c>
      <c r="AC381" s="2">
        <v>5.3730000000000002</v>
      </c>
      <c r="AD381" s="2">
        <v>0</v>
      </c>
      <c r="AE381" s="2">
        <v>-85.218999999999994</v>
      </c>
      <c r="AF381" s="2">
        <v>-32.737000000000002</v>
      </c>
      <c r="AH381" s="2"/>
      <c r="AI381" s="2"/>
      <c r="AJ381" s="2"/>
      <c r="AK381" s="2">
        <v>4</v>
      </c>
      <c r="AL381" s="2">
        <v>1</v>
      </c>
      <c r="AM381" s="2" t="s">
        <v>207</v>
      </c>
      <c r="AN381" s="2">
        <v>5.3730000000000002</v>
      </c>
      <c r="AO381" s="2">
        <v>0</v>
      </c>
      <c r="AP381" s="2">
        <v>-85.218999999999994</v>
      </c>
      <c r="AQ381" s="2">
        <v>-32.737000000000002</v>
      </c>
    </row>
    <row r="382" spans="23:43" x14ac:dyDescent="0.25">
      <c r="W382" s="2"/>
      <c r="X382" s="2"/>
      <c r="Y382" s="2"/>
      <c r="Z382" s="2"/>
      <c r="AA382" s="2">
        <v>2</v>
      </c>
      <c r="AB382" s="2" t="s">
        <v>208</v>
      </c>
      <c r="AC382" s="2">
        <v>2.2400000000000002</v>
      </c>
      <c r="AD382" s="2">
        <v>1E-3</v>
      </c>
      <c r="AE382" s="2">
        <v>-31.96</v>
      </c>
      <c r="AF382" s="2">
        <v>-10.077</v>
      </c>
      <c r="AH382" s="2"/>
      <c r="AI382" s="2"/>
      <c r="AJ382" s="2"/>
      <c r="AK382" s="2"/>
      <c r="AL382" s="2">
        <v>2</v>
      </c>
      <c r="AM382" s="2" t="s">
        <v>208</v>
      </c>
      <c r="AN382" s="2">
        <v>2.2400000000000002</v>
      </c>
      <c r="AO382" s="2">
        <v>1E-3</v>
      </c>
      <c r="AP382" s="2">
        <v>-31.96</v>
      </c>
      <c r="AQ382" s="2">
        <v>-10.077</v>
      </c>
    </row>
    <row r="383" spans="23:43" x14ac:dyDescent="0.25">
      <c r="W383" s="2"/>
      <c r="X383" s="2"/>
      <c r="Y383" s="2"/>
      <c r="Z383" s="2"/>
      <c r="AA383" s="2">
        <v>3</v>
      </c>
      <c r="AB383" s="2">
        <v>-5.0419999999999998</v>
      </c>
      <c r="AC383" s="2">
        <v>1.1419999999999999</v>
      </c>
      <c r="AD383" s="2">
        <v>8.6999999999999994E-2</v>
      </c>
      <c r="AE383" s="2">
        <v>-10.621</v>
      </c>
      <c r="AF383" s="2">
        <v>0.53800000000000003</v>
      </c>
      <c r="AH383" s="2"/>
      <c r="AI383" s="2"/>
      <c r="AJ383" s="2"/>
      <c r="AK383" s="2"/>
      <c r="AL383" s="2">
        <v>3</v>
      </c>
      <c r="AM383" s="2">
        <v>-5.0419999999999998</v>
      </c>
      <c r="AN383" s="2">
        <v>1.1419999999999999</v>
      </c>
      <c r="AO383" s="2">
        <v>8.6999999999999994E-2</v>
      </c>
      <c r="AP383" s="2">
        <v>-10.621</v>
      </c>
      <c r="AQ383" s="2">
        <v>0.53800000000000003</v>
      </c>
    </row>
    <row r="384" spans="23:43" x14ac:dyDescent="0.25">
      <c r="W384" s="2"/>
      <c r="X384" s="2"/>
      <c r="Y384" s="2"/>
      <c r="Z384" s="2"/>
      <c r="AA384" s="2">
        <v>5</v>
      </c>
      <c r="AB384" s="2" t="s">
        <v>209</v>
      </c>
      <c r="AC384" s="2">
        <v>0.55100000000000005</v>
      </c>
      <c r="AD384" s="2">
        <v>1E-3</v>
      </c>
      <c r="AE384" s="2">
        <v>2.3660000000000001</v>
      </c>
      <c r="AF384" s="2">
        <v>7.7510000000000003</v>
      </c>
      <c r="AH384" s="2"/>
      <c r="AI384" s="2"/>
      <c r="AJ384" s="2"/>
      <c r="AK384" s="2"/>
      <c r="AL384" s="2">
        <v>5</v>
      </c>
      <c r="AM384" s="2" t="s">
        <v>209</v>
      </c>
      <c r="AN384" s="2">
        <v>0.55100000000000005</v>
      </c>
      <c r="AO384" s="2">
        <v>1E-3</v>
      </c>
      <c r="AP384" s="2">
        <v>2.3660000000000001</v>
      </c>
      <c r="AQ384" s="2">
        <v>7.7510000000000003</v>
      </c>
    </row>
    <row r="385" spans="23:43" x14ac:dyDescent="0.25">
      <c r="W385" s="2"/>
      <c r="X385" s="2"/>
      <c r="Y385" s="2"/>
      <c r="Z385" s="2"/>
      <c r="AA385" s="2">
        <v>6</v>
      </c>
      <c r="AB385" s="2" t="s">
        <v>210</v>
      </c>
      <c r="AC385" s="2">
        <v>1.99</v>
      </c>
      <c r="AD385" s="2">
        <v>1.6E-2</v>
      </c>
      <c r="AE385" s="2">
        <v>2.0950000000000002</v>
      </c>
      <c r="AF385" s="2">
        <v>21.527999999999999</v>
      </c>
      <c r="AH385" s="2"/>
      <c r="AI385" s="2"/>
      <c r="AJ385" s="2"/>
      <c r="AK385" s="2"/>
      <c r="AL385" s="2">
        <v>6</v>
      </c>
      <c r="AM385" s="2" t="s">
        <v>210</v>
      </c>
      <c r="AN385" s="2">
        <v>1.99</v>
      </c>
      <c r="AO385" s="2">
        <v>1.6E-2</v>
      </c>
      <c r="AP385" s="2">
        <v>2.0950000000000002</v>
      </c>
      <c r="AQ385" s="2">
        <v>21.527999999999999</v>
      </c>
    </row>
    <row r="386" spans="23:43" x14ac:dyDescent="0.25">
      <c r="W386" s="2"/>
      <c r="X386" s="2"/>
      <c r="Y386" s="2"/>
      <c r="Z386" s="2"/>
      <c r="AA386" s="2">
        <v>7</v>
      </c>
      <c r="AB386" s="2" t="s">
        <v>211</v>
      </c>
      <c r="AC386" s="2">
        <v>3.1680000000000001</v>
      </c>
      <c r="AD386" s="2">
        <v>5.0000000000000001E-3</v>
      </c>
      <c r="AE386" s="2">
        <v>7.6230000000000002</v>
      </c>
      <c r="AF386" s="2">
        <v>38.57</v>
      </c>
      <c r="AH386" s="2"/>
      <c r="AI386" s="2"/>
      <c r="AJ386" s="2"/>
      <c r="AK386" s="2"/>
      <c r="AL386" s="2">
        <v>7</v>
      </c>
      <c r="AM386" s="2" t="s">
        <v>211</v>
      </c>
      <c r="AN386" s="2">
        <v>3.1680000000000001</v>
      </c>
      <c r="AO386" s="2">
        <v>5.0000000000000001E-3</v>
      </c>
      <c r="AP386" s="2">
        <v>7.6230000000000002</v>
      </c>
      <c r="AQ386" s="2">
        <v>38.57</v>
      </c>
    </row>
    <row r="387" spans="23:43" x14ac:dyDescent="0.25">
      <c r="W387" s="2"/>
      <c r="X387" s="2"/>
      <c r="Y387" s="2"/>
      <c r="Z387" s="2"/>
      <c r="AA387" s="2">
        <v>8</v>
      </c>
      <c r="AB387" s="2" t="s">
        <v>212</v>
      </c>
      <c r="AC387" s="2">
        <v>4.7839999999999998</v>
      </c>
      <c r="AD387" s="2">
        <v>3.0000000000000001E-3</v>
      </c>
      <c r="AE387" s="2">
        <v>13.507</v>
      </c>
      <c r="AF387" s="2">
        <v>60.234999999999999</v>
      </c>
      <c r="AH387" s="2"/>
      <c r="AI387" s="2"/>
      <c r="AJ387" s="2"/>
      <c r="AK387" s="2"/>
      <c r="AL387" s="2">
        <v>8</v>
      </c>
      <c r="AM387" s="2" t="s">
        <v>212</v>
      </c>
      <c r="AN387" s="2">
        <v>4.7839999999999998</v>
      </c>
      <c r="AO387" s="2">
        <v>3.0000000000000001E-3</v>
      </c>
      <c r="AP387" s="2">
        <v>13.507</v>
      </c>
      <c r="AQ387" s="2">
        <v>60.234999999999999</v>
      </c>
    </row>
    <row r="388" spans="23:43" x14ac:dyDescent="0.25">
      <c r="W388" s="2"/>
      <c r="X388" s="2"/>
      <c r="Y388" s="2"/>
      <c r="Z388" s="2">
        <v>5</v>
      </c>
      <c r="AA388" s="2">
        <v>1</v>
      </c>
      <c r="AB388" s="2" t="s">
        <v>213</v>
      </c>
      <c r="AC388" s="2">
        <v>5.0650000000000004</v>
      </c>
      <c r="AD388" s="2">
        <v>0</v>
      </c>
      <c r="AE388" s="2">
        <v>-88.772000000000006</v>
      </c>
      <c r="AF388" s="2">
        <v>-39.302</v>
      </c>
      <c r="AH388" s="2"/>
      <c r="AI388" s="2"/>
      <c r="AJ388" s="2"/>
      <c r="AK388" s="2">
        <v>5</v>
      </c>
      <c r="AL388" s="2">
        <v>1</v>
      </c>
      <c r="AM388" s="2" t="s">
        <v>213</v>
      </c>
      <c r="AN388" s="2">
        <v>5.0650000000000004</v>
      </c>
      <c r="AO388" s="2">
        <v>0</v>
      </c>
      <c r="AP388" s="2">
        <v>-88.772000000000006</v>
      </c>
      <c r="AQ388" s="2">
        <v>-39.302</v>
      </c>
    </row>
    <row r="389" spans="23:43" x14ac:dyDescent="0.25">
      <c r="W389" s="2"/>
      <c r="X389" s="2"/>
      <c r="Y389" s="2"/>
      <c r="Z389" s="2"/>
      <c r="AA389" s="2">
        <v>2</v>
      </c>
      <c r="AB389" s="2" t="s">
        <v>214</v>
      </c>
      <c r="AC389" s="2">
        <v>2.181</v>
      </c>
      <c r="AD389" s="2">
        <v>0</v>
      </c>
      <c r="AE389" s="2">
        <v>-36.729999999999997</v>
      </c>
      <c r="AF389" s="2">
        <v>-15.425000000000001</v>
      </c>
      <c r="AH389" s="2"/>
      <c r="AI389" s="2"/>
      <c r="AJ389" s="2"/>
      <c r="AK389" s="2"/>
      <c r="AL389" s="2">
        <v>2</v>
      </c>
      <c r="AM389" s="2" t="s">
        <v>214</v>
      </c>
      <c r="AN389" s="2">
        <v>2.181</v>
      </c>
      <c r="AO389" s="2">
        <v>0</v>
      </c>
      <c r="AP389" s="2">
        <v>-36.729999999999997</v>
      </c>
      <c r="AQ389" s="2">
        <v>-15.425000000000001</v>
      </c>
    </row>
    <row r="390" spans="23:43" x14ac:dyDescent="0.25">
      <c r="W390" s="2"/>
      <c r="X390" s="2"/>
      <c r="Y390" s="2"/>
      <c r="Z390" s="2"/>
      <c r="AA390" s="2">
        <v>3</v>
      </c>
      <c r="AB390" s="2" t="s">
        <v>215</v>
      </c>
      <c r="AC390" s="2">
        <v>1.274</v>
      </c>
      <c r="AD390" s="2">
        <v>3.0000000000000001E-3</v>
      </c>
      <c r="AE390" s="2">
        <v>-16.323</v>
      </c>
      <c r="AF390" s="2">
        <v>-3.8769999999999998</v>
      </c>
      <c r="AH390" s="2"/>
      <c r="AI390" s="2"/>
      <c r="AJ390" s="2"/>
      <c r="AK390" s="2"/>
      <c r="AL390" s="2">
        <v>3</v>
      </c>
      <c r="AM390" s="2" t="s">
        <v>215</v>
      </c>
      <c r="AN390" s="2">
        <v>1.274</v>
      </c>
      <c r="AO390" s="2">
        <v>3.0000000000000001E-3</v>
      </c>
      <c r="AP390" s="2">
        <v>-16.323</v>
      </c>
      <c r="AQ390" s="2">
        <v>-3.8769999999999998</v>
      </c>
    </row>
    <row r="391" spans="23:43" x14ac:dyDescent="0.25">
      <c r="W391" s="2"/>
      <c r="X391" s="2"/>
      <c r="Y391" s="2"/>
      <c r="Z391" s="2"/>
      <c r="AA391" s="2">
        <v>4</v>
      </c>
      <c r="AB391" s="2" t="s">
        <v>216</v>
      </c>
      <c r="AC391" s="2">
        <v>0.55100000000000005</v>
      </c>
      <c r="AD391" s="2">
        <v>1E-3</v>
      </c>
      <c r="AE391" s="2">
        <v>-7.7510000000000003</v>
      </c>
      <c r="AF391" s="2">
        <v>-2.3660000000000001</v>
      </c>
      <c r="AH391" s="2"/>
      <c r="AI391" s="2"/>
      <c r="AJ391" s="2"/>
      <c r="AK391" s="2"/>
      <c r="AL391" s="2">
        <v>4</v>
      </c>
      <c r="AM391" s="2" t="s">
        <v>216</v>
      </c>
      <c r="AN391" s="2">
        <v>0.55100000000000005</v>
      </c>
      <c r="AO391" s="2">
        <v>1E-3</v>
      </c>
      <c r="AP391" s="2">
        <v>-7.7510000000000003</v>
      </c>
      <c r="AQ391" s="2">
        <v>-2.3660000000000001</v>
      </c>
    </row>
    <row r="392" spans="23:43" x14ac:dyDescent="0.25">
      <c r="W392" s="2"/>
      <c r="X392" s="2"/>
      <c r="Y392" s="2"/>
      <c r="Z392" s="2"/>
      <c r="AA392" s="2">
        <v>6</v>
      </c>
      <c r="AB392" s="2">
        <v>6.7530000000000001</v>
      </c>
      <c r="AC392" s="2">
        <v>1.508</v>
      </c>
      <c r="AD392" s="2">
        <v>0.08</v>
      </c>
      <c r="AE392" s="2">
        <v>-0.61</v>
      </c>
      <c r="AF392" s="2">
        <v>14.116</v>
      </c>
      <c r="AH392" s="2"/>
      <c r="AI392" s="2"/>
      <c r="AJ392" s="2"/>
      <c r="AK392" s="2"/>
      <c r="AL392" s="2">
        <v>6</v>
      </c>
      <c r="AM392" s="2">
        <v>6.7530000000000001</v>
      </c>
      <c r="AN392" s="2">
        <v>1.508</v>
      </c>
      <c r="AO392" s="2">
        <v>0.08</v>
      </c>
      <c r="AP392" s="2">
        <v>-0.61</v>
      </c>
      <c r="AQ392" s="2">
        <v>14.116</v>
      </c>
    </row>
    <row r="393" spans="23:43" x14ac:dyDescent="0.25">
      <c r="W393" s="2"/>
      <c r="X393" s="2"/>
      <c r="Y393" s="2"/>
      <c r="Z393" s="2"/>
      <c r="AA393" s="2">
        <v>7</v>
      </c>
      <c r="AB393" s="2" t="s">
        <v>217</v>
      </c>
      <c r="AC393" s="2">
        <v>2.7050000000000001</v>
      </c>
      <c r="AD393" s="2">
        <v>8.0000000000000002E-3</v>
      </c>
      <c r="AE393" s="2">
        <v>4.8289999999999997</v>
      </c>
      <c r="AF393" s="2">
        <v>31.245999999999999</v>
      </c>
      <c r="AH393" s="2"/>
      <c r="AI393" s="2"/>
      <c r="AJ393" s="2"/>
      <c r="AK393" s="2"/>
      <c r="AL393" s="2">
        <v>7</v>
      </c>
      <c r="AM393" s="2" t="s">
        <v>217</v>
      </c>
      <c r="AN393" s="2">
        <v>2.7050000000000001</v>
      </c>
      <c r="AO393" s="2">
        <v>8.0000000000000002E-3</v>
      </c>
      <c r="AP393" s="2">
        <v>4.8289999999999997</v>
      </c>
      <c r="AQ393" s="2">
        <v>31.245999999999999</v>
      </c>
    </row>
    <row r="394" spans="23:43" x14ac:dyDescent="0.25">
      <c r="W394" s="2"/>
      <c r="X394" s="2"/>
      <c r="Y394" s="2"/>
      <c r="Z394" s="2"/>
      <c r="AA394" s="2">
        <v>8</v>
      </c>
      <c r="AB394" s="2" t="s">
        <v>218</v>
      </c>
      <c r="AC394" s="2">
        <v>4.4089999999999998</v>
      </c>
      <c r="AD394" s="2">
        <v>5.0000000000000001E-3</v>
      </c>
      <c r="AE394" s="2">
        <v>10.276999999999999</v>
      </c>
      <c r="AF394" s="2">
        <v>53.347000000000001</v>
      </c>
      <c r="AH394" s="2"/>
      <c r="AI394" s="2"/>
      <c r="AJ394" s="2"/>
      <c r="AK394" s="2"/>
      <c r="AL394" s="2">
        <v>8</v>
      </c>
      <c r="AM394" s="2" t="s">
        <v>218</v>
      </c>
      <c r="AN394" s="2">
        <v>4.4089999999999998</v>
      </c>
      <c r="AO394" s="2">
        <v>5.0000000000000001E-3</v>
      </c>
      <c r="AP394" s="2">
        <v>10.276999999999999</v>
      </c>
      <c r="AQ394" s="2">
        <v>53.347000000000001</v>
      </c>
    </row>
    <row r="395" spans="23:43" x14ac:dyDescent="0.25">
      <c r="W395" s="2"/>
      <c r="X395" s="2"/>
      <c r="Y395" s="2"/>
      <c r="Z395" s="2">
        <v>6</v>
      </c>
      <c r="AA395" s="2">
        <v>1</v>
      </c>
      <c r="AB395" s="2" t="s">
        <v>219</v>
      </c>
      <c r="AC395" s="2">
        <v>3.992</v>
      </c>
      <c r="AD395" s="2">
        <v>0</v>
      </c>
      <c r="AE395" s="2">
        <v>-90.284000000000006</v>
      </c>
      <c r="AF395" s="2">
        <v>-51.295999999999999</v>
      </c>
      <c r="AH395" s="2"/>
      <c r="AI395" s="2"/>
      <c r="AJ395" s="2"/>
      <c r="AK395" s="2">
        <v>6</v>
      </c>
      <c r="AL395" s="2">
        <v>1</v>
      </c>
      <c r="AM395" s="2" t="s">
        <v>219</v>
      </c>
      <c r="AN395" s="2">
        <v>3.992</v>
      </c>
      <c r="AO395" s="2">
        <v>0</v>
      </c>
      <c r="AP395" s="2">
        <v>-90.284000000000006</v>
      </c>
      <c r="AQ395" s="2">
        <v>-51.295999999999999</v>
      </c>
    </row>
    <row r="396" spans="23:43" x14ac:dyDescent="0.25">
      <c r="W396" s="2"/>
      <c r="X396" s="2"/>
      <c r="Y396" s="2"/>
      <c r="Z396" s="2"/>
      <c r="AA396" s="2">
        <v>2</v>
      </c>
      <c r="AB396" s="2" t="s">
        <v>220</v>
      </c>
      <c r="AC396" s="2">
        <v>2.097</v>
      </c>
      <c r="AD396" s="2">
        <v>0</v>
      </c>
      <c r="AE396" s="2">
        <v>-43.073999999999998</v>
      </c>
      <c r="AF396" s="2">
        <v>-22.587</v>
      </c>
      <c r="AH396" s="2"/>
      <c r="AI396" s="2"/>
      <c r="AJ396" s="2"/>
      <c r="AK396" s="2"/>
      <c r="AL396" s="2">
        <v>2</v>
      </c>
      <c r="AM396" s="2" t="s">
        <v>220</v>
      </c>
      <c r="AN396" s="2">
        <v>2.097</v>
      </c>
      <c r="AO396" s="2">
        <v>0</v>
      </c>
      <c r="AP396" s="2">
        <v>-43.073999999999998</v>
      </c>
      <c r="AQ396" s="2">
        <v>-22.587</v>
      </c>
    </row>
    <row r="397" spans="23:43" x14ac:dyDescent="0.25">
      <c r="W397" s="2"/>
      <c r="X397" s="2"/>
      <c r="Y397" s="2"/>
      <c r="Z397" s="2"/>
      <c r="AA397" s="2">
        <v>3</v>
      </c>
      <c r="AB397" s="2" t="s">
        <v>221</v>
      </c>
      <c r="AC397" s="2">
        <v>2.0369999999999999</v>
      </c>
      <c r="AD397" s="2">
        <v>2E-3</v>
      </c>
      <c r="AE397" s="2">
        <v>-26.803000000000001</v>
      </c>
      <c r="AF397" s="2">
        <v>-6.9029999999999996</v>
      </c>
      <c r="AH397" s="2"/>
      <c r="AI397" s="2"/>
      <c r="AJ397" s="2"/>
      <c r="AK397" s="2"/>
      <c r="AL397" s="2">
        <v>3</v>
      </c>
      <c r="AM397" s="2" t="s">
        <v>221</v>
      </c>
      <c r="AN397" s="2">
        <v>2.0369999999999999</v>
      </c>
      <c r="AO397" s="2">
        <v>2E-3</v>
      </c>
      <c r="AP397" s="2">
        <v>-26.803000000000001</v>
      </c>
      <c r="AQ397" s="2">
        <v>-6.9029999999999996</v>
      </c>
    </row>
    <row r="398" spans="23:43" x14ac:dyDescent="0.25">
      <c r="W398" s="2"/>
      <c r="X398" s="2"/>
      <c r="Y398" s="2"/>
      <c r="Z398" s="2"/>
      <c r="AA398" s="2">
        <v>4</v>
      </c>
      <c r="AB398" s="2" t="s">
        <v>222</v>
      </c>
      <c r="AC398" s="2">
        <v>1.99</v>
      </c>
      <c r="AD398" s="2">
        <v>1.6E-2</v>
      </c>
      <c r="AE398" s="2">
        <v>-21.527999999999999</v>
      </c>
      <c r="AF398" s="2">
        <v>-2.0950000000000002</v>
      </c>
      <c r="AH398" s="2"/>
      <c r="AI398" s="2"/>
      <c r="AJ398" s="2"/>
      <c r="AK398" s="2"/>
      <c r="AL398" s="2">
        <v>4</v>
      </c>
      <c r="AM398" s="2" t="s">
        <v>222</v>
      </c>
      <c r="AN398" s="2">
        <v>1.99</v>
      </c>
      <c r="AO398" s="2">
        <v>1.6E-2</v>
      </c>
      <c r="AP398" s="2">
        <v>-21.527999999999999</v>
      </c>
      <c r="AQ398" s="2">
        <v>-2.0950000000000002</v>
      </c>
    </row>
    <row r="399" spans="23:43" x14ac:dyDescent="0.25">
      <c r="W399" s="2"/>
      <c r="X399" s="2"/>
      <c r="Y399" s="2"/>
      <c r="Z399" s="2"/>
      <c r="AA399" s="2">
        <v>5</v>
      </c>
      <c r="AB399" s="2">
        <v>-6.7530000000000001</v>
      </c>
      <c r="AC399" s="2">
        <v>1.508</v>
      </c>
      <c r="AD399" s="2">
        <v>0.08</v>
      </c>
      <c r="AE399" s="2">
        <v>-14.116</v>
      </c>
      <c r="AF399" s="2">
        <v>0.61</v>
      </c>
      <c r="AH399" s="2"/>
      <c r="AI399" s="2"/>
      <c r="AJ399" s="2"/>
      <c r="AK399" s="2"/>
      <c r="AL399" s="2">
        <v>5</v>
      </c>
      <c r="AM399" s="2">
        <v>-6.7530000000000001</v>
      </c>
      <c r="AN399" s="2">
        <v>1.508</v>
      </c>
      <c r="AO399" s="2">
        <v>0.08</v>
      </c>
      <c r="AP399" s="2">
        <v>-14.116</v>
      </c>
      <c r="AQ399" s="2">
        <v>0.61</v>
      </c>
    </row>
    <row r="400" spans="23:43" x14ac:dyDescent="0.25">
      <c r="W400" s="2"/>
      <c r="X400" s="2"/>
      <c r="Y400" s="2"/>
      <c r="Z400" s="2"/>
      <c r="AA400" s="2">
        <v>7</v>
      </c>
      <c r="AB400" s="2" t="s">
        <v>223</v>
      </c>
      <c r="AC400" s="2">
        <v>1.512</v>
      </c>
      <c r="AD400" s="2">
        <v>4.0000000000000001E-3</v>
      </c>
      <c r="AE400" s="2">
        <v>3.899</v>
      </c>
      <c r="AF400" s="2">
        <v>18.670999999999999</v>
      </c>
      <c r="AH400" s="2"/>
      <c r="AI400" s="2"/>
      <c r="AJ400" s="2"/>
      <c r="AK400" s="2"/>
      <c r="AL400" s="2">
        <v>7</v>
      </c>
      <c r="AM400" s="2" t="s">
        <v>223</v>
      </c>
      <c r="AN400" s="2">
        <v>1.512</v>
      </c>
      <c r="AO400" s="2">
        <v>4.0000000000000001E-3</v>
      </c>
      <c r="AP400" s="2">
        <v>3.899</v>
      </c>
      <c r="AQ400" s="2">
        <v>18.670999999999999</v>
      </c>
    </row>
    <row r="401" spans="23:43" x14ac:dyDescent="0.25">
      <c r="W401" s="2"/>
      <c r="X401" s="2"/>
      <c r="Y401" s="2"/>
      <c r="Z401" s="2"/>
      <c r="AA401" s="2">
        <v>8</v>
      </c>
      <c r="AB401" s="2" t="s">
        <v>224</v>
      </c>
      <c r="AC401" s="2">
        <v>3.206</v>
      </c>
      <c r="AD401" s="2">
        <v>3.0000000000000001E-3</v>
      </c>
      <c r="AE401" s="2">
        <v>9.4009999999999998</v>
      </c>
      <c r="AF401" s="2">
        <v>40.718000000000004</v>
      </c>
      <c r="AH401" s="2"/>
      <c r="AI401" s="2"/>
      <c r="AJ401" s="2"/>
      <c r="AK401" s="2"/>
      <c r="AL401" s="2">
        <v>8</v>
      </c>
      <c r="AM401" s="2" t="s">
        <v>224</v>
      </c>
      <c r="AN401" s="2">
        <v>3.206</v>
      </c>
      <c r="AO401" s="2">
        <v>3.0000000000000001E-3</v>
      </c>
      <c r="AP401" s="2">
        <v>9.4009999999999998</v>
      </c>
      <c r="AQ401" s="2">
        <v>40.718000000000004</v>
      </c>
    </row>
    <row r="402" spans="23:43" x14ac:dyDescent="0.25">
      <c r="W402" s="2"/>
      <c r="X402" s="2"/>
      <c r="Y402" s="2"/>
      <c r="Z402" s="2">
        <v>7</v>
      </c>
      <c r="AA402" s="2">
        <v>1</v>
      </c>
      <c r="AB402" s="2" t="s">
        <v>225</v>
      </c>
      <c r="AC402" s="2">
        <v>3.8130000000000002</v>
      </c>
      <c r="AD402" s="2">
        <v>0</v>
      </c>
      <c r="AE402" s="2">
        <v>-100.697</v>
      </c>
      <c r="AF402" s="2">
        <v>-63.451999999999998</v>
      </c>
      <c r="AH402" s="2"/>
      <c r="AI402" s="2"/>
      <c r="AJ402" s="2"/>
      <c r="AK402" s="2">
        <v>7</v>
      </c>
      <c r="AL402" s="2">
        <v>1</v>
      </c>
      <c r="AM402" s="2" t="s">
        <v>225</v>
      </c>
      <c r="AN402" s="2">
        <v>3.8130000000000002</v>
      </c>
      <c r="AO402" s="2">
        <v>0</v>
      </c>
      <c r="AP402" s="2">
        <v>-100.697</v>
      </c>
      <c r="AQ402" s="2">
        <v>-63.451999999999998</v>
      </c>
    </row>
    <row r="403" spans="23:43" x14ac:dyDescent="0.25">
      <c r="W403" s="2"/>
      <c r="X403" s="2"/>
      <c r="Y403" s="2"/>
      <c r="Z403" s="2"/>
      <c r="AA403" s="2">
        <v>2</v>
      </c>
      <c r="AB403" s="2" t="s">
        <v>226</v>
      </c>
      <c r="AC403" s="2">
        <v>3.1579999999999999</v>
      </c>
      <c r="AD403" s="2">
        <v>0</v>
      </c>
      <c r="AE403" s="2">
        <v>-59.54</v>
      </c>
      <c r="AF403" s="2">
        <v>-28.690999999999999</v>
      </c>
      <c r="AH403" s="2"/>
      <c r="AI403" s="2"/>
      <c r="AJ403" s="2"/>
      <c r="AK403" s="2"/>
      <c r="AL403" s="2">
        <v>2</v>
      </c>
      <c r="AM403" s="2" t="s">
        <v>226</v>
      </c>
      <c r="AN403" s="2">
        <v>3.1579999999999999</v>
      </c>
      <c r="AO403" s="2">
        <v>0</v>
      </c>
      <c r="AP403" s="2">
        <v>-59.54</v>
      </c>
      <c r="AQ403" s="2">
        <v>-28.690999999999999</v>
      </c>
    </row>
    <row r="404" spans="23:43" x14ac:dyDescent="0.25">
      <c r="W404" s="2"/>
      <c r="X404" s="2"/>
      <c r="Y404" s="2"/>
      <c r="Z404" s="2"/>
      <c r="AA404" s="2">
        <v>3</v>
      </c>
      <c r="AB404" s="2" t="s">
        <v>227</v>
      </c>
      <c r="AC404" s="2">
        <v>3.2389999999999999</v>
      </c>
      <c r="AD404" s="2">
        <v>2E-3</v>
      </c>
      <c r="AE404" s="2">
        <v>-43.957999999999998</v>
      </c>
      <c r="AF404" s="2">
        <v>-12.319000000000001</v>
      </c>
      <c r="AH404" s="2"/>
      <c r="AI404" s="2"/>
      <c r="AJ404" s="2"/>
      <c r="AK404" s="2"/>
      <c r="AL404" s="2">
        <v>3</v>
      </c>
      <c r="AM404" s="2" t="s">
        <v>227</v>
      </c>
      <c r="AN404" s="2">
        <v>3.2389999999999999</v>
      </c>
      <c r="AO404" s="2">
        <v>2E-3</v>
      </c>
      <c r="AP404" s="2">
        <v>-43.957999999999998</v>
      </c>
      <c r="AQ404" s="2">
        <v>-12.319000000000001</v>
      </c>
    </row>
    <row r="405" spans="23:43" x14ac:dyDescent="0.25">
      <c r="W405" s="2"/>
      <c r="X405" s="2"/>
      <c r="Y405" s="2"/>
      <c r="Z405" s="2"/>
      <c r="AA405" s="2">
        <v>4</v>
      </c>
      <c r="AB405" s="2" t="s">
        <v>228</v>
      </c>
      <c r="AC405" s="2">
        <v>3.1680000000000001</v>
      </c>
      <c r="AD405" s="2">
        <v>5.0000000000000001E-3</v>
      </c>
      <c r="AE405" s="2">
        <v>-38.57</v>
      </c>
      <c r="AF405" s="2">
        <v>-7.6230000000000002</v>
      </c>
      <c r="AH405" s="2"/>
      <c r="AI405" s="2"/>
      <c r="AJ405" s="2"/>
      <c r="AK405" s="2"/>
      <c r="AL405" s="2">
        <v>4</v>
      </c>
      <c r="AM405" s="2" t="s">
        <v>228</v>
      </c>
      <c r="AN405" s="2">
        <v>3.1680000000000001</v>
      </c>
      <c r="AO405" s="2">
        <v>5.0000000000000001E-3</v>
      </c>
      <c r="AP405" s="2">
        <v>-38.57</v>
      </c>
      <c r="AQ405" s="2">
        <v>-7.6230000000000002</v>
      </c>
    </row>
    <row r="406" spans="23:43" x14ac:dyDescent="0.25">
      <c r="W406" s="2"/>
      <c r="X406" s="2"/>
      <c r="Y406" s="2"/>
      <c r="Z406" s="2"/>
      <c r="AA406" s="2">
        <v>5</v>
      </c>
      <c r="AB406" s="2" t="s">
        <v>229</v>
      </c>
      <c r="AC406" s="2">
        <v>2.7050000000000001</v>
      </c>
      <c r="AD406" s="2">
        <v>8.0000000000000002E-3</v>
      </c>
      <c r="AE406" s="2">
        <v>-31.245999999999999</v>
      </c>
      <c r="AF406" s="2">
        <v>-4.8289999999999997</v>
      </c>
      <c r="AH406" s="2"/>
      <c r="AI406" s="2"/>
      <c r="AJ406" s="2"/>
      <c r="AK406" s="2"/>
      <c r="AL406" s="2">
        <v>5</v>
      </c>
      <c r="AM406" s="2" t="s">
        <v>229</v>
      </c>
      <c r="AN406" s="2">
        <v>2.7050000000000001</v>
      </c>
      <c r="AO406" s="2">
        <v>8.0000000000000002E-3</v>
      </c>
      <c r="AP406" s="2">
        <v>-31.245999999999999</v>
      </c>
      <c r="AQ406" s="2">
        <v>-4.8289999999999997</v>
      </c>
    </row>
    <row r="407" spans="23:43" x14ac:dyDescent="0.25">
      <c r="W407" s="2"/>
      <c r="X407" s="2"/>
      <c r="Y407" s="2"/>
      <c r="Z407" s="2"/>
      <c r="AA407" s="2">
        <v>6</v>
      </c>
      <c r="AB407" s="2" t="s">
        <v>230</v>
      </c>
      <c r="AC407" s="2">
        <v>1.512</v>
      </c>
      <c r="AD407" s="2">
        <v>4.0000000000000001E-3</v>
      </c>
      <c r="AE407" s="2">
        <v>-18.670999999999999</v>
      </c>
      <c r="AF407" s="2">
        <v>-3.899</v>
      </c>
      <c r="AH407" s="2"/>
      <c r="AI407" s="2"/>
      <c r="AJ407" s="2"/>
      <c r="AK407" s="2"/>
      <c r="AL407" s="2">
        <v>6</v>
      </c>
      <c r="AM407" s="2" t="s">
        <v>230</v>
      </c>
      <c r="AN407" s="2">
        <v>1.512</v>
      </c>
      <c r="AO407" s="2">
        <v>4.0000000000000001E-3</v>
      </c>
      <c r="AP407" s="2">
        <v>-18.670999999999999</v>
      </c>
      <c r="AQ407" s="2">
        <v>-3.899</v>
      </c>
    </row>
    <row r="408" spans="23:43" x14ac:dyDescent="0.25">
      <c r="W408" s="2"/>
      <c r="X408" s="2"/>
      <c r="Y408" s="2"/>
      <c r="Z408" s="2"/>
      <c r="AA408" s="2">
        <v>8</v>
      </c>
      <c r="AB408" s="2" t="s">
        <v>231</v>
      </c>
      <c r="AC408" s="2">
        <v>2.0790000000000002</v>
      </c>
      <c r="AD408" s="2">
        <v>8.0000000000000002E-3</v>
      </c>
      <c r="AE408" s="2">
        <v>3.6230000000000002</v>
      </c>
      <c r="AF408" s="2">
        <v>23.925999999999998</v>
      </c>
      <c r="AH408" s="2"/>
      <c r="AI408" s="2"/>
      <c r="AJ408" s="2"/>
      <c r="AK408" s="2"/>
      <c r="AL408" s="2">
        <v>8</v>
      </c>
      <c r="AM408" s="2" t="s">
        <v>231</v>
      </c>
      <c r="AN408" s="2">
        <v>2.0790000000000002</v>
      </c>
      <c r="AO408" s="2">
        <v>8.0000000000000002E-3</v>
      </c>
      <c r="AP408" s="2">
        <v>3.6230000000000002</v>
      </c>
      <c r="AQ408" s="2">
        <v>23.925999999999998</v>
      </c>
    </row>
    <row r="409" spans="23:43" x14ac:dyDescent="0.25">
      <c r="W409" s="2"/>
      <c r="X409" s="2"/>
      <c r="Y409" s="2"/>
      <c r="Z409" s="2">
        <v>8</v>
      </c>
      <c r="AA409" s="2">
        <v>1</v>
      </c>
      <c r="AB409" s="2" t="s">
        <v>232</v>
      </c>
      <c r="AC409" s="2">
        <v>3.0990000000000002</v>
      </c>
      <c r="AD409" s="2">
        <v>0</v>
      </c>
      <c r="AE409" s="2">
        <v>-110.982</v>
      </c>
      <c r="AF409" s="2">
        <v>-80.715999999999994</v>
      </c>
      <c r="AH409" s="2"/>
      <c r="AI409" s="2"/>
      <c r="AJ409" s="2"/>
      <c r="AK409" s="2">
        <v>8</v>
      </c>
      <c r="AL409" s="2">
        <v>1</v>
      </c>
      <c r="AM409" s="2" t="s">
        <v>232</v>
      </c>
      <c r="AN409" s="2">
        <v>3.0990000000000002</v>
      </c>
      <c r="AO409" s="2">
        <v>0</v>
      </c>
      <c r="AP409" s="2">
        <v>-110.982</v>
      </c>
      <c r="AQ409" s="2">
        <v>-80.715999999999994</v>
      </c>
    </row>
    <row r="410" spans="23:43" x14ac:dyDescent="0.25">
      <c r="W410" s="2"/>
      <c r="X410" s="2"/>
      <c r="Y410" s="2"/>
      <c r="Z410" s="2"/>
      <c r="AA410" s="2">
        <v>2</v>
      </c>
      <c r="AB410" s="2" t="s">
        <v>233</v>
      </c>
      <c r="AC410" s="2">
        <v>4.0709999999999997</v>
      </c>
      <c r="AD410" s="2">
        <v>0</v>
      </c>
      <c r="AE410" s="2">
        <v>-77.772000000000006</v>
      </c>
      <c r="AF410" s="2">
        <v>-38.006999999999998</v>
      </c>
      <c r="AH410" s="2"/>
      <c r="AI410" s="2"/>
      <c r="AJ410" s="2"/>
      <c r="AK410" s="2"/>
      <c r="AL410" s="2">
        <v>2</v>
      </c>
      <c r="AM410" s="2" t="s">
        <v>233</v>
      </c>
      <c r="AN410" s="2">
        <v>4.0709999999999997</v>
      </c>
      <c r="AO410" s="2">
        <v>0</v>
      </c>
      <c r="AP410" s="2">
        <v>-77.772000000000006</v>
      </c>
      <c r="AQ410" s="2">
        <v>-38.006999999999998</v>
      </c>
    </row>
    <row r="411" spans="23:43" x14ac:dyDescent="0.25">
      <c r="W411" s="2"/>
      <c r="X411" s="2"/>
      <c r="Y411" s="2"/>
      <c r="Z411" s="2"/>
      <c r="AA411" s="2">
        <v>3</v>
      </c>
      <c r="AB411" s="2" t="s">
        <v>234</v>
      </c>
      <c r="AC411" s="2">
        <v>4.5579999999999998</v>
      </c>
      <c r="AD411" s="2">
        <v>1E-3</v>
      </c>
      <c r="AE411" s="2">
        <v>-64.174999999999997</v>
      </c>
      <c r="AF411" s="2">
        <v>-19.651</v>
      </c>
      <c r="AH411" s="2"/>
      <c r="AI411" s="2"/>
      <c r="AJ411" s="2"/>
      <c r="AK411" s="2"/>
      <c r="AL411" s="2">
        <v>3</v>
      </c>
      <c r="AM411" s="2" t="s">
        <v>234</v>
      </c>
      <c r="AN411" s="2">
        <v>4.5579999999999998</v>
      </c>
      <c r="AO411" s="2">
        <v>1E-3</v>
      </c>
      <c r="AP411" s="2">
        <v>-64.174999999999997</v>
      </c>
      <c r="AQ411" s="2">
        <v>-19.651</v>
      </c>
    </row>
    <row r="412" spans="23:43" x14ac:dyDescent="0.25">
      <c r="W412" s="2"/>
      <c r="X412" s="2"/>
      <c r="Y412" s="2"/>
      <c r="Z412" s="2"/>
      <c r="AA412" s="2">
        <v>4</v>
      </c>
      <c r="AB412" s="2" t="s">
        <v>235</v>
      </c>
      <c r="AC412" s="2">
        <v>4.7839999999999998</v>
      </c>
      <c r="AD412" s="2">
        <v>3.0000000000000001E-3</v>
      </c>
      <c r="AE412" s="2">
        <v>-60.234999999999999</v>
      </c>
      <c r="AF412" s="2">
        <v>-13.507</v>
      </c>
      <c r="AH412" s="2"/>
      <c r="AI412" s="2"/>
      <c r="AJ412" s="2"/>
      <c r="AK412" s="2"/>
      <c r="AL412" s="2">
        <v>4</v>
      </c>
      <c r="AM412" s="2" t="s">
        <v>235</v>
      </c>
      <c r="AN412" s="2">
        <v>4.7839999999999998</v>
      </c>
      <c r="AO412" s="2">
        <v>3.0000000000000001E-3</v>
      </c>
      <c r="AP412" s="2">
        <v>-60.234999999999999</v>
      </c>
      <c r="AQ412" s="2">
        <v>-13.507</v>
      </c>
    </row>
    <row r="413" spans="23:43" x14ac:dyDescent="0.25">
      <c r="W413" s="2"/>
      <c r="X413" s="2"/>
      <c r="Y413" s="2"/>
      <c r="Z413" s="2"/>
      <c r="AA413" s="2">
        <v>5</v>
      </c>
      <c r="AB413" s="2" t="s">
        <v>236</v>
      </c>
      <c r="AC413" s="2">
        <v>4.4089999999999998</v>
      </c>
      <c r="AD413" s="2">
        <v>5.0000000000000001E-3</v>
      </c>
      <c r="AE413" s="2">
        <v>-53.347000000000001</v>
      </c>
      <c r="AF413" s="2">
        <v>-10.276999999999999</v>
      </c>
      <c r="AH413" s="2"/>
      <c r="AI413" s="2"/>
      <c r="AJ413" s="2"/>
      <c r="AK413" s="2"/>
      <c r="AL413" s="2">
        <v>5</v>
      </c>
      <c r="AM413" s="2" t="s">
        <v>236</v>
      </c>
      <c r="AN413" s="2">
        <v>4.4089999999999998</v>
      </c>
      <c r="AO413" s="2">
        <v>5.0000000000000001E-3</v>
      </c>
      <c r="AP413" s="2">
        <v>-53.347000000000001</v>
      </c>
      <c r="AQ413" s="2">
        <v>-10.276999999999999</v>
      </c>
    </row>
    <row r="414" spans="23:43" x14ac:dyDescent="0.25">
      <c r="W414" s="2"/>
      <c r="X414" s="2"/>
      <c r="Y414" s="2"/>
      <c r="Z414" s="2"/>
      <c r="AA414" s="2">
        <v>6</v>
      </c>
      <c r="AB414" s="2" t="s">
        <v>237</v>
      </c>
      <c r="AC414" s="2">
        <v>3.206</v>
      </c>
      <c r="AD414" s="2">
        <v>3.0000000000000001E-3</v>
      </c>
      <c r="AE414" s="2">
        <v>-40.718000000000004</v>
      </c>
      <c r="AF414" s="2">
        <v>-9.4009999999999998</v>
      </c>
      <c r="AH414" s="2"/>
      <c r="AI414" s="2"/>
      <c r="AJ414" s="2"/>
      <c r="AK414" s="2"/>
      <c r="AL414" s="2">
        <v>6</v>
      </c>
      <c r="AM414" s="2" t="s">
        <v>237</v>
      </c>
      <c r="AN414" s="2">
        <v>3.206</v>
      </c>
      <c r="AO414" s="2">
        <v>3.0000000000000001E-3</v>
      </c>
      <c r="AP414" s="2">
        <v>-40.718000000000004</v>
      </c>
      <c r="AQ414" s="2">
        <v>-9.4009999999999998</v>
      </c>
    </row>
    <row r="415" spans="23:43" x14ac:dyDescent="0.25">
      <c r="W415" s="2"/>
      <c r="X415" s="2"/>
      <c r="Y415" s="2"/>
      <c r="Z415" s="2"/>
      <c r="AA415" s="2">
        <v>7</v>
      </c>
      <c r="AB415" s="2" t="s">
        <v>238</v>
      </c>
      <c r="AC415" s="2">
        <v>2.0790000000000002</v>
      </c>
      <c r="AD415" s="2">
        <v>8.0000000000000002E-3</v>
      </c>
      <c r="AE415" s="2">
        <v>-23.925999999999998</v>
      </c>
      <c r="AF415" s="2">
        <v>-3.6230000000000002</v>
      </c>
      <c r="AH415" s="2"/>
      <c r="AI415" s="2"/>
      <c r="AJ415" s="2"/>
      <c r="AK415" s="2"/>
      <c r="AL415" s="2">
        <v>7</v>
      </c>
      <c r="AM415" s="2" t="s">
        <v>238</v>
      </c>
      <c r="AN415" s="2">
        <v>2.0790000000000002</v>
      </c>
      <c r="AO415" s="2">
        <v>8.0000000000000002E-3</v>
      </c>
      <c r="AP415" s="2">
        <v>-23.925999999999998</v>
      </c>
      <c r="AQ415" s="2">
        <v>-3.6230000000000002</v>
      </c>
    </row>
    <row r="416" spans="23:43" x14ac:dyDescent="0.25">
      <c r="W416" s="2"/>
      <c r="X416" s="2"/>
      <c r="Y416" s="2">
        <v>3</v>
      </c>
      <c r="Z416" s="2">
        <v>1</v>
      </c>
      <c r="AA416" s="2">
        <v>2</v>
      </c>
      <c r="AB416" s="2" t="s">
        <v>239</v>
      </c>
      <c r="AC416" s="2">
        <v>2.4820000000000002</v>
      </c>
      <c r="AD416" s="2">
        <v>0</v>
      </c>
      <c r="AE416" s="2">
        <v>14.458</v>
      </c>
      <c r="AF416" s="2">
        <v>38.706000000000003</v>
      </c>
      <c r="AH416" s="2"/>
      <c r="AI416" s="2"/>
      <c r="AJ416" s="2">
        <v>3</v>
      </c>
      <c r="AK416" s="2">
        <v>1</v>
      </c>
      <c r="AL416" s="2">
        <v>2</v>
      </c>
      <c r="AM416" s="2" t="s">
        <v>239</v>
      </c>
      <c r="AN416" s="2">
        <v>2.4820000000000002</v>
      </c>
      <c r="AO416" s="2">
        <v>0</v>
      </c>
      <c r="AP416" s="2">
        <v>14.458</v>
      </c>
      <c r="AQ416" s="2">
        <v>38.706000000000003</v>
      </c>
    </row>
    <row r="417" spans="23:43" x14ac:dyDescent="0.25">
      <c r="W417" s="2"/>
      <c r="X417" s="2"/>
      <c r="Y417" s="2"/>
      <c r="Z417" s="2"/>
      <c r="AA417" s="2">
        <v>3</v>
      </c>
      <c r="AB417" s="2" t="s">
        <v>240</v>
      </c>
      <c r="AC417" s="2">
        <v>3.1560000000000001</v>
      </c>
      <c r="AD417" s="2">
        <v>0</v>
      </c>
      <c r="AE417" s="2">
        <v>25.039000000000001</v>
      </c>
      <c r="AF417" s="2">
        <v>55.863</v>
      </c>
      <c r="AH417" s="2"/>
      <c r="AI417" s="2"/>
      <c r="AJ417" s="2"/>
      <c r="AK417" s="2"/>
      <c r="AL417" s="2">
        <v>3</v>
      </c>
      <c r="AM417" s="2" t="s">
        <v>240</v>
      </c>
      <c r="AN417" s="2">
        <v>3.1560000000000001</v>
      </c>
      <c r="AO417" s="2">
        <v>0</v>
      </c>
      <c r="AP417" s="2">
        <v>25.039000000000001</v>
      </c>
      <c r="AQ417" s="2">
        <v>55.863</v>
      </c>
    </row>
    <row r="418" spans="23:43" x14ac:dyDescent="0.25">
      <c r="W418" s="2"/>
      <c r="X418" s="2"/>
      <c r="Y418" s="2"/>
      <c r="Z418" s="2"/>
      <c r="AA418" s="2">
        <v>4</v>
      </c>
      <c r="AB418" s="2" t="s">
        <v>241</v>
      </c>
      <c r="AC418" s="2">
        <v>2.6930000000000001</v>
      </c>
      <c r="AD418" s="2">
        <v>0</v>
      </c>
      <c r="AE418" s="2">
        <v>30.494</v>
      </c>
      <c r="AF418" s="2">
        <v>56.793999999999997</v>
      </c>
      <c r="AH418" s="2"/>
      <c r="AI418" s="2"/>
      <c r="AJ418" s="2"/>
      <c r="AK418" s="2"/>
      <c r="AL418" s="2">
        <v>4</v>
      </c>
      <c r="AM418" s="2" t="s">
        <v>241</v>
      </c>
      <c r="AN418" s="2">
        <v>2.6930000000000001</v>
      </c>
      <c r="AO418" s="2">
        <v>0</v>
      </c>
      <c r="AP418" s="2">
        <v>30.494</v>
      </c>
      <c r="AQ418" s="2">
        <v>56.793999999999997</v>
      </c>
    </row>
    <row r="419" spans="23:43" x14ac:dyDescent="0.25">
      <c r="W419" s="2"/>
      <c r="X419" s="2"/>
      <c r="Y419" s="2"/>
      <c r="Z419" s="2"/>
      <c r="AA419" s="2">
        <v>5</v>
      </c>
      <c r="AB419" s="2" t="s">
        <v>242</v>
      </c>
      <c r="AC419" s="2">
        <v>2.4369999999999998</v>
      </c>
      <c r="AD419" s="2">
        <v>0</v>
      </c>
      <c r="AE419" s="2">
        <v>31.914000000000001</v>
      </c>
      <c r="AF419" s="2">
        <v>55.715000000000003</v>
      </c>
      <c r="AH419" s="2"/>
      <c r="AI419" s="2"/>
      <c r="AJ419" s="2"/>
      <c r="AK419" s="2"/>
      <c r="AL419" s="2">
        <v>5</v>
      </c>
      <c r="AM419" s="2" t="s">
        <v>242</v>
      </c>
      <c r="AN419" s="2">
        <v>2.4369999999999998</v>
      </c>
      <c r="AO419" s="2">
        <v>0</v>
      </c>
      <c r="AP419" s="2">
        <v>31.914000000000001</v>
      </c>
      <c r="AQ419" s="2">
        <v>55.715000000000003</v>
      </c>
    </row>
    <row r="420" spans="23:43" x14ac:dyDescent="0.25">
      <c r="W420" s="2"/>
      <c r="X420" s="2"/>
      <c r="Y420" s="2"/>
      <c r="Z420" s="2"/>
      <c r="AA420" s="2">
        <v>6</v>
      </c>
      <c r="AB420" s="2" t="s">
        <v>243</v>
      </c>
      <c r="AC420" s="2">
        <v>2.0409999999999999</v>
      </c>
      <c r="AD420" s="2">
        <v>0</v>
      </c>
      <c r="AE420" s="2">
        <v>43.055999999999997</v>
      </c>
      <c r="AF420" s="2">
        <v>62.996000000000002</v>
      </c>
      <c r="AH420" s="2"/>
      <c r="AI420" s="2"/>
      <c r="AJ420" s="2"/>
      <c r="AK420" s="2"/>
      <c r="AL420" s="2">
        <v>6</v>
      </c>
      <c r="AM420" s="2" t="s">
        <v>243</v>
      </c>
      <c r="AN420" s="2">
        <v>2.0409999999999999</v>
      </c>
      <c r="AO420" s="2">
        <v>0</v>
      </c>
      <c r="AP420" s="2">
        <v>43.055999999999997</v>
      </c>
      <c r="AQ420" s="2">
        <v>62.996000000000002</v>
      </c>
    </row>
    <row r="421" spans="23:43" x14ac:dyDescent="0.25">
      <c r="W421" s="2"/>
      <c r="X421" s="2"/>
      <c r="Y421" s="2"/>
      <c r="Z421" s="2"/>
      <c r="AA421" s="2">
        <v>7</v>
      </c>
      <c r="AB421" s="2" t="s">
        <v>244</v>
      </c>
      <c r="AC421" s="2">
        <v>2.4540000000000002</v>
      </c>
      <c r="AD421" s="2">
        <v>0</v>
      </c>
      <c r="AE421" s="2">
        <v>51.905999999999999</v>
      </c>
      <c r="AF421" s="2">
        <v>75.878</v>
      </c>
      <c r="AH421" s="2"/>
      <c r="AI421" s="2"/>
      <c r="AJ421" s="2"/>
      <c r="AK421" s="2"/>
      <c r="AL421" s="2">
        <v>7</v>
      </c>
      <c r="AM421" s="2" t="s">
        <v>244</v>
      </c>
      <c r="AN421" s="2">
        <v>2.4540000000000002</v>
      </c>
      <c r="AO421" s="2">
        <v>0</v>
      </c>
      <c r="AP421" s="2">
        <v>51.905999999999999</v>
      </c>
      <c r="AQ421" s="2">
        <v>75.878</v>
      </c>
    </row>
    <row r="422" spans="23:43" x14ac:dyDescent="0.25">
      <c r="W422" s="2"/>
      <c r="X422" s="2"/>
      <c r="Y422" s="2"/>
      <c r="Z422" s="2"/>
      <c r="AA422" s="2">
        <v>8</v>
      </c>
      <c r="AB422" s="2" t="s">
        <v>245</v>
      </c>
      <c r="AC422" s="2">
        <v>1.502</v>
      </c>
      <c r="AD422" s="2">
        <v>0</v>
      </c>
      <c r="AE422" s="2">
        <v>63.018999999999998</v>
      </c>
      <c r="AF422" s="2">
        <v>77.686999999999998</v>
      </c>
      <c r="AH422" s="2"/>
      <c r="AI422" s="2"/>
      <c r="AJ422" s="2"/>
      <c r="AK422" s="2"/>
      <c r="AL422" s="2">
        <v>8</v>
      </c>
      <c r="AM422" s="2" t="s">
        <v>245</v>
      </c>
      <c r="AN422" s="2">
        <v>1.502</v>
      </c>
      <c r="AO422" s="2">
        <v>0</v>
      </c>
      <c r="AP422" s="2">
        <v>63.018999999999998</v>
      </c>
      <c r="AQ422" s="2">
        <v>77.686999999999998</v>
      </c>
    </row>
    <row r="423" spans="23:43" x14ac:dyDescent="0.25">
      <c r="W423" s="2"/>
      <c r="X423" s="2"/>
      <c r="Y423" s="2"/>
      <c r="Z423" s="2">
        <v>2</v>
      </c>
      <c r="AA423" s="2">
        <v>1</v>
      </c>
      <c r="AB423" s="2" t="s">
        <v>246</v>
      </c>
      <c r="AC423" s="2">
        <v>2.4820000000000002</v>
      </c>
      <c r="AD423" s="2">
        <v>0</v>
      </c>
      <c r="AE423" s="2">
        <v>-38.706000000000003</v>
      </c>
      <c r="AF423" s="2">
        <v>-14.458</v>
      </c>
      <c r="AH423" s="2"/>
      <c r="AI423" s="2"/>
      <c r="AJ423" s="2"/>
      <c r="AK423" s="2">
        <v>2</v>
      </c>
      <c r="AL423" s="2">
        <v>1</v>
      </c>
      <c r="AM423" s="2" t="s">
        <v>246</v>
      </c>
      <c r="AN423" s="2">
        <v>2.4820000000000002</v>
      </c>
      <c r="AO423" s="2">
        <v>0</v>
      </c>
      <c r="AP423" s="2">
        <v>-38.706000000000003</v>
      </c>
      <c r="AQ423" s="2">
        <v>-14.458</v>
      </c>
    </row>
    <row r="424" spans="23:43" x14ac:dyDescent="0.25">
      <c r="W424" s="2"/>
      <c r="X424" s="2"/>
      <c r="Y424" s="2"/>
      <c r="Z424" s="2"/>
      <c r="AA424" s="2">
        <v>3</v>
      </c>
      <c r="AB424" s="2" t="s">
        <v>247</v>
      </c>
      <c r="AC424" s="2">
        <v>1.3109999999999999</v>
      </c>
      <c r="AD424" s="2">
        <v>0</v>
      </c>
      <c r="AE424" s="2">
        <v>7.468</v>
      </c>
      <c r="AF424" s="2">
        <v>20.268999999999998</v>
      </c>
      <c r="AH424" s="2"/>
      <c r="AI424" s="2"/>
      <c r="AJ424" s="2"/>
      <c r="AK424" s="2"/>
      <c r="AL424" s="2">
        <v>3</v>
      </c>
      <c r="AM424" s="2" t="s">
        <v>247</v>
      </c>
      <c r="AN424" s="2">
        <v>1.3109999999999999</v>
      </c>
      <c r="AO424" s="2">
        <v>0</v>
      </c>
      <c r="AP424" s="2">
        <v>7.468</v>
      </c>
      <c r="AQ424" s="2">
        <v>20.268999999999998</v>
      </c>
    </row>
    <row r="425" spans="23:43" x14ac:dyDescent="0.25">
      <c r="W425" s="2"/>
      <c r="X425" s="2"/>
      <c r="Y425" s="2"/>
      <c r="Z425" s="2"/>
      <c r="AA425" s="2">
        <v>4</v>
      </c>
      <c r="AB425" s="2" t="s">
        <v>248</v>
      </c>
      <c r="AC425" s="2">
        <v>1.6240000000000001</v>
      </c>
      <c r="AD425" s="2">
        <v>0</v>
      </c>
      <c r="AE425" s="2">
        <v>9.1280000000000001</v>
      </c>
      <c r="AF425" s="2">
        <v>24.995000000000001</v>
      </c>
      <c r="AH425" s="2"/>
      <c r="AI425" s="2"/>
      <c r="AJ425" s="2"/>
      <c r="AK425" s="2"/>
      <c r="AL425" s="2">
        <v>4</v>
      </c>
      <c r="AM425" s="2" t="s">
        <v>248</v>
      </c>
      <c r="AN425" s="2">
        <v>1.6240000000000001</v>
      </c>
      <c r="AO425" s="2">
        <v>0</v>
      </c>
      <c r="AP425" s="2">
        <v>9.1280000000000001</v>
      </c>
      <c r="AQ425" s="2">
        <v>24.995000000000001</v>
      </c>
    </row>
    <row r="426" spans="23:43" x14ac:dyDescent="0.25">
      <c r="W426" s="2"/>
      <c r="X426" s="2"/>
      <c r="Y426" s="2"/>
      <c r="Z426" s="2"/>
      <c r="AA426" s="2">
        <v>5</v>
      </c>
      <c r="AB426" s="2" t="s">
        <v>249</v>
      </c>
      <c r="AC426" s="2">
        <v>1.528</v>
      </c>
      <c r="AD426" s="2">
        <v>0</v>
      </c>
      <c r="AE426" s="2">
        <v>9.7710000000000008</v>
      </c>
      <c r="AF426" s="2">
        <v>24.693999999999999</v>
      </c>
      <c r="AH426" s="2"/>
      <c r="AI426" s="2"/>
      <c r="AJ426" s="2"/>
      <c r="AK426" s="2"/>
      <c r="AL426" s="2">
        <v>5</v>
      </c>
      <c r="AM426" s="2" t="s">
        <v>249</v>
      </c>
      <c r="AN426" s="2">
        <v>1.528</v>
      </c>
      <c r="AO426" s="2">
        <v>0</v>
      </c>
      <c r="AP426" s="2">
        <v>9.7710000000000008</v>
      </c>
      <c r="AQ426" s="2">
        <v>24.693999999999999</v>
      </c>
    </row>
    <row r="427" spans="23:43" x14ac:dyDescent="0.25">
      <c r="W427" s="2"/>
      <c r="X427" s="2"/>
      <c r="Y427" s="2"/>
      <c r="Z427" s="2"/>
      <c r="AA427" s="2">
        <v>6</v>
      </c>
      <c r="AB427" s="2" t="s">
        <v>250</v>
      </c>
      <c r="AC427" s="2">
        <v>3.0339999999999998</v>
      </c>
      <c r="AD427" s="2">
        <v>1E-3</v>
      </c>
      <c r="AE427" s="2">
        <v>11.625</v>
      </c>
      <c r="AF427" s="2">
        <v>41.262999999999998</v>
      </c>
      <c r="AH427" s="2"/>
      <c r="AI427" s="2"/>
      <c r="AJ427" s="2"/>
      <c r="AK427" s="2"/>
      <c r="AL427" s="2">
        <v>6</v>
      </c>
      <c r="AM427" s="2" t="s">
        <v>250</v>
      </c>
      <c r="AN427" s="2">
        <v>3.0339999999999998</v>
      </c>
      <c r="AO427" s="2">
        <v>1E-3</v>
      </c>
      <c r="AP427" s="2">
        <v>11.625</v>
      </c>
      <c r="AQ427" s="2">
        <v>41.262999999999998</v>
      </c>
    </row>
    <row r="428" spans="23:43" x14ac:dyDescent="0.25">
      <c r="W428" s="2"/>
      <c r="X428" s="2"/>
      <c r="Y428" s="2"/>
      <c r="Z428" s="2"/>
      <c r="AA428" s="2">
        <v>7</v>
      </c>
      <c r="AB428" s="2" t="s">
        <v>251</v>
      </c>
      <c r="AC428" s="2">
        <v>4.1900000000000004</v>
      </c>
      <c r="AD428" s="2">
        <v>1E-3</v>
      </c>
      <c r="AE428" s="2">
        <v>16.847999999999999</v>
      </c>
      <c r="AF428" s="2">
        <v>57.771999999999998</v>
      </c>
      <c r="AH428" s="2"/>
      <c r="AI428" s="2"/>
      <c r="AJ428" s="2"/>
      <c r="AK428" s="2"/>
      <c r="AL428" s="2">
        <v>7</v>
      </c>
      <c r="AM428" s="2" t="s">
        <v>251</v>
      </c>
      <c r="AN428" s="2">
        <v>4.1900000000000004</v>
      </c>
      <c r="AO428" s="2">
        <v>1E-3</v>
      </c>
      <c r="AP428" s="2">
        <v>16.847999999999999</v>
      </c>
      <c r="AQ428" s="2">
        <v>57.771999999999998</v>
      </c>
    </row>
    <row r="429" spans="23:43" x14ac:dyDescent="0.25">
      <c r="W429" s="2"/>
      <c r="X429" s="2"/>
      <c r="Y429" s="2"/>
      <c r="Z429" s="2"/>
      <c r="AA429" s="2">
        <v>8</v>
      </c>
      <c r="AB429" s="2" t="s">
        <v>252</v>
      </c>
      <c r="AC429" s="2">
        <v>3.472</v>
      </c>
      <c r="AD429" s="2">
        <v>0</v>
      </c>
      <c r="AE429" s="2">
        <v>26.812000000000001</v>
      </c>
      <c r="AF429" s="2">
        <v>60.73</v>
      </c>
      <c r="AH429" s="2"/>
      <c r="AI429" s="2"/>
      <c r="AJ429" s="2"/>
      <c r="AK429" s="2"/>
      <c r="AL429" s="2">
        <v>8</v>
      </c>
      <c r="AM429" s="2" t="s">
        <v>252</v>
      </c>
      <c r="AN429" s="2">
        <v>3.472</v>
      </c>
      <c r="AO429" s="2">
        <v>0</v>
      </c>
      <c r="AP429" s="2">
        <v>26.812000000000001</v>
      </c>
      <c r="AQ429" s="2">
        <v>60.73</v>
      </c>
    </row>
    <row r="430" spans="23:43" x14ac:dyDescent="0.25">
      <c r="W430" s="2"/>
      <c r="X430" s="2"/>
      <c r="Y430" s="2"/>
      <c r="Z430" s="2">
        <v>3</v>
      </c>
      <c r="AA430" s="2">
        <v>1</v>
      </c>
      <c r="AB430" s="2" t="s">
        <v>253</v>
      </c>
      <c r="AC430" s="2">
        <v>3.1560000000000001</v>
      </c>
      <c r="AD430" s="2">
        <v>0</v>
      </c>
      <c r="AE430" s="2">
        <v>-55.863</v>
      </c>
      <c r="AF430" s="2">
        <v>-25.039000000000001</v>
      </c>
      <c r="AH430" s="2"/>
      <c r="AI430" s="2"/>
      <c r="AJ430" s="2"/>
      <c r="AK430" s="2">
        <v>3</v>
      </c>
      <c r="AL430" s="2">
        <v>1</v>
      </c>
      <c r="AM430" s="2" t="s">
        <v>253</v>
      </c>
      <c r="AN430" s="2">
        <v>3.1560000000000001</v>
      </c>
      <c r="AO430" s="2">
        <v>0</v>
      </c>
      <c r="AP430" s="2">
        <v>-55.863</v>
      </c>
      <c r="AQ430" s="2">
        <v>-25.039000000000001</v>
      </c>
    </row>
    <row r="431" spans="23:43" x14ac:dyDescent="0.25">
      <c r="W431" s="2"/>
      <c r="X431" s="2"/>
      <c r="Y431" s="2"/>
      <c r="Z431" s="2"/>
      <c r="AA431" s="2">
        <v>2</v>
      </c>
      <c r="AB431" s="2" t="s">
        <v>254</v>
      </c>
      <c r="AC431" s="2">
        <v>1.3109999999999999</v>
      </c>
      <c r="AD431" s="2">
        <v>0</v>
      </c>
      <c r="AE431" s="2">
        <v>-20.268999999999998</v>
      </c>
      <c r="AF431" s="2">
        <v>-7.468</v>
      </c>
      <c r="AH431" s="2"/>
      <c r="AI431" s="2"/>
      <c r="AJ431" s="2"/>
      <c r="AK431" s="2"/>
      <c r="AL431" s="2">
        <v>2</v>
      </c>
      <c r="AM431" s="2" t="s">
        <v>254</v>
      </c>
      <c r="AN431" s="2">
        <v>1.3109999999999999</v>
      </c>
      <c r="AO431" s="2">
        <v>0</v>
      </c>
      <c r="AP431" s="2">
        <v>-20.268999999999998</v>
      </c>
      <c r="AQ431" s="2">
        <v>-7.468</v>
      </c>
    </row>
    <row r="432" spans="23:43" x14ac:dyDescent="0.25">
      <c r="W432" s="2"/>
      <c r="X432" s="2"/>
      <c r="Y432" s="2"/>
      <c r="Z432" s="2"/>
      <c r="AA432" s="2">
        <v>4</v>
      </c>
      <c r="AB432" s="2">
        <v>3.1930000000000001</v>
      </c>
      <c r="AC432" s="2">
        <v>1.2250000000000001</v>
      </c>
      <c r="AD432" s="2">
        <v>0.98199999999999998</v>
      </c>
      <c r="AE432" s="2">
        <v>-2.79</v>
      </c>
      <c r="AF432" s="2">
        <v>9.1760000000000002</v>
      </c>
      <c r="AH432" s="2"/>
      <c r="AI432" s="2"/>
      <c r="AJ432" s="2"/>
      <c r="AK432" s="2"/>
      <c r="AL432" s="2">
        <v>4</v>
      </c>
      <c r="AM432" s="2">
        <v>3.1930000000000001</v>
      </c>
      <c r="AN432" s="2">
        <v>1.2250000000000001</v>
      </c>
      <c r="AO432" s="2">
        <v>0.98199999999999998</v>
      </c>
      <c r="AP432" s="2">
        <v>-2.79</v>
      </c>
      <c r="AQ432" s="2">
        <v>9.1760000000000002</v>
      </c>
    </row>
    <row r="433" spans="23:43" x14ac:dyDescent="0.25">
      <c r="W433" s="2"/>
      <c r="X433" s="2"/>
      <c r="Y433" s="2"/>
      <c r="Z433" s="2"/>
      <c r="AA433" s="2">
        <v>5</v>
      </c>
      <c r="AB433" s="2">
        <v>3.3639999999999999</v>
      </c>
      <c r="AC433" s="2">
        <v>1.7410000000000001</v>
      </c>
      <c r="AD433" s="2">
        <v>1</v>
      </c>
      <c r="AE433" s="2">
        <v>-5.1379999999999999</v>
      </c>
      <c r="AF433" s="2">
        <v>11.866</v>
      </c>
      <c r="AH433" s="2"/>
      <c r="AI433" s="2"/>
      <c r="AJ433" s="2"/>
      <c r="AK433" s="2"/>
      <c r="AL433" s="2">
        <v>5</v>
      </c>
      <c r="AM433" s="2">
        <v>3.3639999999999999</v>
      </c>
      <c r="AN433" s="2">
        <v>1.7410000000000001</v>
      </c>
      <c r="AO433" s="2">
        <v>1</v>
      </c>
      <c r="AP433" s="2">
        <v>-5.1379999999999999</v>
      </c>
      <c r="AQ433" s="2">
        <v>11.866</v>
      </c>
    </row>
    <row r="434" spans="23:43" x14ac:dyDescent="0.25">
      <c r="W434" s="2"/>
      <c r="X434" s="2"/>
      <c r="Y434" s="2"/>
      <c r="Z434" s="2"/>
      <c r="AA434" s="2">
        <v>6</v>
      </c>
      <c r="AB434" s="2">
        <v>12.574999999999999</v>
      </c>
      <c r="AC434" s="2">
        <v>3.431</v>
      </c>
      <c r="AD434" s="2">
        <v>0.224</v>
      </c>
      <c r="AE434" s="2">
        <v>-4.18</v>
      </c>
      <c r="AF434" s="2">
        <v>29.331</v>
      </c>
      <c r="AH434" s="2"/>
      <c r="AI434" s="2"/>
      <c r="AJ434" s="2"/>
      <c r="AK434" s="2"/>
      <c r="AL434" s="2">
        <v>6</v>
      </c>
      <c r="AM434" s="2">
        <v>12.574999999999999</v>
      </c>
      <c r="AN434" s="2">
        <v>3.431</v>
      </c>
      <c r="AO434" s="2">
        <v>0.224</v>
      </c>
      <c r="AP434" s="2">
        <v>-4.18</v>
      </c>
      <c r="AQ434" s="2">
        <v>29.331</v>
      </c>
    </row>
    <row r="435" spans="23:43" x14ac:dyDescent="0.25">
      <c r="W435" s="2"/>
      <c r="X435" s="2"/>
      <c r="Y435" s="2"/>
      <c r="Z435" s="2"/>
      <c r="AA435" s="2">
        <v>7</v>
      </c>
      <c r="AB435" s="2" t="s">
        <v>255</v>
      </c>
      <c r="AC435" s="2">
        <v>4.5949999999999998</v>
      </c>
      <c r="AD435" s="2">
        <v>3.9E-2</v>
      </c>
      <c r="AE435" s="2">
        <v>1.002</v>
      </c>
      <c r="AF435" s="2">
        <v>45.88</v>
      </c>
      <c r="AH435" s="2"/>
      <c r="AI435" s="2"/>
      <c r="AJ435" s="2"/>
      <c r="AK435" s="2"/>
      <c r="AL435" s="2">
        <v>7</v>
      </c>
      <c r="AM435" s="2" t="s">
        <v>255</v>
      </c>
      <c r="AN435" s="2">
        <v>4.5949999999999998</v>
      </c>
      <c r="AO435" s="2">
        <v>3.9E-2</v>
      </c>
      <c r="AP435" s="2">
        <v>1.002</v>
      </c>
      <c r="AQ435" s="2">
        <v>45.88</v>
      </c>
    </row>
    <row r="436" spans="23:43" x14ac:dyDescent="0.25">
      <c r="W436" s="2"/>
      <c r="X436" s="2"/>
      <c r="Y436" s="2"/>
      <c r="Z436" s="2"/>
      <c r="AA436" s="2">
        <v>8</v>
      </c>
      <c r="AB436" s="2" t="s">
        <v>256</v>
      </c>
      <c r="AC436" s="2">
        <v>3.8050000000000002</v>
      </c>
      <c r="AD436" s="2">
        <v>3.0000000000000001E-3</v>
      </c>
      <c r="AE436" s="2">
        <v>11.318</v>
      </c>
      <c r="AF436" s="2">
        <v>48.487000000000002</v>
      </c>
      <c r="AH436" s="2"/>
      <c r="AI436" s="2"/>
      <c r="AJ436" s="2"/>
      <c r="AK436" s="2"/>
      <c r="AL436" s="2">
        <v>8</v>
      </c>
      <c r="AM436" s="2" t="s">
        <v>256</v>
      </c>
      <c r="AN436" s="2">
        <v>3.8050000000000002</v>
      </c>
      <c r="AO436" s="2">
        <v>3.0000000000000001E-3</v>
      </c>
      <c r="AP436" s="2">
        <v>11.318</v>
      </c>
      <c r="AQ436" s="2">
        <v>48.487000000000002</v>
      </c>
    </row>
    <row r="437" spans="23:43" x14ac:dyDescent="0.25">
      <c r="W437" s="2"/>
      <c r="X437" s="2"/>
      <c r="Y437" s="2"/>
      <c r="Z437" s="2">
        <v>4</v>
      </c>
      <c r="AA437" s="2">
        <v>1</v>
      </c>
      <c r="AB437" s="2" t="s">
        <v>257</v>
      </c>
      <c r="AC437" s="2">
        <v>2.6930000000000001</v>
      </c>
      <c r="AD437" s="2">
        <v>0</v>
      </c>
      <c r="AE437" s="2">
        <v>-56.793999999999997</v>
      </c>
      <c r="AF437" s="2">
        <v>-30.494</v>
      </c>
      <c r="AH437" s="2"/>
      <c r="AI437" s="2"/>
      <c r="AJ437" s="2"/>
      <c r="AK437" s="2">
        <v>4</v>
      </c>
      <c r="AL437" s="2">
        <v>1</v>
      </c>
      <c r="AM437" s="2" t="s">
        <v>257</v>
      </c>
      <c r="AN437" s="2">
        <v>2.6930000000000001</v>
      </c>
      <c r="AO437" s="2">
        <v>0</v>
      </c>
      <c r="AP437" s="2">
        <v>-56.793999999999997</v>
      </c>
      <c r="AQ437" s="2">
        <v>-30.494</v>
      </c>
    </row>
    <row r="438" spans="23:43" x14ac:dyDescent="0.25">
      <c r="W438" s="2"/>
      <c r="X438" s="2"/>
      <c r="Y438" s="2"/>
      <c r="Z438" s="2"/>
      <c r="AA438" s="2">
        <v>2</v>
      </c>
      <c r="AB438" s="2" t="s">
        <v>258</v>
      </c>
      <c r="AC438" s="2">
        <v>1.6240000000000001</v>
      </c>
      <c r="AD438" s="2">
        <v>0</v>
      </c>
      <c r="AE438" s="2">
        <v>-24.995000000000001</v>
      </c>
      <c r="AF438" s="2">
        <v>-9.1280000000000001</v>
      </c>
      <c r="AH438" s="2"/>
      <c r="AI438" s="2"/>
      <c r="AJ438" s="2"/>
      <c r="AK438" s="2"/>
      <c r="AL438" s="2">
        <v>2</v>
      </c>
      <c r="AM438" s="2" t="s">
        <v>258</v>
      </c>
      <c r="AN438" s="2">
        <v>1.6240000000000001</v>
      </c>
      <c r="AO438" s="2">
        <v>0</v>
      </c>
      <c r="AP438" s="2">
        <v>-24.995000000000001</v>
      </c>
      <c r="AQ438" s="2">
        <v>-9.1280000000000001</v>
      </c>
    </row>
    <row r="439" spans="23:43" x14ac:dyDescent="0.25">
      <c r="W439" s="2"/>
      <c r="X439" s="2"/>
      <c r="Y439" s="2"/>
      <c r="Z439" s="2"/>
      <c r="AA439" s="2">
        <v>3</v>
      </c>
      <c r="AB439" s="2">
        <v>-3.1930000000000001</v>
      </c>
      <c r="AC439" s="2">
        <v>1.2250000000000001</v>
      </c>
      <c r="AD439" s="2">
        <v>0.98199999999999998</v>
      </c>
      <c r="AE439" s="2">
        <v>-9.1760000000000002</v>
      </c>
      <c r="AF439" s="2">
        <v>2.79</v>
      </c>
      <c r="AH439" s="2"/>
      <c r="AI439" s="2"/>
      <c r="AJ439" s="2"/>
      <c r="AK439" s="2"/>
      <c r="AL439" s="2">
        <v>3</v>
      </c>
      <c r="AM439" s="2">
        <v>-3.1930000000000001</v>
      </c>
      <c r="AN439" s="2">
        <v>1.2250000000000001</v>
      </c>
      <c r="AO439" s="2">
        <v>0.98199999999999998</v>
      </c>
      <c r="AP439" s="2">
        <v>-9.1760000000000002</v>
      </c>
      <c r="AQ439" s="2">
        <v>2.79</v>
      </c>
    </row>
    <row r="440" spans="23:43" x14ac:dyDescent="0.25">
      <c r="W440" s="2"/>
      <c r="X440" s="2"/>
      <c r="Y440" s="2"/>
      <c r="Z440" s="2"/>
      <c r="AA440" s="2">
        <v>5</v>
      </c>
      <c r="AB440" s="2">
        <v>0.17100000000000001</v>
      </c>
      <c r="AC440" s="2">
        <v>1.2929999999999999</v>
      </c>
      <c r="AD440" s="2">
        <v>1</v>
      </c>
      <c r="AE440" s="2">
        <v>-6.1440000000000001</v>
      </c>
      <c r="AF440" s="2">
        <v>6.4859999999999998</v>
      </c>
      <c r="AH440" s="2"/>
      <c r="AI440" s="2"/>
      <c r="AJ440" s="2"/>
      <c r="AK440" s="2"/>
      <c r="AL440" s="2">
        <v>5</v>
      </c>
      <c r="AM440" s="2">
        <v>0.17100000000000001</v>
      </c>
      <c r="AN440" s="2">
        <v>1.2929999999999999</v>
      </c>
      <c r="AO440" s="2">
        <v>1</v>
      </c>
      <c r="AP440" s="2">
        <v>-6.1440000000000001</v>
      </c>
      <c r="AQ440" s="2">
        <v>6.4859999999999998</v>
      </c>
    </row>
    <row r="441" spans="23:43" x14ac:dyDescent="0.25">
      <c r="W441" s="2"/>
      <c r="X441" s="2"/>
      <c r="Y441" s="2"/>
      <c r="Z441" s="2"/>
      <c r="AA441" s="2">
        <v>6</v>
      </c>
      <c r="AB441" s="2">
        <v>9.3819999999999997</v>
      </c>
      <c r="AC441" s="2">
        <v>3.097</v>
      </c>
      <c r="AD441" s="2">
        <v>0.53600000000000003</v>
      </c>
      <c r="AE441" s="2">
        <v>-5.7439999999999998</v>
      </c>
      <c r="AF441" s="2">
        <v>24.507999999999999</v>
      </c>
      <c r="AH441" s="2"/>
      <c r="AI441" s="2"/>
      <c r="AJ441" s="2"/>
      <c r="AK441" s="2"/>
      <c r="AL441" s="2">
        <v>6</v>
      </c>
      <c r="AM441" s="2">
        <v>9.3819999999999997</v>
      </c>
      <c r="AN441" s="2">
        <v>3.097</v>
      </c>
      <c r="AO441" s="2">
        <v>0.53600000000000003</v>
      </c>
      <c r="AP441" s="2">
        <v>-5.7439999999999998</v>
      </c>
      <c r="AQ441" s="2">
        <v>24.507999999999999</v>
      </c>
    </row>
    <row r="442" spans="23:43" x14ac:dyDescent="0.25">
      <c r="W442" s="2"/>
      <c r="X442" s="2"/>
      <c r="Y442" s="2"/>
      <c r="Z442" s="2"/>
      <c r="AA442" s="2">
        <v>7</v>
      </c>
      <c r="AB442" s="2" t="s">
        <v>259</v>
      </c>
      <c r="AC442" s="2">
        <v>4.1100000000000003</v>
      </c>
      <c r="AD442" s="2">
        <v>4.8000000000000001E-2</v>
      </c>
      <c r="AE442" s="2">
        <v>0.17499999999999999</v>
      </c>
      <c r="AF442" s="2">
        <v>40.320999999999998</v>
      </c>
      <c r="AH442" s="2"/>
      <c r="AI442" s="2"/>
      <c r="AJ442" s="2"/>
      <c r="AK442" s="2"/>
      <c r="AL442" s="2">
        <v>7</v>
      </c>
      <c r="AM442" s="2" t="s">
        <v>259</v>
      </c>
      <c r="AN442" s="2">
        <v>4.1100000000000003</v>
      </c>
      <c r="AO442" s="2">
        <v>4.8000000000000001E-2</v>
      </c>
      <c r="AP442" s="2">
        <v>0.17499999999999999</v>
      </c>
      <c r="AQ442" s="2">
        <v>40.320999999999998</v>
      </c>
    </row>
    <row r="443" spans="23:43" x14ac:dyDescent="0.25">
      <c r="W443" s="2"/>
      <c r="X443" s="2"/>
      <c r="Y443" s="2"/>
      <c r="Z443" s="2"/>
      <c r="AA443" s="2">
        <v>8</v>
      </c>
      <c r="AB443" s="2" t="s">
        <v>260</v>
      </c>
      <c r="AC443" s="2">
        <v>3.355</v>
      </c>
      <c r="AD443" s="2">
        <v>3.0000000000000001E-3</v>
      </c>
      <c r="AE443" s="2">
        <v>10.324</v>
      </c>
      <c r="AF443" s="2">
        <v>43.094000000000001</v>
      </c>
      <c r="AH443" s="2"/>
      <c r="AI443" s="2"/>
      <c r="AJ443" s="2"/>
      <c r="AK443" s="2"/>
      <c r="AL443" s="2">
        <v>8</v>
      </c>
      <c r="AM443" s="2" t="s">
        <v>260</v>
      </c>
      <c r="AN443" s="2">
        <v>3.355</v>
      </c>
      <c r="AO443" s="2">
        <v>3.0000000000000001E-3</v>
      </c>
      <c r="AP443" s="2">
        <v>10.324</v>
      </c>
      <c r="AQ443" s="2">
        <v>43.094000000000001</v>
      </c>
    </row>
    <row r="444" spans="23:43" x14ac:dyDescent="0.25">
      <c r="W444" s="2"/>
      <c r="X444" s="2"/>
      <c r="Y444" s="2"/>
      <c r="Z444" s="2">
        <v>5</v>
      </c>
      <c r="AA444" s="2">
        <v>1</v>
      </c>
      <c r="AB444" s="2" t="s">
        <v>261</v>
      </c>
      <c r="AC444" s="2">
        <v>2.4369999999999998</v>
      </c>
      <c r="AD444" s="2">
        <v>0</v>
      </c>
      <c r="AE444" s="2">
        <v>-55.715000000000003</v>
      </c>
      <c r="AF444" s="2">
        <v>-31.914000000000001</v>
      </c>
      <c r="AH444" s="2"/>
      <c r="AI444" s="2"/>
      <c r="AJ444" s="2"/>
      <c r="AK444" s="2">
        <v>5</v>
      </c>
      <c r="AL444" s="2">
        <v>1</v>
      </c>
      <c r="AM444" s="2" t="s">
        <v>261</v>
      </c>
      <c r="AN444" s="2">
        <v>2.4369999999999998</v>
      </c>
      <c r="AO444" s="2">
        <v>0</v>
      </c>
      <c r="AP444" s="2">
        <v>-55.715000000000003</v>
      </c>
      <c r="AQ444" s="2">
        <v>-31.914000000000001</v>
      </c>
    </row>
    <row r="445" spans="23:43" x14ac:dyDescent="0.25">
      <c r="W445" s="2"/>
      <c r="X445" s="2"/>
      <c r="Y445" s="2"/>
      <c r="Z445" s="2"/>
      <c r="AA445" s="2">
        <v>2</v>
      </c>
      <c r="AB445" s="2" t="s">
        <v>262</v>
      </c>
      <c r="AC445" s="2">
        <v>1.528</v>
      </c>
      <c r="AD445" s="2">
        <v>0</v>
      </c>
      <c r="AE445" s="2">
        <v>-24.693999999999999</v>
      </c>
      <c r="AF445" s="2">
        <v>-9.7710000000000008</v>
      </c>
      <c r="AH445" s="2"/>
      <c r="AI445" s="2"/>
      <c r="AJ445" s="2"/>
      <c r="AK445" s="2"/>
      <c r="AL445" s="2">
        <v>2</v>
      </c>
      <c r="AM445" s="2" t="s">
        <v>262</v>
      </c>
      <c r="AN445" s="2">
        <v>1.528</v>
      </c>
      <c r="AO445" s="2">
        <v>0</v>
      </c>
      <c r="AP445" s="2">
        <v>-24.693999999999999</v>
      </c>
      <c r="AQ445" s="2">
        <v>-9.7710000000000008</v>
      </c>
    </row>
    <row r="446" spans="23:43" x14ac:dyDescent="0.25">
      <c r="W446" s="2"/>
      <c r="X446" s="2"/>
      <c r="Y446" s="2"/>
      <c r="Z446" s="2"/>
      <c r="AA446" s="2">
        <v>3</v>
      </c>
      <c r="AB446" s="2">
        <v>-3.3639999999999999</v>
      </c>
      <c r="AC446" s="2">
        <v>1.7410000000000001</v>
      </c>
      <c r="AD446" s="2">
        <v>1</v>
      </c>
      <c r="AE446" s="2">
        <v>-11.866</v>
      </c>
      <c r="AF446" s="2">
        <v>5.1379999999999999</v>
      </c>
      <c r="AH446" s="2"/>
      <c r="AI446" s="2"/>
      <c r="AJ446" s="2"/>
      <c r="AK446" s="2"/>
      <c r="AL446" s="2">
        <v>3</v>
      </c>
      <c r="AM446" s="2">
        <v>-3.3639999999999999</v>
      </c>
      <c r="AN446" s="2">
        <v>1.7410000000000001</v>
      </c>
      <c r="AO446" s="2">
        <v>1</v>
      </c>
      <c r="AP446" s="2">
        <v>-11.866</v>
      </c>
      <c r="AQ446" s="2">
        <v>5.1379999999999999</v>
      </c>
    </row>
    <row r="447" spans="23:43" x14ac:dyDescent="0.25">
      <c r="W447" s="2"/>
      <c r="X447" s="2"/>
      <c r="Y447" s="2"/>
      <c r="Z447" s="2"/>
      <c r="AA447" s="2">
        <v>4</v>
      </c>
      <c r="AB447" s="2">
        <v>-0.17100000000000001</v>
      </c>
      <c r="AC447" s="2">
        <v>1.2929999999999999</v>
      </c>
      <c r="AD447" s="2">
        <v>1</v>
      </c>
      <c r="AE447" s="2">
        <v>-6.4859999999999998</v>
      </c>
      <c r="AF447" s="2">
        <v>6.1440000000000001</v>
      </c>
      <c r="AH447" s="2"/>
      <c r="AI447" s="2"/>
      <c r="AJ447" s="2"/>
      <c r="AK447" s="2"/>
      <c r="AL447" s="2">
        <v>4</v>
      </c>
      <c r="AM447" s="2">
        <v>-0.17100000000000001</v>
      </c>
      <c r="AN447" s="2">
        <v>1.2929999999999999</v>
      </c>
      <c r="AO447" s="2">
        <v>1</v>
      </c>
      <c r="AP447" s="2">
        <v>-6.4859999999999998</v>
      </c>
      <c r="AQ447" s="2">
        <v>6.1440000000000001</v>
      </c>
    </row>
    <row r="448" spans="23:43" x14ac:dyDescent="0.25">
      <c r="W448" s="2"/>
      <c r="X448" s="2"/>
      <c r="Y448" s="2"/>
      <c r="Z448" s="2"/>
      <c r="AA448" s="2">
        <v>6</v>
      </c>
      <c r="AB448" s="2">
        <v>9.2110000000000003</v>
      </c>
      <c r="AC448" s="2">
        <v>2.472</v>
      </c>
      <c r="AD448" s="2">
        <v>0.20699999999999999</v>
      </c>
      <c r="AE448" s="2">
        <v>-2.8620000000000001</v>
      </c>
      <c r="AF448" s="2">
        <v>21.285</v>
      </c>
      <c r="AH448" s="2"/>
      <c r="AI448" s="2"/>
      <c r="AJ448" s="2"/>
      <c r="AK448" s="2"/>
      <c r="AL448" s="2">
        <v>6</v>
      </c>
      <c r="AM448" s="2">
        <v>9.2110000000000003</v>
      </c>
      <c r="AN448" s="2">
        <v>2.472</v>
      </c>
      <c r="AO448" s="2">
        <v>0.20699999999999999</v>
      </c>
      <c r="AP448" s="2">
        <v>-2.8620000000000001</v>
      </c>
      <c r="AQ448" s="2">
        <v>21.285</v>
      </c>
    </row>
    <row r="449" spans="23:43" x14ac:dyDescent="0.25">
      <c r="W449" s="2"/>
      <c r="X449" s="2"/>
      <c r="Y449" s="2"/>
      <c r="Z449" s="2"/>
      <c r="AA449" s="2">
        <v>7</v>
      </c>
      <c r="AB449" s="2" t="s">
        <v>263</v>
      </c>
      <c r="AC449" s="2">
        <v>3.6070000000000002</v>
      </c>
      <c r="AD449" s="2">
        <v>2.4E-2</v>
      </c>
      <c r="AE449" s="2">
        <v>2.4630000000000001</v>
      </c>
      <c r="AF449" s="2">
        <v>37.691000000000003</v>
      </c>
      <c r="AH449" s="2"/>
      <c r="AI449" s="2"/>
      <c r="AJ449" s="2"/>
      <c r="AK449" s="2"/>
      <c r="AL449" s="2">
        <v>7</v>
      </c>
      <c r="AM449" s="2" t="s">
        <v>263</v>
      </c>
      <c r="AN449" s="2">
        <v>3.6070000000000002</v>
      </c>
      <c r="AO449" s="2">
        <v>2.4E-2</v>
      </c>
      <c r="AP449" s="2">
        <v>2.4630000000000001</v>
      </c>
      <c r="AQ449" s="2">
        <v>37.691000000000003</v>
      </c>
    </row>
    <row r="450" spans="23:43" x14ac:dyDescent="0.25">
      <c r="W450" s="2"/>
      <c r="X450" s="2"/>
      <c r="Y450" s="2"/>
      <c r="Z450" s="2"/>
      <c r="AA450" s="2">
        <v>8</v>
      </c>
      <c r="AB450" s="2" t="s">
        <v>264</v>
      </c>
      <c r="AC450" s="2">
        <v>3.2189999999999999</v>
      </c>
      <c r="AD450" s="2">
        <v>2E-3</v>
      </c>
      <c r="AE450" s="2">
        <v>10.818</v>
      </c>
      <c r="AF450" s="2">
        <v>42.259</v>
      </c>
      <c r="AH450" s="2"/>
      <c r="AI450" s="2"/>
      <c r="AJ450" s="2"/>
      <c r="AK450" s="2"/>
      <c r="AL450" s="2">
        <v>8</v>
      </c>
      <c r="AM450" s="2" t="s">
        <v>264</v>
      </c>
      <c r="AN450" s="2">
        <v>3.2189999999999999</v>
      </c>
      <c r="AO450" s="2">
        <v>2E-3</v>
      </c>
      <c r="AP450" s="2">
        <v>10.818</v>
      </c>
      <c r="AQ450" s="2">
        <v>42.259</v>
      </c>
    </row>
    <row r="451" spans="23:43" x14ac:dyDescent="0.25">
      <c r="W451" s="2"/>
      <c r="X451" s="2"/>
      <c r="Y451" s="2"/>
      <c r="Z451" s="2">
        <v>6</v>
      </c>
      <c r="AA451" s="2">
        <v>1</v>
      </c>
      <c r="AB451" s="2" t="s">
        <v>265</v>
      </c>
      <c r="AC451" s="2">
        <v>2.0409999999999999</v>
      </c>
      <c r="AD451" s="2">
        <v>0</v>
      </c>
      <c r="AE451" s="2">
        <v>-62.996000000000002</v>
      </c>
      <c r="AF451" s="2">
        <v>-43.055999999999997</v>
      </c>
      <c r="AH451" s="2"/>
      <c r="AI451" s="2"/>
      <c r="AJ451" s="2"/>
      <c r="AK451" s="2">
        <v>6</v>
      </c>
      <c r="AL451" s="2">
        <v>1</v>
      </c>
      <c r="AM451" s="2" t="s">
        <v>265</v>
      </c>
      <c r="AN451" s="2">
        <v>2.0409999999999999</v>
      </c>
      <c r="AO451" s="2">
        <v>0</v>
      </c>
      <c r="AP451" s="2">
        <v>-62.996000000000002</v>
      </c>
      <c r="AQ451" s="2">
        <v>-43.055999999999997</v>
      </c>
    </row>
    <row r="452" spans="23:43" x14ac:dyDescent="0.25">
      <c r="W452" s="2"/>
      <c r="X452" s="2"/>
      <c r="Y452" s="2"/>
      <c r="Z452" s="2"/>
      <c r="AA452" s="2">
        <v>2</v>
      </c>
      <c r="AB452" s="2" t="s">
        <v>266</v>
      </c>
      <c r="AC452" s="2">
        <v>3.0339999999999998</v>
      </c>
      <c r="AD452" s="2">
        <v>1E-3</v>
      </c>
      <c r="AE452" s="2">
        <v>-41.262999999999998</v>
      </c>
      <c r="AF452" s="2">
        <v>-11.625</v>
      </c>
      <c r="AH452" s="2"/>
      <c r="AI452" s="2"/>
      <c r="AJ452" s="2"/>
      <c r="AK452" s="2"/>
      <c r="AL452" s="2">
        <v>2</v>
      </c>
      <c r="AM452" s="2" t="s">
        <v>266</v>
      </c>
      <c r="AN452" s="2">
        <v>3.0339999999999998</v>
      </c>
      <c r="AO452" s="2">
        <v>1E-3</v>
      </c>
      <c r="AP452" s="2">
        <v>-41.262999999999998</v>
      </c>
      <c r="AQ452" s="2">
        <v>-11.625</v>
      </c>
    </row>
    <row r="453" spans="23:43" x14ac:dyDescent="0.25">
      <c r="W453" s="2"/>
      <c r="X453" s="2"/>
      <c r="Y453" s="2"/>
      <c r="Z453" s="2"/>
      <c r="AA453" s="2">
        <v>3</v>
      </c>
      <c r="AB453" s="2">
        <v>-12.574999999999999</v>
      </c>
      <c r="AC453" s="2">
        <v>3.431</v>
      </c>
      <c r="AD453" s="2">
        <v>0.224</v>
      </c>
      <c r="AE453" s="2">
        <v>-29.331</v>
      </c>
      <c r="AF453" s="2">
        <v>4.18</v>
      </c>
      <c r="AH453" s="2"/>
      <c r="AI453" s="2"/>
      <c r="AJ453" s="2"/>
      <c r="AK453" s="2"/>
      <c r="AL453" s="2">
        <v>3</v>
      </c>
      <c r="AM453" s="2">
        <v>-12.574999999999999</v>
      </c>
      <c r="AN453" s="2">
        <v>3.431</v>
      </c>
      <c r="AO453" s="2">
        <v>0.224</v>
      </c>
      <c r="AP453" s="2">
        <v>-29.331</v>
      </c>
      <c r="AQ453" s="2">
        <v>4.18</v>
      </c>
    </row>
    <row r="454" spans="23:43" x14ac:dyDescent="0.25">
      <c r="W454" s="2"/>
      <c r="X454" s="2"/>
      <c r="Y454" s="2"/>
      <c r="Z454" s="2"/>
      <c r="AA454" s="2">
        <v>4</v>
      </c>
      <c r="AB454" s="2">
        <v>-9.3819999999999997</v>
      </c>
      <c r="AC454" s="2">
        <v>3.097</v>
      </c>
      <c r="AD454" s="2">
        <v>0.53600000000000003</v>
      </c>
      <c r="AE454" s="2">
        <v>-24.507999999999999</v>
      </c>
      <c r="AF454" s="2">
        <v>5.7439999999999998</v>
      </c>
      <c r="AH454" s="2"/>
      <c r="AI454" s="2"/>
      <c r="AJ454" s="2"/>
      <c r="AK454" s="2"/>
      <c r="AL454" s="2">
        <v>4</v>
      </c>
      <c r="AM454" s="2">
        <v>-9.3819999999999997</v>
      </c>
      <c r="AN454" s="2">
        <v>3.097</v>
      </c>
      <c r="AO454" s="2">
        <v>0.53600000000000003</v>
      </c>
      <c r="AP454" s="2">
        <v>-24.507999999999999</v>
      </c>
      <c r="AQ454" s="2">
        <v>5.7439999999999998</v>
      </c>
    </row>
    <row r="455" spans="23:43" x14ac:dyDescent="0.25">
      <c r="W455" s="2"/>
      <c r="X455" s="2"/>
      <c r="Y455" s="2"/>
      <c r="Z455" s="2"/>
      <c r="AA455" s="2">
        <v>5</v>
      </c>
      <c r="AB455" s="2">
        <v>-9.2110000000000003</v>
      </c>
      <c r="AC455" s="2">
        <v>2.472</v>
      </c>
      <c r="AD455" s="2">
        <v>0.20699999999999999</v>
      </c>
      <c r="AE455" s="2">
        <v>-21.285</v>
      </c>
      <c r="AF455" s="2">
        <v>2.8620000000000001</v>
      </c>
      <c r="AH455" s="2"/>
      <c r="AI455" s="2"/>
      <c r="AJ455" s="2"/>
      <c r="AK455" s="2"/>
      <c r="AL455" s="2">
        <v>5</v>
      </c>
      <c r="AM455" s="2">
        <v>-9.2110000000000003</v>
      </c>
      <c r="AN455" s="2">
        <v>2.472</v>
      </c>
      <c r="AO455" s="2">
        <v>0.20699999999999999</v>
      </c>
      <c r="AP455" s="2">
        <v>-21.285</v>
      </c>
      <c r="AQ455" s="2">
        <v>2.8620000000000001</v>
      </c>
    </row>
    <row r="456" spans="23:43" x14ac:dyDescent="0.25">
      <c r="W456" s="2"/>
      <c r="X456" s="2"/>
      <c r="Y456" s="2"/>
      <c r="Z456" s="2"/>
      <c r="AA456" s="2">
        <v>7</v>
      </c>
      <c r="AB456" s="2" t="s">
        <v>267</v>
      </c>
      <c r="AC456" s="2">
        <v>1.454</v>
      </c>
      <c r="AD456" s="2">
        <v>4.0000000000000001E-3</v>
      </c>
      <c r="AE456" s="2">
        <v>3.7669999999999999</v>
      </c>
      <c r="AF456" s="2">
        <v>17.965</v>
      </c>
      <c r="AH456" s="2"/>
      <c r="AI456" s="2"/>
      <c r="AJ456" s="2"/>
      <c r="AK456" s="2"/>
      <c r="AL456" s="2">
        <v>7</v>
      </c>
      <c r="AM456" s="2" t="s">
        <v>267</v>
      </c>
      <c r="AN456" s="2">
        <v>1.454</v>
      </c>
      <c r="AO456" s="2">
        <v>4.0000000000000001E-3</v>
      </c>
      <c r="AP456" s="2">
        <v>3.7669999999999999</v>
      </c>
      <c r="AQ456" s="2">
        <v>17.965</v>
      </c>
    </row>
    <row r="457" spans="23:43" x14ac:dyDescent="0.25">
      <c r="W457" s="2"/>
      <c r="X457" s="2"/>
      <c r="Y457" s="2"/>
      <c r="Z457" s="2"/>
      <c r="AA457" s="2">
        <v>8</v>
      </c>
      <c r="AB457" s="2" t="s">
        <v>268</v>
      </c>
      <c r="AC457" s="2">
        <v>1.9350000000000001</v>
      </c>
      <c r="AD457" s="2">
        <v>1E-3</v>
      </c>
      <c r="AE457" s="2">
        <v>7.8769999999999998</v>
      </c>
      <c r="AF457" s="2">
        <v>26.777000000000001</v>
      </c>
      <c r="AH457" s="2"/>
      <c r="AI457" s="2"/>
      <c r="AJ457" s="2"/>
      <c r="AK457" s="2"/>
      <c r="AL457" s="2">
        <v>8</v>
      </c>
      <c r="AM457" s="2" t="s">
        <v>268</v>
      </c>
      <c r="AN457" s="2">
        <v>1.9350000000000001</v>
      </c>
      <c r="AO457" s="2">
        <v>1E-3</v>
      </c>
      <c r="AP457" s="2">
        <v>7.8769999999999998</v>
      </c>
      <c r="AQ457" s="2">
        <v>26.777000000000001</v>
      </c>
    </row>
    <row r="458" spans="23:43" x14ac:dyDescent="0.25">
      <c r="W458" s="2"/>
      <c r="X458" s="2"/>
      <c r="Y458" s="2"/>
      <c r="Z458" s="2">
        <v>7</v>
      </c>
      <c r="AA458" s="2">
        <v>1</v>
      </c>
      <c r="AB458" s="2" t="s">
        <v>269</v>
      </c>
      <c r="AC458" s="2">
        <v>2.4540000000000002</v>
      </c>
      <c r="AD458" s="2">
        <v>0</v>
      </c>
      <c r="AE458" s="2">
        <v>-75.878</v>
      </c>
      <c r="AF458" s="2">
        <v>-51.905999999999999</v>
      </c>
      <c r="AH458" s="2"/>
      <c r="AI458" s="2"/>
      <c r="AJ458" s="2"/>
      <c r="AK458" s="2">
        <v>7</v>
      </c>
      <c r="AL458" s="2">
        <v>1</v>
      </c>
      <c r="AM458" s="2" t="s">
        <v>269</v>
      </c>
      <c r="AN458" s="2">
        <v>2.4540000000000002</v>
      </c>
      <c r="AO458" s="2">
        <v>0</v>
      </c>
      <c r="AP458" s="2">
        <v>-75.878</v>
      </c>
      <c r="AQ458" s="2">
        <v>-51.905999999999999</v>
      </c>
    </row>
    <row r="459" spans="23:43" x14ac:dyDescent="0.25">
      <c r="W459" s="2"/>
      <c r="X459" s="2"/>
      <c r="Y459" s="2"/>
      <c r="Z459" s="2"/>
      <c r="AA459" s="2">
        <v>2</v>
      </c>
      <c r="AB459" s="2" t="s">
        <v>270</v>
      </c>
      <c r="AC459" s="2">
        <v>4.1900000000000004</v>
      </c>
      <c r="AD459" s="2">
        <v>1E-3</v>
      </c>
      <c r="AE459" s="2">
        <v>-57.771999999999998</v>
      </c>
      <c r="AF459" s="2">
        <v>-16.847999999999999</v>
      </c>
      <c r="AH459" s="2"/>
      <c r="AI459" s="2"/>
      <c r="AJ459" s="2"/>
      <c r="AK459" s="2"/>
      <c r="AL459" s="2">
        <v>2</v>
      </c>
      <c r="AM459" s="2" t="s">
        <v>270</v>
      </c>
      <c r="AN459" s="2">
        <v>4.1900000000000004</v>
      </c>
      <c r="AO459" s="2">
        <v>1E-3</v>
      </c>
      <c r="AP459" s="2">
        <v>-57.771999999999998</v>
      </c>
      <c r="AQ459" s="2">
        <v>-16.847999999999999</v>
      </c>
    </row>
    <row r="460" spans="23:43" x14ac:dyDescent="0.25">
      <c r="W460" s="2"/>
      <c r="X460" s="2"/>
      <c r="Y460" s="2"/>
      <c r="Z460" s="2"/>
      <c r="AA460" s="2">
        <v>3</v>
      </c>
      <c r="AB460" s="2" t="s">
        <v>271</v>
      </c>
      <c r="AC460" s="2">
        <v>4.5949999999999998</v>
      </c>
      <c r="AD460" s="2">
        <v>3.9E-2</v>
      </c>
      <c r="AE460" s="2">
        <v>-45.88</v>
      </c>
      <c r="AF460" s="2">
        <v>-1.002</v>
      </c>
      <c r="AH460" s="2"/>
      <c r="AI460" s="2"/>
      <c r="AJ460" s="2"/>
      <c r="AK460" s="2"/>
      <c r="AL460" s="2">
        <v>3</v>
      </c>
      <c r="AM460" s="2" t="s">
        <v>271</v>
      </c>
      <c r="AN460" s="2">
        <v>4.5949999999999998</v>
      </c>
      <c r="AO460" s="2">
        <v>3.9E-2</v>
      </c>
      <c r="AP460" s="2">
        <v>-45.88</v>
      </c>
      <c r="AQ460" s="2">
        <v>-1.002</v>
      </c>
    </row>
    <row r="461" spans="23:43" x14ac:dyDescent="0.25">
      <c r="W461" s="2"/>
      <c r="X461" s="2"/>
      <c r="Y461" s="2"/>
      <c r="Z461" s="2"/>
      <c r="AA461" s="2">
        <v>4</v>
      </c>
      <c r="AB461" s="2" t="s">
        <v>272</v>
      </c>
      <c r="AC461" s="2">
        <v>4.1100000000000003</v>
      </c>
      <c r="AD461" s="2">
        <v>4.8000000000000001E-2</v>
      </c>
      <c r="AE461" s="2">
        <v>-40.320999999999998</v>
      </c>
      <c r="AF461" s="2">
        <v>-0.17499999999999999</v>
      </c>
      <c r="AH461" s="2"/>
      <c r="AI461" s="2"/>
      <c r="AJ461" s="2"/>
      <c r="AK461" s="2"/>
      <c r="AL461" s="2">
        <v>4</v>
      </c>
      <c r="AM461" s="2" t="s">
        <v>272</v>
      </c>
      <c r="AN461" s="2">
        <v>4.1100000000000003</v>
      </c>
      <c r="AO461" s="2">
        <v>4.8000000000000001E-2</v>
      </c>
      <c r="AP461" s="2">
        <v>-40.320999999999998</v>
      </c>
      <c r="AQ461" s="2">
        <v>-0.17499999999999999</v>
      </c>
    </row>
    <row r="462" spans="23:43" x14ac:dyDescent="0.25">
      <c r="W462" s="2"/>
      <c r="X462" s="2"/>
      <c r="Y462" s="2"/>
      <c r="Z462" s="2"/>
      <c r="AA462" s="2">
        <v>5</v>
      </c>
      <c r="AB462" s="2" t="s">
        <v>273</v>
      </c>
      <c r="AC462" s="2">
        <v>3.6070000000000002</v>
      </c>
      <c r="AD462" s="2">
        <v>2.4E-2</v>
      </c>
      <c r="AE462" s="2">
        <v>-37.691000000000003</v>
      </c>
      <c r="AF462" s="2">
        <v>-2.4630000000000001</v>
      </c>
      <c r="AH462" s="2"/>
      <c r="AI462" s="2"/>
      <c r="AJ462" s="2"/>
      <c r="AK462" s="2"/>
      <c r="AL462" s="2">
        <v>5</v>
      </c>
      <c r="AM462" s="2" t="s">
        <v>273</v>
      </c>
      <c r="AN462" s="2">
        <v>3.6070000000000002</v>
      </c>
      <c r="AO462" s="2">
        <v>2.4E-2</v>
      </c>
      <c r="AP462" s="2">
        <v>-37.691000000000003</v>
      </c>
      <c r="AQ462" s="2">
        <v>-2.4630000000000001</v>
      </c>
    </row>
    <row r="463" spans="23:43" x14ac:dyDescent="0.25">
      <c r="W463" s="2"/>
      <c r="X463" s="2"/>
      <c r="Y463" s="2"/>
      <c r="Z463" s="2"/>
      <c r="AA463" s="2">
        <v>6</v>
      </c>
      <c r="AB463" s="2" t="s">
        <v>274</v>
      </c>
      <c r="AC463" s="2">
        <v>1.454</v>
      </c>
      <c r="AD463" s="2">
        <v>4.0000000000000001E-3</v>
      </c>
      <c r="AE463" s="2">
        <v>-17.965</v>
      </c>
      <c r="AF463" s="2">
        <v>-3.7669999999999999</v>
      </c>
      <c r="AH463" s="2"/>
      <c r="AI463" s="2"/>
      <c r="AJ463" s="2"/>
      <c r="AK463" s="2"/>
      <c r="AL463" s="2">
        <v>6</v>
      </c>
      <c r="AM463" s="2" t="s">
        <v>274</v>
      </c>
      <c r="AN463" s="2">
        <v>1.454</v>
      </c>
      <c r="AO463" s="2">
        <v>4.0000000000000001E-3</v>
      </c>
      <c r="AP463" s="2">
        <v>-17.965</v>
      </c>
      <c r="AQ463" s="2">
        <v>-3.7669999999999999</v>
      </c>
    </row>
    <row r="464" spans="23:43" x14ac:dyDescent="0.25">
      <c r="W464" s="2"/>
      <c r="X464" s="2"/>
      <c r="Y464" s="2"/>
      <c r="Z464" s="2"/>
      <c r="AA464" s="2">
        <v>8</v>
      </c>
      <c r="AB464" s="2">
        <v>6.4610000000000003</v>
      </c>
      <c r="AC464" s="2">
        <v>1.61</v>
      </c>
      <c r="AD464" s="2">
        <v>0.14299999999999999</v>
      </c>
      <c r="AE464" s="2">
        <v>-1.4039999999999999</v>
      </c>
      <c r="AF464" s="2">
        <v>14.326000000000001</v>
      </c>
      <c r="AH464" s="2"/>
      <c r="AI464" s="2"/>
      <c r="AJ464" s="2"/>
      <c r="AK464" s="2"/>
      <c r="AL464" s="2">
        <v>8</v>
      </c>
      <c r="AM464" s="2">
        <v>6.4610000000000003</v>
      </c>
      <c r="AN464" s="2">
        <v>1.61</v>
      </c>
      <c r="AO464" s="2">
        <v>0.14299999999999999</v>
      </c>
      <c r="AP464" s="2">
        <v>-1.4039999999999999</v>
      </c>
      <c r="AQ464" s="2">
        <v>14.326000000000001</v>
      </c>
    </row>
    <row r="465" spans="23:43" x14ac:dyDescent="0.25">
      <c r="W465" s="2"/>
      <c r="X465" s="2"/>
      <c r="Y465" s="2"/>
      <c r="Z465" s="2">
        <v>8</v>
      </c>
      <c r="AA465" s="2">
        <v>1</v>
      </c>
      <c r="AB465" s="2" t="s">
        <v>275</v>
      </c>
      <c r="AC465" s="2">
        <v>1.502</v>
      </c>
      <c r="AD465" s="2">
        <v>0</v>
      </c>
      <c r="AE465" s="2">
        <v>-77.686999999999998</v>
      </c>
      <c r="AF465" s="2">
        <v>-63.018999999999998</v>
      </c>
      <c r="AH465" s="2"/>
      <c r="AI465" s="2"/>
      <c r="AJ465" s="2"/>
      <c r="AK465" s="2">
        <v>8</v>
      </c>
      <c r="AL465" s="2">
        <v>1</v>
      </c>
      <c r="AM465" s="2" t="s">
        <v>275</v>
      </c>
      <c r="AN465" s="2">
        <v>1.502</v>
      </c>
      <c r="AO465" s="2">
        <v>0</v>
      </c>
      <c r="AP465" s="2">
        <v>-77.686999999999998</v>
      </c>
      <c r="AQ465" s="2">
        <v>-63.018999999999998</v>
      </c>
    </row>
    <row r="466" spans="23:43" x14ac:dyDescent="0.25">
      <c r="W466" s="2"/>
      <c r="X466" s="2"/>
      <c r="Y466" s="2"/>
      <c r="Z466" s="2"/>
      <c r="AA466" s="2">
        <v>2</v>
      </c>
      <c r="AB466" s="2" t="s">
        <v>276</v>
      </c>
      <c r="AC466" s="2">
        <v>3.472</v>
      </c>
      <c r="AD466" s="2">
        <v>0</v>
      </c>
      <c r="AE466" s="2">
        <v>-60.73</v>
      </c>
      <c r="AF466" s="2">
        <v>-26.812000000000001</v>
      </c>
      <c r="AH466" s="2"/>
      <c r="AI466" s="2"/>
      <c r="AJ466" s="2"/>
      <c r="AK466" s="2"/>
      <c r="AL466" s="2">
        <v>2</v>
      </c>
      <c r="AM466" s="2" t="s">
        <v>276</v>
      </c>
      <c r="AN466" s="2">
        <v>3.472</v>
      </c>
      <c r="AO466" s="2">
        <v>0</v>
      </c>
      <c r="AP466" s="2">
        <v>-60.73</v>
      </c>
      <c r="AQ466" s="2">
        <v>-26.812000000000001</v>
      </c>
    </row>
    <row r="467" spans="23:43" x14ac:dyDescent="0.25">
      <c r="W467" s="2"/>
      <c r="X467" s="2"/>
      <c r="Y467" s="2"/>
      <c r="Z467" s="2"/>
      <c r="AA467" s="2">
        <v>3</v>
      </c>
      <c r="AB467" s="2" t="s">
        <v>277</v>
      </c>
      <c r="AC467" s="2">
        <v>3.8050000000000002</v>
      </c>
      <c r="AD467" s="2">
        <v>3.0000000000000001E-3</v>
      </c>
      <c r="AE467" s="2">
        <v>-48.487000000000002</v>
      </c>
      <c r="AF467" s="2">
        <v>-11.318</v>
      </c>
      <c r="AH467" s="2"/>
      <c r="AI467" s="2"/>
      <c r="AJ467" s="2"/>
      <c r="AK467" s="2"/>
      <c r="AL467" s="2">
        <v>3</v>
      </c>
      <c r="AM467" s="2" t="s">
        <v>277</v>
      </c>
      <c r="AN467" s="2">
        <v>3.8050000000000002</v>
      </c>
      <c r="AO467" s="2">
        <v>3.0000000000000001E-3</v>
      </c>
      <c r="AP467" s="2">
        <v>-48.487000000000002</v>
      </c>
      <c r="AQ467" s="2">
        <v>-11.318</v>
      </c>
    </row>
    <row r="468" spans="23:43" x14ac:dyDescent="0.25">
      <c r="W468" s="2"/>
      <c r="X468" s="2"/>
      <c r="Y468" s="2"/>
      <c r="Z468" s="2"/>
      <c r="AA468" s="2">
        <v>4</v>
      </c>
      <c r="AB468" s="2" t="s">
        <v>278</v>
      </c>
      <c r="AC468" s="2">
        <v>3.355</v>
      </c>
      <c r="AD468" s="2">
        <v>3.0000000000000001E-3</v>
      </c>
      <c r="AE468" s="2">
        <v>-43.094000000000001</v>
      </c>
      <c r="AF468" s="2">
        <v>-10.324</v>
      </c>
      <c r="AH468" s="2"/>
      <c r="AI468" s="2"/>
      <c r="AJ468" s="2"/>
      <c r="AK468" s="2"/>
      <c r="AL468" s="2">
        <v>4</v>
      </c>
      <c r="AM468" s="2" t="s">
        <v>278</v>
      </c>
      <c r="AN468" s="2">
        <v>3.355</v>
      </c>
      <c r="AO468" s="2">
        <v>3.0000000000000001E-3</v>
      </c>
      <c r="AP468" s="2">
        <v>-43.094000000000001</v>
      </c>
      <c r="AQ468" s="2">
        <v>-10.324</v>
      </c>
    </row>
    <row r="469" spans="23:43" x14ac:dyDescent="0.25">
      <c r="W469" s="2"/>
      <c r="X469" s="2"/>
      <c r="Y469" s="2"/>
      <c r="Z469" s="2"/>
      <c r="AA469" s="2">
        <v>5</v>
      </c>
      <c r="AB469" s="2" t="s">
        <v>279</v>
      </c>
      <c r="AC469" s="2">
        <v>3.2189999999999999</v>
      </c>
      <c r="AD469" s="2">
        <v>2E-3</v>
      </c>
      <c r="AE469" s="2">
        <v>-42.259</v>
      </c>
      <c r="AF469" s="2">
        <v>-10.818</v>
      </c>
      <c r="AH469" s="2"/>
      <c r="AI469" s="2"/>
      <c r="AJ469" s="2"/>
      <c r="AK469" s="2"/>
      <c r="AL469" s="2">
        <v>5</v>
      </c>
      <c r="AM469" s="2" t="s">
        <v>279</v>
      </c>
      <c r="AN469" s="2">
        <v>3.2189999999999999</v>
      </c>
      <c r="AO469" s="2">
        <v>2E-3</v>
      </c>
      <c r="AP469" s="2">
        <v>-42.259</v>
      </c>
      <c r="AQ469" s="2">
        <v>-10.818</v>
      </c>
    </row>
    <row r="470" spans="23:43" x14ac:dyDescent="0.25">
      <c r="W470" s="2"/>
      <c r="X470" s="2"/>
      <c r="Y470" s="2"/>
      <c r="Z470" s="2"/>
      <c r="AA470" s="2">
        <v>6</v>
      </c>
      <c r="AB470" s="2" t="s">
        <v>280</v>
      </c>
      <c r="AC470" s="2">
        <v>1.9350000000000001</v>
      </c>
      <c r="AD470" s="2">
        <v>1E-3</v>
      </c>
      <c r="AE470" s="2">
        <v>-26.777000000000001</v>
      </c>
      <c r="AF470" s="2">
        <v>-7.8769999999999998</v>
      </c>
      <c r="AH470" s="2"/>
      <c r="AI470" s="2"/>
      <c r="AJ470" s="2"/>
      <c r="AK470" s="2"/>
      <c r="AL470" s="2">
        <v>6</v>
      </c>
      <c r="AM470" s="2" t="s">
        <v>280</v>
      </c>
      <c r="AN470" s="2">
        <v>1.9350000000000001</v>
      </c>
      <c r="AO470" s="2">
        <v>1E-3</v>
      </c>
      <c r="AP470" s="2">
        <v>-26.777000000000001</v>
      </c>
      <c r="AQ470" s="2">
        <v>-7.8769999999999998</v>
      </c>
    </row>
    <row r="471" spans="23:43" x14ac:dyDescent="0.25">
      <c r="W471" s="2"/>
      <c r="X471" s="2"/>
      <c r="Y471" s="2"/>
      <c r="Z471" s="2"/>
      <c r="AA471" s="2">
        <v>7</v>
      </c>
      <c r="AB471" s="2">
        <v>-6.4610000000000003</v>
      </c>
      <c r="AC471" s="2">
        <v>1.61</v>
      </c>
      <c r="AD471" s="2">
        <v>0.14299999999999999</v>
      </c>
      <c r="AE471" s="2">
        <v>-14.326000000000001</v>
      </c>
      <c r="AF471" s="2">
        <v>1.4039999999999999</v>
      </c>
      <c r="AH471" s="2"/>
      <c r="AI471" s="2"/>
      <c r="AJ471" s="2"/>
      <c r="AK471" s="2"/>
      <c r="AL471" s="2">
        <v>7</v>
      </c>
      <c r="AM471" s="2">
        <v>-6.4610000000000003</v>
      </c>
      <c r="AN471" s="2">
        <v>1.61</v>
      </c>
      <c r="AO471" s="2">
        <v>0.14299999999999999</v>
      </c>
      <c r="AP471" s="2">
        <v>-14.326000000000001</v>
      </c>
      <c r="AQ471" s="2">
        <v>1.4039999999999999</v>
      </c>
    </row>
    <row r="472" spans="23:43" x14ac:dyDescent="0.25">
      <c r="W472" s="2"/>
      <c r="X472" s="2"/>
      <c r="Y472" s="2">
        <v>4</v>
      </c>
      <c r="Z472" s="2">
        <v>1</v>
      </c>
      <c r="AA472" s="2">
        <v>2</v>
      </c>
      <c r="AB472" s="2" t="s">
        <v>281</v>
      </c>
      <c r="AC472" s="2">
        <v>2.75</v>
      </c>
      <c r="AD472" s="2">
        <v>0</v>
      </c>
      <c r="AE472" s="2">
        <v>18.021999999999998</v>
      </c>
      <c r="AF472" s="2">
        <v>44.883000000000003</v>
      </c>
      <c r="AH472" s="2"/>
      <c r="AI472" s="2"/>
      <c r="AJ472" s="2">
        <v>4</v>
      </c>
      <c r="AK472" s="2">
        <v>1</v>
      </c>
      <c r="AL472" s="2">
        <v>2</v>
      </c>
      <c r="AM472" s="2" t="s">
        <v>281</v>
      </c>
      <c r="AN472" s="2">
        <v>2.75</v>
      </c>
      <c r="AO472" s="2">
        <v>0</v>
      </c>
      <c r="AP472" s="2">
        <v>18.021999999999998</v>
      </c>
      <c r="AQ472" s="2">
        <v>44.883000000000003</v>
      </c>
    </row>
    <row r="473" spans="23:43" x14ac:dyDescent="0.25">
      <c r="W473" s="2"/>
      <c r="X473" s="2"/>
      <c r="Y473" s="2"/>
      <c r="Z473" s="2"/>
      <c r="AA473" s="2">
        <v>3</v>
      </c>
      <c r="AB473" s="2" t="s">
        <v>282</v>
      </c>
      <c r="AC473" s="2">
        <v>4.0170000000000003</v>
      </c>
      <c r="AD473" s="2">
        <v>0</v>
      </c>
      <c r="AE473" s="2">
        <v>31.96</v>
      </c>
      <c r="AF473" s="2">
        <v>71.194999999999993</v>
      </c>
      <c r="AH473" s="2"/>
      <c r="AI473" s="2"/>
      <c r="AJ473" s="2"/>
      <c r="AK473" s="2"/>
      <c r="AL473" s="2">
        <v>3</v>
      </c>
      <c r="AM473" s="2" t="s">
        <v>282</v>
      </c>
      <c r="AN473" s="2">
        <v>4.0170000000000003</v>
      </c>
      <c r="AO473" s="2">
        <v>0</v>
      </c>
      <c r="AP473" s="2">
        <v>31.96</v>
      </c>
      <c r="AQ473" s="2">
        <v>71.194999999999993</v>
      </c>
    </row>
    <row r="474" spans="23:43" x14ac:dyDescent="0.25">
      <c r="W474" s="2"/>
      <c r="X474" s="2"/>
      <c r="Y474" s="2"/>
      <c r="Z474" s="2"/>
      <c r="AA474" s="2">
        <v>4</v>
      </c>
      <c r="AB474" s="2" t="s">
        <v>283</v>
      </c>
      <c r="AC474" s="2">
        <v>4.4219999999999997</v>
      </c>
      <c r="AD474" s="2">
        <v>0</v>
      </c>
      <c r="AE474" s="2">
        <v>43.509</v>
      </c>
      <c r="AF474" s="2">
        <v>86.700999999999993</v>
      </c>
      <c r="AH474" s="2"/>
      <c r="AI474" s="2"/>
      <c r="AJ474" s="2"/>
      <c r="AK474" s="2"/>
      <c r="AL474" s="2">
        <v>4</v>
      </c>
      <c r="AM474" s="2" t="s">
        <v>283</v>
      </c>
      <c r="AN474" s="2">
        <v>4.4219999999999997</v>
      </c>
      <c r="AO474" s="2">
        <v>0</v>
      </c>
      <c r="AP474" s="2">
        <v>43.509</v>
      </c>
      <c r="AQ474" s="2">
        <v>86.700999999999993</v>
      </c>
    </row>
    <row r="475" spans="23:43" x14ac:dyDescent="0.25">
      <c r="W475" s="2"/>
      <c r="X475" s="2"/>
      <c r="Y475" s="2"/>
      <c r="Z475" s="2"/>
      <c r="AA475" s="2">
        <v>5</v>
      </c>
      <c r="AB475" s="2" t="s">
        <v>284</v>
      </c>
      <c r="AC475" s="2">
        <v>4.1319999999999997</v>
      </c>
      <c r="AD475" s="2">
        <v>0</v>
      </c>
      <c r="AE475" s="2">
        <v>56.372</v>
      </c>
      <c r="AF475" s="2">
        <v>96.731999999999999</v>
      </c>
      <c r="AH475" s="2"/>
      <c r="AI475" s="2"/>
      <c r="AJ475" s="2"/>
      <c r="AK475" s="2"/>
      <c r="AL475" s="2">
        <v>5</v>
      </c>
      <c r="AM475" s="2" t="s">
        <v>284</v>
      </c>
      <c r="AN475" s="2">
        <v>4.1319999999999997</v>
      </c>
      <c r="AO475" s="2">
        <v>0</v>
      </c>
      <c r="AP475" s="2">
        <v>56.372</v>
      </c>
      <c r="AQ475" s="2">
        <v>96.731999999999999</v>
      </c>
    </row>
    <row r="476" spans="23:43" x14ac:dyDescent="0.25">
      <c r="W476" s="2"/>
      <c r="X476" s="2"/>
      <c r="Y476" s="2"/>
      <c r="Z476" s="2"/>
      <c r="AA476" s="2">
        <v>6</v>
      </c>
      <c r="AB476" s="2" t="s">
        <v>285</v>
      </c>
      <c r="AC476" s="2">
        <v>2.4929999999999999</v>
      </c>
      <c r="AD476" s="2">
        <v>0</v>
      </c>
      <c r="AE476" s="2">
        <v>75.215000000000003</v>
      </c>
      <c r="AF476" s="2">
        <v>99.570999999999998</v>
      </c>
      <c r="AH476" s="2"/>
      <c r="AI476" s="2"/>
      <c r="AJ476" s="2"/>
      <c r="AK476" s="2"/>
      <c r="AL476" s="2">
        <v>6</v>
      </c>
      <c r="AM476" s="2" t="s">
        <v>285</v>
      </c>
      <c r="AN476" s="2">
        <v>2.4929999999999999</v>
      </c>
      <c r="AO476" s="2">
        <v>0</v>
      </c>
      <c r="AP476" s="2">
        <v>75.215000000000003</v>
      </c>
      <c r="AQ476" s="2">
        <v>99.570999999999998</v>
      </c>
    </row>
    <row r="477" spans="23:43" x14ac:dyDescent="0.25">
      <c r="W477" s="2"/>
      <c r="X477" s="2"/>
      <c r="Y477" s="2"/>
      <c r="Z477" s="2"/>
      <c r="AA477" s="2">
        <v>7</v>
      </c>
      <c r="AB477" s="2" t="s">
        <v>286</v>
      </c>
      <c r="AC477" s="2">
        <v>2.2000000000000002</v>
      </c>
      <c r="AD477" s="2">
        <v>0</v>
      </c>
      <c r="AE477" s="2">
        <v>84.116</v>
      </c>
      <c r="AF477" s="2">
        <v>105.607</v>
      </c>
      <c r="AH477" s="2"/>
      <c r="AI477" s="2"/>
      <c r="AJ477" s="2"/>
      <c r="AK477" s="2"/>
      <c r="AL477" s="2">
        <v>7</v>
      </c>
      <c r="AM477" s="2" t="s">
        <v>286</v>
      </c>
      <c r="AN477" s="2">
        <v>2.2000000000000002</v>
      </c>
      <c r="AO477" s="2">
        <v>0</v>
      </c>
      <c r="AP477" s="2">
        <v>84.116</v>
      </c>
      <c r="AQ477" s="2">
        <v>105.607</v>
      </c>
    </row>
    <row r="478" spans="23:43" x14ac:dyDescent="0.25">
      <c r="W478" s="2"/>
      <c r="X478" s="2"/>
      <c r="Y478" s="2"/>
      <c r="Z478" s="2"/>
      <c r="AA478" s="2">
        <v>8</v>
      </c>
      <c r="AB478" s="2" t="s">
        <v>287</v>
      </c>
      <c r="AC478" s="2">
        <v>2.3860000000000001</v>
      </c>
      <c r="AD478" s="2">
        <v>0</v>
      </c>
      <c r="AE478" s="2">
        <v>85.866</v>
      </c>
      <c r="AF478" s="2">
        <v>109.176</v>
      </c>
      <c r="AH478" s="2"/>
      <c r="AI478" s="2"/>
      <c r="AJ478" s="2"/>
      <c r="AK478" s="2"/>
      <c r="AL478" s="2">
        <v>8</v>
      </c>
      <c r="AM478" s="2" t="s">
        <v>287</v>
      </c>
      <c r="AN478" s="2">
        <v>2.3860000000000001</v>
      </c>
      <c r="AO478" s="2">
        <v>0</v>
      </c>
      <c r="AP478" s="2">
        <v>85.866</v>
      </c>
      <c r="AQ478" s="2">
        <v>109.176</v>
      </c>
    </row>
    <row r="479" spans="23:43" x14ac:dyDescent="0.25">
      <c r="W479" s="2"/>
      <c r="X479" s="2"/>
      <c r="Y479" s="2"/>
      <c r="Z479" s="2">
        <v>2</v>
      </c>
      <c r="AA479" s="2">
        <v>1</v>
      </c>
      <c r="AB479" s="2" t="s">
        <v>288</v>
      </c>
      <c r="AC479" s="2">
        <v>2.75</v>
      </c>
      <c r="AD479" s="2">
        <v>0</v>
      </c>
      <c r="AE479" s="2">
        <v>-44.883000000000003</v>
      </c>
      <c r="AF479" s="2">
        <v>-18.021999999999998</v>
      </c>
      <c r="AH479" s="2"/>
      <c r="AI479" s="2"/>
      <c r="AJ479" s="2"/>
      <c r="AK479" s="2">
        <v>2</v>
      </c>
      <c r="AL479" s="2">
        <v>1</v>
      </c>
      <c r="AM479" s="2" t="s">
        <v>288</v>
      </c>
      <c r="AN479" s="2">
        <v>2.75</v>
      </c>
      <c r="AO479" s="2">
        <v>0</v>
      </c>
      <c r="AP479" s="2">
        <v>-44.883000000000003</v>
      </c>
      <c r="AQ479" s="2">
        <v>-18.021999999999998</v>
      </c>
    </row>
    <row r="480" spans="23:43" x14ac:dyDescent="0.25">
      <c r="W480" s="2"/>
      <c r="X480" s="2"/>
      <c r="Y480" s="2"/>
      <c r="Z480" s="2"/>
      <c r="AA480" s="2">
        <v>3</v>
      </c>
      <c r="AB480" s="2" t="s">
        <v>289</v>
      </c>
      <c r="AC480" s="2">
        <v>1.905</v>
      </c>
      <c r="AD480" s="2">
        <v>0</v>
      </c>
      <c r="AE480" s="2">
        <v>10.819000000000001</v>
      </c>
      <c r="AF480" s="2">
        <v>29.43</v>
      </c>
      <c r="AH480" s="2"/>
      <c r="AI480" s="2"/>
      <c r="AJ480" s="2"/>
      <c r="AK480" s="2"/>
      <c r="AL480" s="2">
        <v>3</v>
      </c>
      <c r="AM480" s="2" t="s">
        <v>289</v>
      </c>
      <c r="AN480" s="2">
        <v>1.905</v>
      </c>
      <c r="AO480" s="2">
        <v>0</v>
      </c>
      <c r="AP480" s="2">
        <v>10.819000000000001</v>
      </c>
      <c r="AQ480" s="2">
        <v>29.43</v>
      </c>
    </row>
    <row r="481" spans="23:43" x14ac:dyDescent="0.25">
      <c r="W481" s="2"/>
      <c r="X481" s="2"/>
      <c r="Y481" s="2"/>
      <c r="Z481" s="2"/>
      <c r="AA481" s="2">
        <v>4</v>
      </c>
      <c r="AB481" s="2" t="s">
        <v>290</v>
      </c>
      <c r="AC481" s="2">
        <v>2.738</v>
      </c>
      <c r="AD481" s="2">
        <v>0</v>
      </c>
      <c r="AE481" s="2">
        <v>20.277999999999999</v>
      </c>
      <c r="AF481" s="2">
        <v>47.027000000000001</v>
      </c>
      <c r="AH481" s="2"/>
      <c r="AI481" s="2"/>
      <c r="AJ481" s="2"/>
      <c r="AK481" s="2"/>
      <c r="AL481" s="2">
        <v>4</v>
      </c>
      <c r="AM481" s="2" t="s">
        <v>290</v>
      </c>
      <c r="AN481" s="2">
        <v>2.738</v>
      </c>
      <c r="AO481" s="2">
        <v>0</v>
      </c>
      <c r="AP481" s="2">
        <v>20.277999999999999</v>
      </c>
      <c r="AQ481" s="2">
        <v>47.027000000000001</v>
      </c>
    </row>
    <row r="482" spans="23:43" x14ac:dyDescent="0.25">
      <c r="W482" s="2"/>
      <c r="X482" s="2"/>
      <c r="Y482" s="2"/>
      <c r="Z482" s="2"/>
      <c r="AA482" s="2">
        <v>5</v>
      </c>
      <c r="AB482" s="2" t="s">
        <v>291</v>
      </c>
      <c r="AC482" s="2">
        <v>2.5640000000000001</v>
      </c>
      <c r="AD482" s="2">
        <v>0</v>
      </c>
      <c r="AE482" s="2">
        <v>32.575000000000003</v>
      </c>
      <c r="AF482" s="2">
        <v>57.624000000000002</v>
      </c>
      <c r="AH482" s="2"/>
      <c r="AI482" s="2"/>
      <c r="AJ482" s="2"/>
      <c r="AK482" s="2"/>
      <c r="AL482" s="2">
        <v>5</v>
      </c>
      <c r="AM482" s="2" t="s">
        <v>291</v>
      </c>
      <c r="AN482" s="2">
        <v>2.5640000000000001</v>
      </c>
      <c r="AO482" s="2">
        <v>0</v>
      </c>
      <c r="AP482" s="2">
        <v>32.575000000000003</v>
      </c>
      <c r="AQ482" s="2">
        <v>57.624000000000002</v>
      </c>
    </row>
    <row r="483" spans="23:43" x14ac:dyDescent="0.25">
      <c r="W483" s="2"/>
      <c r="X483" s="2"/>
      <c r="Y483" s="2"/>
      <c r="Z483" s="2"/>
      <c r="AA483" s="2">
        <v>6</v>
      </c>
      <c r="AB483" s="2" t="s">
        <v>292</v>
      </c>
      <c r="AC483" s="2">
        <v>1.571</v>
      </c>
      <c r="AD483" s="2">
        <v>0</v>
      </c>
      <c r="AE483" s="2">
        <v>48.267000000000003</v>
      </c>
      <c r="AF483" s="2">
        <v>63.615000000000002</v>
      </c>
      <c r="AH483" s="2"/>
      <c r="AI483" s="2"/>
      <c r="AJ483" s="2"/>
      <c r="AK483" s="2"/>
      <c r="AL483" s="2">
        <v>6</v>
      </c>
      <c r="AM483" s="2" t="s">
        <v>292</v>
      </c>
      <c r="AN483" s="2">
        <v>1.571</v>
      </c>
      <c r="AO483" s="2">
        <v>0</v>
      </c>
      <c r="AP483" s="2">
        <v>48.267000000000003</v>
      </c>
      <c r="AQ483" s="2">
        <v>63.615000000000002</v>
      </c>
    </row>
    <row r="484" spans="23:43" x14ac:dyDescent="0.25">
      <c r="W484" s="2"/>
      <c r="X484" s="2"/>
      <c r="Y484" s="2"/>
      <c r="Z484" s="2"/>
      <c r="AA484" s="2">
        <v>7</v>
      </c>
      <c r="AB484" s="2" t="s">
        <v>293</v>
      </c>
      <c r="AC484" s="2">
        <v>2.19</v>
      </c>
      <c r="AD484" s="2">
        <v>0</v>
      </c>
      <c r="AE484" s="2">
        <v>52.713000000000001</v>
      </c>
      <c r="AF484" s="2">
        <v>74.105000000000004</v>
      </c>
      <c r="AH484" s="2"/>
      <c r="AI484" s="2"/>
      <c r="AJ484" s="2"/>
      <c r="AK484" s="2"/>
      <c r="AL484" s="2">
        <v>7</v>
      </c>
      <c r="AM484" s="2" t="s">
        <v>293</v>
      </c>
      <c r="AN484" s="2">
        <v>2.19</v>
      </c>
      <c r="AO484" s="2">
        <v>0</v>
      </c>
      <c r="AP484" s="2">
        <v>52.713000000000001</v>
      </c>
      <c r="AQ484" s="2">
        <v>74.105000000000004</v>
      </c>
    </row>
    <row r="485" spans="23:43" x14ac:dyDescent="0.25">
      <c r="W485" s="2"/>
      <c r="X485" s="2"/>
      <c r="Y485" s="2"/>
      <c r="Z485" s="2"/>
      <c r="AA485" s="2">
        <v>8</v>
      </c>
      <c r="AB485" s="2" t="s">
        <v>294</v>
      </c>
      <c r="AC485" s="2">
        <v>2.4319999999999999</v>
      </c>
      <c r="AD485" s="2">
        <v>0</v>
      </c>
      <c r="AE485" s="2">
        <v>54.192999999999998</v>
      </c>
      <c r="AF485" s="2">
        <v>77.944000000000003</v>
      </c>
      <c r="AH485" s="2"/>
      <c r="AI485" s="2"/>
      <c r="AJ485" s="2"/>
      <c r="AK485" s="2"/>
      <c r="AL485" s="2">
        <v>8</v>
      </c>
      <c r="AM485" s="2" t="s">
        <v>294</v>
      </c>
      <c r="AN485" s="2">
        <v>2.4319999999999999</v>
      </c>
      <c r="AO485" s="2">
        <v>0</v>
      </c>
      <c r="AP485" s="2">
        <v>54.192999999999998</v>
      </c>
      <c r="AQ485" s="2">
        <v>77.944000000000003</v>
      </c>
    </row>
    <row r="486" spans="23:43" x14ac:dyDescent="0.25">
      <c r="W486" s="2"/>
      <c r="X486" s="2"/>
      <c r="Y486" s="2"/>
      <c r="Z486" s="2">
        <v>3</v>
      </c>
      <c r="AA486" s="2">
        <v>1</v>
      </c>
      <c r="AB486" s="2" t="s">
        <v>295</v>
      </c>
      <c r="AC486" s="2">
        <v>4.0170000000000003</v>
      </c>
      <c r="AD486" s="2">
        <v>0</v>
      </c>
      <c r="AE486" s="2">
        <v>-71.194999999999993</v>
      </c>
      <c r="AF486" s="2">
        <v>-31.96</v>
      </c>
      <c r="AH486" s="2"/>
      <c r="AI486" s="2"/>
      <c r="AJ486" s="2"/>
      <c r="AK486" s="2">
        <v>3</v>
      </c>
      <c r="AL486" s="2">
        <v>1</v>
      </c>
      <c r="AM486" s="2" t="s">
        <v>295</v>
      </c>
      <c r="AN486" s="2">
        <v>4.0170000000000003</v>
      </c>
      <c r="AO486" s="2">
        <v>0</v>
      </c>
      <c r="AP486" s="2">
        <v>-71.194999999999993</v>
      </c>
      <c r="AQ486" s="2">
        <v>-31.96</v>
      </c>
    </row>
    <row r="487" spans="23:43" x14ac:dyDescent="0.25">
      <c r="W487" s="2"/>
      <c r="X487" s="2"/>
      <c r="Y487" s="2"/>
      <c r="Z487" s="2"/>
      <c r="AA487" s="2">
        <v>2</v>
      </c>
      <c r="AB487" s="2" t="s">
        <v>296</v>
      </c>
      <c r="AC487" s="2">
        <v>1.905</v>
      </c>
      <c r="AD487" s="2">
        <v>0</v>
      </c>
      <c r="AE487" s="2">
        <v>-29.43</v>
      </c>
      <c r="AF487" s="2">
        <v>-10.819000000000001</v>
      </c>
      <c r="AH487" s="2"/>
      <c r="AI487" s="2"/>
      <c r="AJ487" s="2"/>
      <c r="AK487" s="2"/>
      <c r="AL487" s="2">
        <v>2</v>
      </c>
      <c r="AM487" s="2" t="s">
        <v>296</v>
      </c>
      <c r="AN487" s="2">
        <v>1.905</v>
      </c>
      <c r="AO487" s="2">
        <v>0</v>
      </c>
      <c r="AP487" s="2">
        <v>-29.43</v>
      </c>
      <c r="AQ487" s="2">
        <v>-10.819000000000001</v>
      </c>
    </row>
    <row r="488" spans="23:43" x14ac:dyDescent="0.25">
      <c r="W488" s="2"/>
      <c r="X488" s="2"/>
      <c r="Y488" s="2"/>
      <c r="Z488" s="2"/>
      <c r="AA488" s="2">
        <v>4</v>
      </c>
      <c r="AB488" s="2" t="s">
        <v>297</v>
      </c>
      <c r="AC488" s="2">
        <v>1.095</v>
      </c>
      <c r="AD488" s="2">
        <v>0</v>
      </c>
      <c r="AE488" s="2">
        <v>8.1780000000000008</v>
      </c>
      <c r="AF488" s="2">
        <v>18.878</v>
      </c>
      <c r="AH488" s="2"/>
      <c r="AI488" s="2"/>
      <c r="AJ488" s="2"/>
      <c r="AK488" s="2"/>
      <c r="AL488" s="2">
        <v>4</v>
      </c>
      <c r="AM488" s="2" t="s">
        <v>297</v>
      </c>
      <c r="AN488" s="2">
        <v>1.095</v>
      </c>
      <c r="AO488" s="2">
        <v>0</v>
      </c>
      <c r="AP488" s="2">
        <v>8.1780000000000008</v>
      </c>
      <c r="AQ488" s="2">
        <v>18.878</v>
      </c>
    </row>
    <row r="489" spans="23:43" x14ac:dyDescent="0.25">
      <c r="W489" s="2"/>
      <c r="X489" s="2"/>
      <c r="Y489" s="2"/>
      <c r="Z489" s="2"/>
      <c r="AA489" s="2">
        <v>5</v>
      </c>
      <c r="AB489" s="2" t="s">
        <v>298</v>
      </c>
      <c r="AC489" s="2">
        <v>1.401</v>
      </c>
      <c r="AD489" s="2">
        <v>0</v>
      </c>
      <c r="AE489" s="2">
        <v>18.132000000000001</v>
      </c>
      <c r="AF489" s="2">
        <v>31.817</v>
      </c>
      <c r="AH489" s="2"/>
      <c r="AI489" s="2"/>
      <c r="AJ489" s="2"/>
      <c r="AK489" s="2"/>
      <c r="AL489" s="2">
        <v>5</v>
      </c>
      <c r="AM489" s="2" t="s">
        <v>298</v>
      </c>
      <c r="AN489" s="2">
        <v>1.401</v>
      </c>
      <c r="AO489" s="2">
        <v>0</v>
      </c>
      <c r="AP489" s="2">
        <v>18.132000000000001</v>
      </c>
      <c r="AQ489" s="2">
        <v>31.817</v>
      </c>
    </row>
    <row r="490" spans="23:43" x14ac:dyDescent="0.25">
      <c r="W490" s="2"/>
      <c r="X490" s="2"/>
      <c r="Y490" s="2"/>
      <c r="Z490" s="2"/>
      <c r="AA490" s="2">
        <v>6</v>
      </c>
      <c r="AB490" s="2" t="s">
        <v>299</v>
      </c>
      <c r="AC490" s="2">
        <v>2.1680000000000001</v>
      </c>
      <c r="AD490" s="2">
        <v>0</v>
      </c>
      <c r="AE490" s="2">
        <v>25.225999999999999</v>
      </c>
      <c r="AF490" s="2">
        <v>46.405999999999999</v>
      </c>
      <c r="AH490" s="2"/>
      <c r="AI490" s="2"/>
      <c r="AJ490" s="2"/>
      <c r="AK490" s="2"/>
      <c r="AL490" s="2">
        <v>6</v>
      </c>
      <c r="AM490" s="2" t="s">
        <v>299</v>
      </c>
      <c r="AN490" s="2">
        <v>2.1680000000000001</v>
      </c>
      <c r="AO490" s="2">
        <v>0</v>
      </c>
      <c r="AP490" s="2">
        <v>25.225999999999999</v>
      </c>
      <c r="AQ490" s="2">
        <v>46.405999999999999</v>
      </c>
    </row>
    <row r="491" spans="23:43" x14ac:dyDescent="0.25">
      <c r="W491" s="2"/>
      <c r="X491" s="2"/>
      <c r="Y491" s="2"/>
      <c r="Z491" s="2"/>
      <c r="AA491" s="2">
        <v>7</v>
      </c>
      <c r="AB491" s="2" t="s">
        <v>300</v>
      </c>
      <c r="AC491" s="2">
        <v>3.1560000000000001</v>
      </c>
      <c r="AD491" s="2">
        <v>0</v>
      </c>
      <c r="AE491" s="2">
        <v>27.87</v>
      </c>
      <c r="AF491" s="2">
        <v>58.698999999999998</v>
      </c>
      <c r="AH491" s="2"/>
      <c r="AI491" s="2"/>
      <c r="AJ491" s="2"/>
      <c r="AK491" s="2"/>
      <c r="AL491" s="2">
        <v>7</v>
      </c>
      <c r="AM491" s="2" t="s">
        <v>300</v>
      </c>
      <c r="AN491" s="2">
        <v>3.1560000000000001</v>
      </c>
      <c r="AO491" s="2">
        <v>0</v>
      </c>
      <c r="AP491" s="2">
        <v>27.87</v>
      </c>
      <c r="AQ491" s="2">
        <v>58.698999999999998</v>
      </c>
    </row>
    <row r="492" spans="23:43" x14ac:dyDescent="0.25">
      <c r="W492" s="2"/>
      <c r="X492" s="2"/>
      <c r="Y492" s="2"/>
      <c r="Z492" s="2"/>
      <c r="AA492" s="2">
        <v>8</v>
      </c>
      <c r="AB492" s="2" t="s">
        <v>301</v>
      </c>
      <c r="AC492" s="2">
        <v>3.2429999999999999</v>
      </c>
      <c r="AD492" s="2">
        <v>0</v>
      </c>
      <c r="AE492" s="2">
        <v>30.106999999999999</v>
      </c>
      <c r="AF492" s="2">
        <v>61.78</v>
      </c>
      <c r="AH492" s="2"/>
      <c r="AI492" s="2"/>
      <c r="AJ492" s="2"/>
      <c r="AK492" s="2"/>
      <c r="AL492" s="2">
        <v>8</v>
      </c>
      <c r="AM492" s="2" t="s">
        <v>301</v>
      </c>
      <c r="AN492" s="2">
        <v>3.2429999999999999</v>
      </c>
      <c r="AO492" s="2">
        <v>0</v>
      </c>
      <c r="AP492" s="2">
        <v>30.106999999999999</v>
      </c>
      <c r="AQ492" s="2">
        <v>61.78</v>
      </c>
    </row>
    <row r="493" spans="23:43" x14ac:dyDescent="0.25">
      <c r="W493" s="2"/>
      <c r="X493" s="2"/>
      <c r="Y493" s="2"/>
      <c r="Z493" s="2">
        <v>4</v>
      </c>
      <c r="AA493" s="2">
        <v>1</v>
      </c>
      <c r="AB493" s="2" t="s">
        <v>302</v>
      </c>
      <c r="AC493" s="2">
        <v>4.4219999999999997</v>
      </c>
      <c r="AD493" s="2">
        <v>0</v>
      </c>
      <c r="AE493" s="2">
        <v>-86.700999999999993</v>
      </c>
      <c r="AF493" s="2">
        <v>-43.509</v>
      </c>
      <c r="AH493" s="2"/>
      <c r="AI493" s="2"/>
      <c r="AJ493" s="2"/>
      <c r="AK493" s="2">
        <v>4</v>
      </c>
      <c r="AL493" s="2">
        <v>1</v>
      </c>
      <c r="AM493" s="2" t="s">
        <v>302</v>
      </c>
      <c r="AN493" s="2">
        <v>4.4219999999999997</v>
      </c>
      <c r="AO493" s="2">
        <v>0</v>
      </c>
      <c r="AP493" s="2">
        <v>-86.700999999999993</v>
      </c>
      <c r="AQ493" s="2">
        <v>-43.509</v>
      </c>
    </row>
    <row r="494" spans="23:43" x14ac:dyDescent="0.25">
      <c r="W494" s="2"/>
      <c r="X494" s="2"/>
      <c r="Y494" s="2"/>
      <c r="Z494" s="2"/>
      <c r="AA494" s="2">
        <v>2</v>
      </c>
      <c r="AB494" s="2" t="s">
        <v>303</v>
      </c>
      <c r="AC494" s="2">
        <v>2.738</v>
      </c>
      <c r="AD494" s="2">
        <v>0</v>
      </c>
      <c r="AE494" s="2">
        <v>-47.027000000000001</v>
      </c>
      <c r="AF494" s="2">
        <v>-20.277999999999999</v>
      </c>
      <c r="AH494" s="2"/>
      <c r="AI494" s="2"/>
      <c r="AJ494" s="2"/>
      <c r="AK494" s="2"/>
      <c r="AL494" s="2">
        <v>2</v>
      </c>
      <c r="AM494" s="2" t="s">
        <v>303</v>
      </c>
      <c r="AN494" s="2">
        <v>2.738</v>
      </c>
      <c r="AO494" s="2">
        <v>0</v>
      </c>
      <c r="AP494" s="2">
        <v>-47.027000000000001</v>
      </c>
      <c r="AQ494" s="2">
        <v>-20.277999999999999</v>
      </c>
    </row>
    <row r="495" spans="23:43" x14ac:dyDescent="0.25">
      <c r="W495" s="2"/>
      <c r="X495" s="2"/>
      <c r="Y495" s="2"/>
      <c r="Z495" s="2"/>
      <c r="AA495" s="2">
        <v>3</v>
      </c>
      <c r="AB495" s="2" t="s">
        <v>304</v>
      </c>
      <c r="AC495" s="2">
        <v>1.095</v>
      </c>
      <c r="AD495" s="2">
        <v>0</v>
      </c>
      <c r="AE495" s="2">
        <v>-18.878</v>
      </c>
      <c r="AF495" s="2">
        <v>-8.1780000000000008</v>
      </c>
      <c r="AH495" s="2"/>
      <c r="AI495" s="2"/>
      <c r="AJ495" s="2"/>
      <c r="AK495" s="2"/>
      <c r="AL495" s="2">
        <v>3</v>
      </c>
      <c r="AM495" s="2" t="s">
        <v>304</v>
      </c>
      <c r="AN495" s="2">
        <v>1.095</v>
      </c>
      <c r="AO495" s="2">
        <v>0</v>
      </c>
      <c r="AP495" s="2">
        <v>-18.878</v>
      </c>
      <c r="AQ495" s="2">
        <v>-8.1780000000000008</v>
      </c>
    </row>
    <row r="496" spans="23:43" x14ac:dyDescent="0.25">
      <c r="W496" s="2"/>
      <c r="X496" s="2"/>
      <c r="Y496" s="2"/>
      <c r="Z496" s="2"/>
      <c r="AA496" s="2">
        <v>5</v>
      </c>
      <c r="AB496" s="2" t="s">
        <v>305</v>
      </c>
      <c r="AC496" s="2">
        <v>0.83099999999999996</v>
      </c>
      <c r="AD496" s="2">
        <v>0</v>
      </c>
      <c r="AE496" s="2">
        <v>7.3860000000000001</v>
      </c>
      <c r="AF496" s="2">
        <v>15.507</v>
      </c>
      <c r="AH496" s="2"/>
      <c r="AI496" s="2"/>
      <c r="AJ496" s="2"/>
      <c r="AK496" s="2"/>
      <c r="AL496" s="2">
        <v>5</v>
      </c>
      <c r="AM496" s="2" t="s">
        <v>305</v>
      </c>
      <c r="AN496" s="2">
        <v>0.83099999999999996</v>
      </c>
      <c r="AO496" s="2">
        <v>0</v>
      </c>
      <c r="AP496" s="2">
        <v>7.3860000000000001</v>
      </c>
      <c r="AQ496" s="2">
        <v>15.507</v>
      </c>
    </row>
    <row r="497" spans="23:43" x14ac:dyDescent="0.25">
      <c r="W497" s="2"/>
      <c r="X497" s="2"/>
      <c r="Y497" s="2"/>
      <c r="Z497" s="2"/>
      <c r="AA497" s="2">
        <v>6</v>
      </c>
      <c r="AB497" s="2" t="s">
        <v>306</v>
      </c>
      <c r="AC497" s="2">
        <v>2.4590000000000001</v>
      </c>
      <c r="AD497" s="2">
        <v>1E-3</v>
      </c>
      <c r="AE497" s="2">
        <v>10.28</v>
      </c>
      <c r="AF497" s="2">
        <v>34.296999999999997</v>
      </c>
      <c r="AH497" s="2"/>
      <c r="AI497" s="2"/>
      <c r="AJ497" s="2"/>
      <c r="AK497" s="2"/>
      <c r="AL497" s="2">
        <v>6</v>
      </c>
      <c r="AM497" s="2" t="s">
        <v>306</v>
      </c>
      <c r="AN497" s="2">
        <v>2.4590000000000001</v>
      </c>
      <c r="AO497" s="2">
        <v>1E-3</v>
      </c>
      <c r="AP497" s="2">
        <v>10.28</v>
      </c>
      <c r="AQ497" s="2">
        <v>34.296999999999997</v>
      </c>
    </row>
    <row r="498" spans="23:43" x14ac:dyDescent="0.25">
      <c r="W498" s="2"/>
      <c r="X498" s="2"/>
      <c r="Y498" s="2"/>
      <c r="Z498" s="2"/>
      <c r="AA498" s="2">
        <v>7</v>
      </c>
      <c r="AB498" s="2" t="s">
        <v>307</v>
      </c>
      <c r="AC498" s="2">
        <v>3.4510000000000001</v>
      </c>
      <c r="AD498" s="2">
        <v>2E-3</v>
      </c>
      <c r="AE498" s="2">
        <v>12.901999999999999</v>
      </c>
      <c r="AF498" s="2">
        <v>46.61</v>
      </c>
      <c r="AH498" s="2"/>
      <c r="AI498" s="2"/>
      <c r="AJ498" s="2"/>
      <c r="AK498" s="2"/>
      <c r="AL498" s="2">
        <v>7</v>
      </c>
      <c r="AM498" s="2" t="s">
        <v>307</v>
      </c>
      <c r="AN498" s="2">
        <v>3.4510000000000001</v>
      </c>
      <c r="AO498" s="2">
        <v>2E-3</v>
      </c>
      <c r="AP498" s="2">
        <v>12.901999999999999</v>
      </c>
      <c r="AQ498" s="2">
        <v>46.61</v>
      </c>
    </row>
    <row r="499" spans="23:43" x14ac:dyDescent="0.25">
      <c r="W499" s="2"/>
      <c r="X499" s="2"/>
      <c r="Y499" s="2"/>
      <c r="Z499" s="2"/>
      <c r="AA499" s="2">
        <v>8</v>
      </c>
      <c r="AB499" s="2" t="s">
        <v>308</v>
      </c>
      <c r="AC499" s="2">
        <v>3.4590000000000001</v>
      </c>
      <c r="AD499" s="2">
        <v>1E-3</v>
      </c>
      <c r="AE499" s="2">
        <v>15.523</v>
      </c>
      <c r="AF499" s="2">
        <v>49.308</v>
      </c>
      <c r="AH499" s="2"/>
      <c r="AI499" s="2"/>
      <c r="AJ499" s="2"/>
      <c r="AK499" s="2"/>
      <c r="AL499" s="2">
        <v>8</v>
      </c>
      <c r="AM499" s="2" t="s">
        <v>308</v>
      </c>
      <c r="AN499" s="2">
        <v>3.4590000000000001</v>
      </c>
      <c r="AO499" s="2">
        <v>1E-3</v>
      </c>
      <c r="AP499" s="2">
        <v>15.523</v>
      </c>
      <c r="AQ499" s="2">
        <v>49.308</v>
      </c>
    </row>
    <row r="500" spans="23:43" x14ac:dyDescent="0.25">
      <c r="W500" s="2"/>
      <c r="X500" s="2"/>
      <c r="Y500" s="2"/>
      <c r="Z500" s="2">
        <v>5</v>
      </c>
      <c r="AA500" s="2">
        <v>1</v>
      </c>
      <c r="AB500" s="2" t="s">
        <v>309</v>
      </c>
      <c r="AC500" s="2">
        <v>4.1319999999999997</v>
      </c>
      <c r="AD500" s="2">
        <v>0</v>
      </c>
      <c r="AE500" s="2">
        <v>-96.731999999999999</v>
      </c>
      <c r="AF500" s="2">
        <v>-56.372</v>
      </c>
      <c r="AH500" s="2"/>
      <c r="AI500" s="2"/>
      <c r="AJ500" s="2"/>
      <c r="AK500" s="2">
        <v>5</v>
      </c>
      <c r="AL500" s="2">
        <v>1</v>
      </c>
      <c r="AM500" s="2" t="s">
        <v>309</v>
      </c>
      <c r="AN500" s="2">
        <v>4.1319999999999997</v>
      </c>
      <c r="AO500" s="2">
        <v>0</v>
      </c>
      <c r="AP500" s="2">
        <v>-96.731999999999999</v>
      </c>
      <c r="AQ500" s="2">
        <v>-56.372</v>
      </c>
    </row>
    <row r="501" spans="23:43" x14ac:dyDescent="0.25">
      <c r="W501" s="2"/>
      <c r="X501" s="2"/>
      <c r="Y501" s="2"/>
      <c r="Z501" s="2"/>
      <c r="AA501" s="2">
        <v>2</v>
      </c>
      <c r="AB501" s="2" t="s">
        <v>310</v>
      </c>
      <c r="AC501" s="2">
        <v>2.5640000000000001</v>
      </c>
      <c r="AD501" s="2">
        <v>0</v>
      </c>
      <c r="AE501" s="2">
        <v>-57.624000000000002</v>
      </c>
      <c r="AF501" s="2">
        <v>-32.575000000000003</v>
      </c>
      <c r="AH501" s="2"/>
      <c r="AI501" s="2"/>
      <c r="AJ501" s="2"/>
      <c r="AK501" s="2"/>
      <c r="AL501" s="2">
        <v>2</v>
      </c>
      <c r="AM501" s="2" t="s">
        <v>310</v>
      </c>
      <c r="AN501" s="2">
        <v>2.5640000000000001</v>
      </c>
      <c r="AO501" s="2">
        <v>0</v>
      </c>
      <c r="AP501" s="2">
        <v>-57.624000000000002</v>
      </c>
      <c r="AQ501" s="2">
        <v>-32.575000000000003</v>
      </c>
    </row>
    <row r="502" spans="23:43" x14ac:dyDescent="0.25">
      <c r="W502" s="2"/>
      <c r="X502" s="2"/>
      <c r="Y502" s="2"/>
      <c r="Z502" s="2"/>
      <c r="AA502" s="2">
        <v>3</v>
      </c>
      <c r="AB502" s="2" t="s">
        <v>311</v>
      </c>
      <c r="AC502" s="2">
        <v>1.401</v>
      </c>
      <c r="AD502" s="2">
        <v>0</v>
      </c>
      <c r="AE502" s="2">
        <v>-31.817</v>
      </c>
      <c r="AF502" s="2">
        <v>-18.132000000000001</v>
      </c>
      <c r="AH502" s="2"/>
      <c r="AI502" s="2"/>
      <c r="AJ502" s="2"/>
      <c r="AK502" s="2"/>
      <c r="AL502" s="2">
        <v>3</v>
      </c>
      <c r="AM502" s="2" t="s">
        <v>311</v>
      </c>
      <c r="AN502" s="2">
        <v>1.401</v>
      </c>
      <c r="AO502" s="2">
        <v>0</v>
      </c>
      <c r="AP502" s="2">
        <v>-31.817</v>
      </c>
      <c r="AQ502" s="2">
        <v>-18.132000000000001</v>
      </c>
    </row>
    <row r="503" spans="23:43" x14ac:dyDescent="0.25">
      <c r="W503" s="2"/>
      <c r="X503" s="2"/>
      <c r="Y503" s="2"/>
      <c r="Z503" s="2"/>
      <c r="AA503" s="2">
        <v>4</v>
      </c>
      <c r="AB503" s="2" t="s">
        <v>312</v>
      </c>
      <c r="AC503" s="2">
        <v>0.83099999999999996</v>
      </c>
      <c r="AD503" s="2">
        <v>0</v>
      </c>
      <c r="AE503" s="2">
        <v>-15.507</v>
      </c>
      <c r="AF503" s="2">
        <v>-7.3860000000000001</v>
      </c>
      <c r="AH503" s="2"/>
      <c r="AI503" s="2"/>
      <c r="AJ503" s="2"/>
      <c r="AK503" s="2"/>
      <c r="AL503" s="2">
        <v>4</v>
      </c>
      <c r="AM503" s="2" t="s">
        <v>312</v>
      </c>
      <c r="AN503" s="2">
        <v>0.83099999999999996</v>
      </c>
      <c r="AO503" s="2">
        <v>0</v>
      </c>
      <c r="AP503" s="2">
        <v>-15.507</v>
      </c>
      <c r="AQ503" s="2">
        <v>-7.3860000000000001</v>
      </c>
    </row>
    <row r="504" spans="23:43" x14ac:dyDescent="0.25">
      <c r="W504" s="2"/>
      <c r="X504" s="2"/>
      <c r="Y504" s="2"/>
      <c r="Z504" s="2"/>
      <c r="AA504" s="2">
        <v>6</v>
      </c>
      <c r="AB504" s="2" t="s">
        <v>313</v>
      </c>
      <c r="AC504" s="2">
        <v>1.948</v>
      </c>
      <c r="AD504" s="2">
        <v>2.4E-2</v>
      </c>
      <c r="AE504" s="2">
        <v>1.3260000000000001</v>
      </c>
      <c r="AF504" s="2">
        <v>20.358000000000001</v>
      </c>
      <c r="AH504" s="2"/>
      <c r="AI504" s="2"/>
      <c r="AJ504" s="2"/>
      <c r="AK504" s="2"/>
      <c r="AL504" s="2">
        <v>6</v>
      </c>
      <c r="AM504" s="2" t="s">
        <v>313</v>
      </c>
      <c r="AN504" s="2">
        <v>1.948</v>
      </c>
      <c r="AO504" s="2">
        <v>2.4E-2</v>
      </c>
      <c r="AP504" s="2">
        <v>1.3260000000000001</v>
      </c>
      <c r="AQ504" s="2">
        <v>20.358000000000001</v>
      </c>
    </row>
    <row r="505" spans="23:43" x14ac:dyDescent="0.25">
      <c r="W505" s="2"/>
      <c r="X505" s="2"/>
      <c r="Y505" s="2"/>
      <c r="Z505" s="2"/>
      <c r="AA505" s="2">
        <v>7</v>
      </c>
      <c r="AB505" s="2" t="s">
        <v>314</v>
      </c>
      <c r="AC505" s="2">
        <v>2.94</v>
      </c>
      <c r="AD505" s="2">
        <v>1.2E-2</v>
      </c>
      <c r="AE505" s="2">
        <v>3.9529999999999998</v>
      </c>
      <c r="AF505" s="2">
        <v>32.665999999999997</v>
      </c>
      <c r="AH505" s="2"/>
      <c r="AI505" s="2"/>
      <c r="AJ505" s="2"/>
      <c r="AK505" s="2"/>
      <c r="AL505" s="2">
        <v>7</v>
      </c>
      <c r="AM505" s="2" t="s">
        <v>314</v>
      </c>
      <c r="AN505" s="2">
        <v>2.94</v>
      </c>
      <c r="AO505" s="2">
        <v>1.2E-2</v>
      </c>
      <c r="AP505" s="2">
        <v>3.9529999999999998</v>
      </c>
      <c r="AQ505" s="2">
        <v>32.665999999999997</v>
      </c>
    </row>
    <row r="506" spans="23:43" x14ac:dyDescent="0.25">
      <c r="W506" s="2"/>
      <c r="X506" s="2"/>
      <c r="Y506" s="2"/>
      <c r="Z506" s="2"/>
      <c r="AA506" s="2">
        <v>8</v>
      </c>
      <c r="AB506" s="2" t="s">
        <v>315</v>
      </c>
      <c r="AC506" s="2">
        <v>2.9380000000000002</v>
      </c>
      <c r="AD506" s="2">
        <v>5.0000000000000001E-3</v>
      </c>
      <c r="AE506" s="2">
        <v>6.6189999999999998</v>
      </c>
      <c r="AF506" s="2">
        <v>35.319000000000003</v>
      </c>
      <c r="AH506" s="2"/>
      <c r="AI506" s="2"/>
      <c r="AJ506" s="2"/>
      <c r="AK506" s="2"/>
      <c r="AL506" s="2">
        <v>8</v>
      </c>
      <c r="AM506" s="2" t="s">
        <v>315</v>
      </c>
      <c r="AN506" s="2">
        <v>2.9380000000000002</v>
      </c>
      <c r="AO506" s="2">
        <v>5.0000000000000001E-3</v>
      </c>
      <c r="AP506" s="2">
        <v>6.6189999999999998</v>
      </c>
      <c r="AQ506" s="2">
        <v>35.319000000000003</v>
      </c>
    </row>
    <row r="507" spans="23:43" x14ac:dyDescent="0.25">
      <c r="W507" s="2"/>
      <c r="X507" s="2"/>
      <c r="Y507" s="2"/>
      <c r="Z507" s="2">
        <v>6</v>
      </c>
      <c r="AA507" s="2">
        <v>1</v>
      </c>
      <c r="AB507" s="2" t="s">
        <v>316</v>
      </c>
      <c r="AC507" s="2">
        <v>2.4929999999999999</v>
      </c>
      <c r="AD507" s="2">
        <v>0</v>
      </c>
      <c r="AE507" s="2">
        <v>-99.570999999999998</v>
      </c>
      <c r="AF507" s="2">
        <v>-75.215000000000003</v>
      </c>
      <c r="AH507" s="2"/>
      <c r="AI507" s="2"/>
      <c r="AJ507" s="2"/>
      <c r="AK507" s="2">
        <v>6</v>
      </c>
      <c r="AL507" s="2">
        <v>1</v>
      </c>
      <c r="AM507" s="2" t="s">
        <v>316</v>
      </c>
      <c r="AN507" s="2">
        <v>2.4929999999999999</v>
      </c>
      <c r="AO507" s="2">
        <v>0</v>
      </c>
      <c r="AP507" s="2">
        <v>-99.570999999999998</v>
      </c>
      <c r="AQ507" s="2">
        <v>-75.215000000000003</v>
      </c>
    </row>
    <row r="508" spans="23:43" x14ac:dyDescent="0.25">
      <c r="W508" s="2"/>
      <c r="X508" s="2"/>
      <c r="Y508" s="2"/>
      <c r="Z508" s="2"/>
      <c r="AA508" s="2">
        <v>2</v>
      </c>
      <c r="AB508" s="2" t="s">
        <v>317</v>
      </c>
      <c r="AC508" s="2">
        <v>1.571</v>
      </c>
      <c r="AD508" s="2">
        <v>0</v>
      </c>
      <c r="AE508" s="2">
        <v>-63.615000000000002</v>
      </c>
      <c r="AF508" s="2">
        <v>-48.267000000000003</v>
      </c>
      <c r="AH508" s="2"/>
      <c r="AI508" s="2"/>
      <c r="AJ508" s="2"/>
      <c r="AK508" s="2"/>
      <c r="AL508" s="2">
        <v>2</v>
      </c>
      <c r="AM508" s="2" t="s">
        <v>317</v>
      </c>
      <c r="AN508" s="2">
        <v>1.571</v>
      </c>
      <c r="AO508" s="2">
        <v>0</v>
      </c>
      <c r="AP508" s="2">
        <v>-63.615000000000002</v>
      </c>
      <c r="AQ508" s="2">
        <v>-48.267000000000003</v>
      </c>
    </row>
    <row r="509" spans="23:43" x14ac:dyDescent="0.25">
      <c r="W509" s="2"/>
      <c r="X509" s="2"/>
      <c r="Y509" s="2"/>
      <c r="Z509" s="2"/>
      <c r="AA509" s="2">
        <v>3</v>
      </c>
      <c r="AB509" s="2" t="s">
        <v>318</v>
      </c>
      <c r="AC509" s="2">
        <v>2.1680000000000001</v>
      </c>
      <c r="AD509" s="2">
        <v>0</v>
      </c>
      <c r="AE509" s="2">
        <v>-46.405999999999999</v>
      </c>
      <c r="AF509" s="2">
        <v>-25.225999999999999</v>
      </c>
      <c r="AH509" s="2"/>
      <c r="AI509" s="2"/>
      <c r="AJ509" s="2"/>
      <c r="AK509" s="2"/>
      <c r="AL509" s="2">
        <v>3</v>
      </c>
      <c r="AM509" s="2" t="s">
        <v>318</v>
      </c>
      <c r="AN509" s="2">
        <v>2.1680000000000001</v>
      </c>
      <c r="AO509" s="2">
        <v>0</v>
      </c>
      <c r="AP509" s="2">
        <v>-46.405999999999999</v>
      </c>
      <c r="AQ509" s="2">
        <v>-25.225999999999999</v>
      </c>
    </row>
    <row r="510" spans="23:43" x14ac:dyDescent="0.25">
      <c r="W510" s="2"/>
      <c r="X510" s="2"/>
      <c r="Y510" s="2"/>
      <c r="Z510" s="2"/>
      <c r="AA510" s="2">
        <v>4</v>
      </c>
      <c r="AB510" s="2" t="s">
        <v>319</v>
      </c>
      <c r="AC510" s="2">
        <v>2.4590000000000001</v>
      </c>
      <c r="AD510" s="2">
        <v>1E-3</v>
      </c>
      <c r="AE510" s="2">
        <v>-34.296999999999997</v>
      </c>
      <c r="AF510" s="2">
        <v>-10.28</v>
      </c>
      <c r="AH510" s="2"/>
      <c r="AI510" s="2"/>
      <c r="AJ510" s="2"/>
      <c r="AK510" s="2"/>
      <c r="AL510" s="2">
        <v>4</v>
      </c>
      <c r="AM510" s="2" t="s">
        <v>319</v>
      </c>
      <c r="AN510" s="2">
        <v>2.4590000000000001</v>
      </c>
      <c r="AO510" s="2">
        <v>1E-3</v>
      </c>
      <c r="AP510" s="2">
        <v>-34.296999999999997</v>
      </c>
      <c r="AQ510" s="2">
        <v>-10.28</v>
      </c>
    </row>
    <row r="511" spans="23:43" x14ac:dyDescent="0.25">
      <c r="W511" s="2"/>
      <c r="X511" s="2"/>
      <c r="Y511" s="2"/>
      <c r="Z511" s="2"/>
      <c r="AA511" s="2">
        <v>5</v>
      </c>
      <c r="AB511" s="2" t="s">
        <v>320</v>
      </c>
      <c r="AC511" s="2">
        <v>1.948</v>
      </c>
      <c r="AD511" s="2">
        <v>2.4E-2</v>
      </c>
      <c r="AE511" s="2">
        <v>-20.358000000000001</v>
      </c>
      <c r="AF511" s="2">
        <v>-1.3260000000000001</v>
      </c>
      <c r="AH511" s="2"/>
      <c r="AI511" s="2"/>
      <c r="AJ511" s="2"/>
      <c r="AK511" s="2"/>
      <c r="AL511" s="2">
        <v>5</v>
      </c>
      <c r="AM511" s="2" t="s">
        <v>320</v>
      </c>
      <c r="AN511" s="2">
        <v>1.948</v>
      </c>
      <c r="AO511" s="2">
        <v>2.4E-2</v>
      </c>
      <c r="AP511" s="2">
        <v>-20.358000000000001</v>
      </c>
      <c r="AQ511" s="2">
        <v>-1.3260000000000001</v>
      </c>
    </row>
    <row r="512" spans="23:43" x14ac:dyDescent="0.25">
      <c r="W512" s="2"/>
      <c r="X512" s="2"/>
      <c r="Y512" s="2"/>
      <c r="Z512" s="2"/>
      <c r="AA512" s="2">
        <v>7</v>
      </c>
      <c r="AB512" s="2" t="s">
        <v>321</v>
      </c>
      <c r="AC512" s="2">
        <v>1.1020000000000001</v>
      </c>
      <c r="AD512" s="2">
        <v>7.0000000000000001E-3</v>
      </c>
      <c r="AE512" s="2">
        <v>2.0859999999999999</v>
      </c>
      <c r="AF512" s="2">
        <v>12.85</v>
      </c>
      <c r="AH512" s="2"/>
      <c r="AI512" s="2"/>
      <c r="AJ512" s="2"/>
      <c r="AK512" s="2"/>
      <c r="AL512" s="2">
        <v>7</v>
      </c>
      <c r="AM512" s="2" t="s">
        <v>321</v>
      </c>
      <c r="AN512" s="2">
        <v>1.1020000000000001</v>
      </c>
      <c r="AO512" s="2">
        <v>7.0000000000000001E-3</v>
      </c>
      <c r="AP512" s="2">
        <v>2.0859999999999999</v>
      </c>
      <c r="AQ512" s="2">
        <v>12.85</v>
      </c>
    </row>
    <row r="513" spans="23:43" x14ac:dyDescent="0.25">
      <c r="W513" s="2"/>
      <c r="X513" s="2"/>
      <c r="Y513" s="2"/>
      <c r="Z513" s="2"/>
      <c r="AA513" s="2">
        <v>8</v>
      </c>
      <c r="AB513" s="2" t="s">
        <v>322</v>
      </c>
      <c r="AC513" s="2">
        <v>1.2270000000000001</v>
      </c>
      <c r="AD513" s="2">
        <v>2E-3</v>
      </c>
      <c r="AE513" s="2">
        <v>4.133</v>
      </c>
      <c r="AF513" s="2">
        <v>16.122</v>
      </c>
      <c r="AH513" s="2"/>
      <c r="AI513" s="2"/>
      <c r="AJ513" s="2"/>
      <c r="AK513" s="2"/>
      <c r="AL513" s="2">
        <v>8</v>
      </c>
      <c r="AM513" s="2" t="s">
        <v>322</v>
      </c>
      <c r="AN513" s="2">
        <v>1.2270000000000001</v>
      </c>
      <c r="AO513" s="2">
        <v>2E-3</v>
      </c>
      <c r="AP513" s="2">
        <v>4.133</v>
      </c>
      <c r="AQ513" s="2">
        <v>16.122</v>
      </c>
    </row>
    <row r="514" spans="23:43" x14ac:dyDescent="0.25">
      <c r="W514" s="2"/>
      <c r="X514" s="2"/>
      <c r="Y514" s="2"/>
      <c r="Z514" s="2">
        <v>7</v>
      </c>
      <c r="AA514" s="2">
        <v>1</v>
      </c>
      <c r="AB514" s="2" t="s">
        <v>323</v>
      </c>
      <c r="AC514" s="2">
        <v>2.2000000000000002</v>
      </c>
      <c r="AD514" s="2">
        <v>0</v>
      </c>
      <c r="AE514" s="2">
        <v>-105.607</v>
      </c>
      <c r="AF514" s="2">
        <v>-84.116</v>
      </c>
      <c r="AH514" s="2"/>
      <c r="AI514" s="2"/>
      <c r="AJ514" s="2"/>
      <c r="AK514" s="2">
        <v>7</v>
      </c>
      <c r="AL514" s="2">
        <v>1</v>
      </c>
      <c r="AM514" s="2" t="s">
        <v>323</v>
      </c>
      <c r="AN514" s="2">
        <v>2.2000000000000002</v>
      </c>
      <c r="AO514" s="2">
        <v>0</v>
      </c>
      <c r="AP514" s="2">
        <v>-105.607</v>
      </c>
      <c r="AQ514" s="2">
        <v>-84.116</v>
      </c>
    </row>
    <row r="515" spans="23:43" x14ac:dyDescent="0.25">
      <c r="W515" s="2"/>
      <c r="X515" s="2"/>
      <c r="Y515" s="2"/>
      <c r="Z515" s="2"/>
      <c r="AA515" s="2">
        <v>2</v>
      </c>
      <c r="AB515" s="2" t="s">
        <v>324</v>
      </c>
      <c r="AC515" s="2">
        <v>2.19</v>
      </c>
      <c r="AD515" s="2">
        <v>0</v>
      </c>
      <c r="AE515" s="2">
        <v>-74.105000000000004</v>
      </c>
      <c r="AF515" s="2">
        <v>-52.713000000000001</v>
      </c>
      <c r="AH515" s="2"/>
      <c r="AI515" s="2"/>
      <c r="AJ515" s="2"/>
      <c r="AK515" s="2"/>
      <c r="AL515" s="2">
        <v>2</v>
      </c>
      <c r="AM515" s="2" t="s">
        <v>324</v>
      </c>
      <c r="AN515" s="2">
        <v>2.19</v>
      </c>
      <c r="AO515" s="2">
        <v>0</v>
      </c>
      <c r="AP515" s="2">
        <v>-74.105000000000004</v>
      </c>
      <c r="AQ515" s="2">
        <v>-52.713000000000001</v>
      </c>
    </row>
    <row r="516" spans="23:43" x14ac:dyDescent="0.25">
      <c r="W516" s="2"/>
      <c r="X516" s="2"/>
      <c r="Y516" s="2"/>
      <c r="Z516" s="2"/>
      <c r="AA516" s="2">
        <v>3</v>
      </c>
      <c r="AB516" s="2" t="s">
        <v>325</v>
      </c>
      <c r="AC516" s="2">
        <v>3.1560000000000001</v>
      </c>
      <c r="AD516" s="2">
        <v>0</v>
      </c>
      <c r="AE516" s="2">
        <v>-58.698999999999998</v>
      </c>
      <c r="AF516" s="2">
        <v>-27.87</v>
      </c>
      <c r="AH516" s="2"/>
      <c r="AI516" s="2"/>
      <c r="AJ516" s="2"/>
      <c r="AK516" s="2"/>
      <c r="AL516" s="2">
        <v>3</v>
      </c>
      <c r="AM516" s="2" t="s">
        <v>325</v>
      </c>
      <c r="AN516" s="2">
        <v>3.1560000000000001</v>
      </c>
      <c r="AO516" s="2">
        <v>0</v>
      </c>
      <c r="AP516" s="2">
        <v>-58.698999999999998</v>
      </c>
      <c r="AQ516" s="2">
        <v>-27.87</v>
      </c>
    </row>
    <row r="517" spans="23:43" x14ac:dyDescent="0.25">
      <c r="W517" s="2"/>
      <c r="X517" s="2"/>
      <c r="Y517" s="2"/>
      <c r="Z517" s="2"/>
      <c r="AA517" s="2">
        <v>4</v>
      </c>
      <c r="AB517" s="2" t="s">
        <v>326</v>
      </c>
      <c r="AC517" s="2">
        <v>3.4510000000000001</v>
      </c>
      <c r="AD517" s="2">
        <v>2E-3</v>
      </c>
      <c r="AE517" s="2">
        <v>-46.61</v>
      </c>
      <c r="AF517" s="2">
        <v>-12.901999999999999</v>
      </c>
      <c r="AH517" s="2"/>
      <c r="AI517" s="2"/>
      <c r="AJ517" s="2"/>
      <c r="AK517" s="2"/>
      <c r="AL517" s="2">
        <v>4</v>
      </c>
      <c r="AM517" s="2" t="s">
        <v>326</v>
      </c>
      <c r="AN517" s="2">
        <v>3.4510000000000001</v>
      </c>
      <c r="AO517" s="2">
        <v>2E-3</v>
      </c>
      <c r="AP517" s="2">
        <v>-46.61</v>
      </c>
      <c r="AQ517" s="2">
        <v>-12.901999999999999</v>
      </c>
    </row>
    <row r="518" spans="23:43" x14ac:dyDescent="0.25">
      <c r="W518" s="2"/>
      <c r="X518" s="2"/>
      <c r="Y518" s="2"/>
      <c r="Z518" s="2"/>
      <c r="AA518" s="2">
        <v>5</v>
      </c>
      <c r="AB518" s="2" t="s">
        <v>327</v>
      </c>
      <c r="AC518" s="2">
        <v>2.94</v>
      </c>
      <c r="AD518" s="2">
        <v>1.2E-2</v>
      </c>
      <c r="AE518" s="2">
        <v>-32.665999999999997</v>
      </c>
      <c r="AF518" s="2">
        <v>-3.9529999999999998</v>
      </c>
      <c r="AH518" s="2"/>
      <c r="AI518" s="2"/>
      <c r="AJ518" s="2"/>
      <c r="AK518" s="2"/>
      <c r="AL518" s="2">
        <v>5</v>
      </c>
      <c r="AM518" s="2" t="s">
        <v>327</v>
      </c>
      <c r="AN518" s="2">
        <v>2.94</v>
      </c>
      <c r="AO518" s="2">
        <v>1.2E-2</v>
      </c>
      <c r="AP518" s="2">
        <v>-32.665999999999997</v>
      </c>
      <c r="AQ518" s="2">
        <v>-3.9529999999999998</v>
      </c>
    </row>
    <row r="519" spans="23:43" x14ac:dyDescent="0.25">
      <c r="W519" s="2"/>
      <c r="X519" s="2"/>
      <c r="Y519" s="2"/>
      <c r="Z519" s="2"/>
      <c r="AA519" s="2">
        <v>6</v>
      </c>
      <c r="AB519" s="2" t="s">
        <v>328</v>
      </c>
      <c r="AC519" s="2">
        <v>1.1020000000000001</v>
      </c>
      <c r="AD519" s="2">
        <v>7.0000000000000001E-3</v>
      </c>
      <c r="AE519" s="2">
        <v>-12.85</v>
      </c>
      <c r="AF519" s="2">
        <v>-2.0859999999999999</v>
      </c>
      <c r="AH519" s="2"/>
      <c r="AI519" s="2"/>
      <c r="AJ519" s="2"/>
      <c r="AK519" s="2"/>
      <c r="AL519" s="2">
        <v>6</v>
      </c>
      <c r="AM519" s="2" t="s">
        <v>328</v>
      </c>
      <c r="AN519" s="2">
        <v>1.1020000000000001</v>
      </c>
      <c r="AO519" s="2">
        <v>7.0000000000000001E-3</v>
      </c>
      <c r="AP519" s="2">
        <v>-12.85</v>
      </c>
      <c r="AQ519" s="2">
        <v>-2.0859999999999999</v>
      </c>
    </row>
    <row r="520" spans="23:43" x14ac:dyDescent="0.25">
      <c r="W520" s="2"/>
      <c r="X520" s="2"/>
      <c r="Y520" s="2"/>
      <c r="Z520" s="2"/>
      <c r="AA520" s="2">
        <v>8</v>
      </c>
      <c r="AB520" s="2" t="s">
        <v>329</v>
      </c>
      <c r="AC520" s="2">
        <v>0.32600000000000001</v>
      </c>
      <c r="AD520" s="2">
        <v>2E-3</v>
      </c>
      <c r="AE520" s="2">
        <v>1.0669999999999999</v>
      </c>
      <c r="AF520" s="2">
        <v>4.2519999999999998</v>
      </c>
      <c r="AH520" s="2"/>
      <c r="AI520" s="2"/>
      <c r="AJ520" s="2"/>
      <c r="AK520" s="2"/>
      <c r="AL520" s="2">
        <v>8</v>
      </c>
      <c r="AM520" s="2" t="s">
        <v>329</v>
      </c>
      <c r="AN520" s="2">
        <v>0.32600000000000001</v>
      </c>
      <c r="AO520" s="2">
        <v>2E-3</v>
      </c>
      <c r="AP520" s="2">
        <v>1.0669999999999999</v>
      </c>
      <c r="AQ520" s="2">
        <v>4.2519999999999998</v>
      </c>
    </row>
    <row r="521" spans="23:43" x14ac:dyDescent="0.25">
      <c r="W521" s="2"/>
      <c r="X521" s="2"/>
      <c r="Y521" s="2"/>
      <c r="Z521" s="2">
        <v>8</v>
      </c>
      <c r="AA521" s="2">
        <v>1</v>
      </c>
      <c r="AB521" s="2" t="s">
        <v>330</v>
      </c>
      <c r="AC521" s="2">
        <v>2.3860000000000001</v>
      </c>
      <c r="AD521" s="2">
        <v>0</v>
      </c>
      <c r="AE521" s="2">
        <v>-109.176</v>
      </c>
      <c r="AF521" s="2">
        <v>-85.866</v>
      </c>
      <c r="AH521" s="2"/>
      <c r="AI521" s="2"/>
      <c r="AJ521" s="2"/>
      <c r="AK521" s="2">
        <v>8</v>
      </c>
      <c r="AL521" s="2">
        <v>1</v>
      </c>
      <c r="AM521" s="2" t="s">
        <v>330</v>
      </c>
      <c r="AN521" s="2">
        <v>2.3860000000000001</v>
      </c>
      <c r="AO521" s="2">
        <v>0</v>
      </c>
      <c r="AP521" s="2">
        <v>-109.176</v>
      </c>
      <c r="AQ521" s="2">
        <v>-85.866</v>
      </c>
    </row>
    <row r="522" spans="23:43" x14ac:dyDescent="0.25">
      <c r="W522" s="2"/>
      <c r="X522" s="2"/>
      <c r="Y522" s="2"/>
      <c r="Z522" s="2"/>
      <c r="AA522" s="2">
        <v>2</v>
      </c>
      <c r="AB522" s="2" t="s">
        <v>331</v>
      </c>
      <c r="AC522" s="2">
        <v>2.4319999999999999</v>
      </c>
      <c r="AD522" s="2">
        <v>0</v>
      </c>
      <c r="AE522" s="2">
        <v>-77.944000000000003</v>
      </c>
      <c r="AF522" s="2">
        <v>-54.192999999999998</v>
      </c>
      <c r="AH522" s="2"/>
      <c r="AI522" s="2"/>
      <c r="AJ522" s="2"/>
      <c r="AK522" s="2"/>
      <c r="AL522" s="2">
        <v>2</v>
      </c>
      <c r="AM522" s="2" t="s">
        <v>331</v>
      </c>
      <c r="AN522" s="2">
        <v>2.4319999999999999</v>
      </c>
      <c r="AO522" s="2">
        <v>0</v>
      </c>
      <c r="AP522" s="2">
        <v>-77.944000000000003</v>
      </c>
      <c r="AQ522" s="2">
        <v>-54.192999999999998</v>
      </c>
    </row>
    <row r="523" spans="23:43" x14ac:dyDescent="0.25">
      <c r="W523" s="2"/>
      <c r="X523" s="2"/>
      <c r="Y523" s="2"/>
      <c r="Z523" s="2"/>
      <c r="AA523" s="2">
        <v>3</v>
      </c>
      <c r="AB523" s="2" t="s">
        <v>332</v>
      </c>
      <c r="AC523" s="2">
        <v>3.2429999999999999</v>
      </c>
      <c r="AD523" s="2">
        <v>0</v>
      </c>
      <c r="AE523" s="2">
        <v>-61.78</v>
      </c>
      <c r="AF523" s="2">
        <v>-30.106999999999999</v>
      </c>
      <c r="AH523" s="2"/>
      <c r="AI523" s="2"/>
      <c r="AJ523" s="2"/>
      <c r="AK523" s="2"/>
      <c r="AL523" s="2">
        <v>3</v>
      </c>
      <c r="AM523" s="2" t="s">
        <v>332</v>
      </c>
      <c r="AN523" s="2">
        <v>3.2429999999999999</v>
      </c>
      <c r="AO523" s="2">
        <v>0</v>
      </c>
      <c r="AP523" s="2">
        <v>-61.78</v>
      </c>
      <c r="AQ523" s="2">
        <v>-30.106999999999999</v>
      </c>
    </row>
    <row r="524" spans="23:43" x14ac:dyDescent="0.25">
      <c r="W524" s="2"/>
      <c r="X524" s="2"/>
      <c r="Y524" s="2"/>
      <c r="Z524" s="2"/>
      <c r="AA524" s="2">
        <v>4</v>
      </c>
      <c r="AB524" s="2" t="s">
        <v>333</v>
      </c>
      <c r="AC524" s="2">
        <v>3.4590000000000001</v>
      </c>
      <c r="AD524" s="2">
        <v>1E-3</v>
      </c>
      <c r="AE524" s="2">
        <v>-49.308</v>
      </c>
      <c r="AF524" s="2">
        <v>-15.523</v>
      </c>
      <c r="AH524" s="2"/>
      <c r="AI524" s="2"/>
      <c r="AJ524" s="2"/>
      <c r="AK524" s="2"/>
      <c r="AL524" s="2">
        <v>4</v>
      </c>
      <c r="AM524" s="2" t="s">
        <v>333</v>
      </c>
      <c r="AN524" s="2">
        <v>3.4590000000000001</v>
      </c>
      <c r="AO524" s="2">
        <v>1E-3</v>
      </c>
      <c r="AP524" s="2">
        <v>-49.308</v>
      </c>
      <c r="AQ524" s="2">
        <v>-15.523</v>
      </c>
    </row>
    <row r="525" spans="23:43" x14ac:dyDescent="0.25">
      <c r="W525" s="2"/>
      <c r="X525" s="2"/>
      <c r="Y525" s="2"/>
      <c r="Z525" s="2"/>
      <c r="AA525" s="2">
        <v>5</v>
      </c>
      <c r="AB525" s="2" t="s">
        <v>334</v>
      </c>
      <c r="AC525" s="2">
        <v>2.9380000000000002</v>
      </c>
      <c r="AD525" s="2">
        <v>5.0000000000000001E-3</v>
      </c>
      <c r="AE525" s="2">
        <v>-35.319000000000003</v>
      </c>
      <c r="AF525" s="2">
        <v>-6.6189999999999998</v>
      </c>
      <c r="AH525" s="2"/>
      <c r="AI525" s="2"/>
      <c r="AJ525" s="2"/>
      <c r="AK525" s="2"/>
      <c r="AL525" s="2">
        <v>5</v>
      </c>
      <c r="AM525" s="2" t="s">
        <v>334</v>
      </c>
      <c r="AN525" s="2">
        <v>2.9380000000000002</v>
      </c>
      <c r="AO525" s="2">
        <v>5.0000000000000001E-3</v>
      </c>
      <c r="AP525" s="2">
        <v>-35.319000000000003</v>
      </c>
      <c r="AQ525" s="2">
        <v>-6.6189999999999998</v>
      </c>
    </row>
    <row r="526" spans="23:43" x14ac:dyDescent="0.25">
      <c r="W526" s="2"/>
      <c r="X526" s="2"/>
      <c r="Y526" s="2"/>
      <c r="Z526" s="2"/>
      <c r="AA526" s="2">
        <v>6</v>
      </c>
      <c r="AB526" s="2" t="s">
        <v>335</v>
      </c>
      <c r="AC526" s="2">
        <v>1.2270000000000001</v>
      </c>
      <c r="AD526" s="2">
        <v>2E-3</v>
      </c>
      <c r="AE526" s="2">
        <v>-16.122</v>
      </c>
      <c r="AF526" s="2">
        <v>-4.133</v>
      </c>
      <c r="AH526" s="2"/>
      <c r="AI526" s="2"/>
      <c r="AJ526" s="2"/>
      <c r="AK526" s="2"/>
      <c r="AL526" s="2">
        <v>6</v>
      </c>
      <c r="AM526" s="2" t="s">
        <v>335</v>
      </c>
      <c r="AN526" s="2">
        <v>1.2270000000000001</v>
      </c>
      <c r="AO526" s="2">
        <v>2E-3</v>
      </c>
      <c r="AP526" s="2">
        <v>-16.122</v>
      </c>
      <c r="AQ526" s="2">
        <v>-4.133</v>
      </c>
    </row>
    <row r="527" spans="23:43" x14ac:dyDescent="0.25">
      <c r="W527" s="2"/>
      <c r="X527" s="2"/>
      <c r="Y527" s="2"/>
      <c r="Z527" s="2"/>
      <c r="AA527" s="2">
        <v>7</v>
      </c>
      <c r="AB527" s="2" t="s">
        <v>336</v>
      </c>
      <c r="AC527" s="2">
        <v>0.32600000000000001</v>
      </c>
      <c r="AD527" s="2">
        <v>2E-3</v>
      </c>
      <c r="AE527" s="2">
        <v>-4.2519999999999998</v>
      </c>
      <c r="AF527" s="2">
        <v>-1.0669999999999999</v>
      </c>
      <c r="AH527" s="2"/>
      <c r="AI527" s="2"/>
      <c r="AJ527" s="2"/>
      <c r="AK527" s="2"/>
      <c r="AL527" s="2">
        <v>7</v>
      </c>
      <c r="AM527" s="2" t="s">
        <v>336</v>
      </c>
      <c r="AN527" s="2">
        <v>0.32600000000000001</v>
      </c>
      <c r="AO527" s="2">
        <v>2E-3</v>
      </c>
      <c r="AP527" s="2">
        <v>-4.2519999999999998</v>
      </c>
      <c r="AQ527" s="2">
        <v>-1.0669999999999999</v>
      </c>
    </row>
    <row r="528" spans="23:43" x14ac:dyDescent="0.25">
      <c r="W528" s="2"/>
      <c r="X528" s="2">
        <v>2</v>
      </c>
      <c r="Y528" s="2">
        <v>1</v>
      </c>
      <c r="Z528" s="2">
        <v>1</v>
      </c>
      <c r="AA528" s="2">
        <v>2</v>
      </c>
      <c r="AB528" s="2" t="s">
        <v>337</v>
      </c>
      <c r="AC528" s="2">
        <v>2.677</v>
      </c>
      <c r="AD528" s="2">
        <v>1E-3</v>
      </c>
      <c r="AE528" s="2">
        <v>11.055</v>
      </c>
      <c r="AF528" s="2">
        <v>37.201000000000001</v>
      </c>
      <c r="AH528" s="2"/>
      <c r="AI528" s="2">
        <v>2</v>
      </c>
      <c r="AJ528" s="2">
        <v>1</v>
      </c>
      <c r="AK528" s="2">
        <v>1</v>
      </c>
      <c r="AL528" s="2">
        <v>2</v>
      </c>
      <c r="AM528" s="2" t="s">
        <v>337</v>
      </c>
      <c r="AN528" s="2">
        <v>2.677</v>
      </c>
      <c r="AO528" s="2">
        <v>1E-3</v>
      </c>
      <c r="AP528" s="2">
        <v>11.055</v>
      </c>
      <c r="AQ528" s="2">
        <v>37.201000000000001</v>
      </c>
    </row>
    <row r="529" spans="23:43" x14ac:dyDescent="0.25">
      <c r="W529" s="2"/>
      <c r="X529" s="2"/>
      <c r="Y529" s="2"/>
      <c r="Z529" s="2"/>
      <c r="AA529" s="2">
        <v>3</v>
      </c>
      <c r="AB529" s="2" t="s">
        <v>338</v>
      </c>
      <c r="AC529" s="2">
        <v>3.1629999999999998</v>
      </c>
      <c r="AD529" s="2">
        <v>0</v>
      </c>
      <c r="AE529" s="2">
        <v>28.568000000000001</v>
      </c>
      <c r="AF529" s="2">
        <v>59.463000000000001</v>
      </c>
      <c r="AH529" s="2"/>
      <c r="AI529" s="2"/>
      <c r="AJ529" s="2"/>
      <c r="AK529" s="2"/>
      <c r="AL529" s="2">
        <v>3</v>
      </c>
      <c r="AM529" s="2" t="s">
        <v>338</v>
      </c>
      <c r="AN529" s="2">
        <v>3.1629999999999998</v>
      </c>
      <c r="AO529" s="2">
        <v>0</v>
      </c>
      <c r="AP529" s="2">
        <v>28.568000000000001</v>
      </c>
      <c r="AQ529" s="2">
        <v>59.463000000000001</v>
      </c>
    </row>
    <row r="530" spans="23:43" x14ac:dyDescent="0.25">
      <c r="W530" s="2"/>
      <c r="X530" s="2"/>
      <c r="Y530" s="2"/>
      <c r="Z530" s="2"/>
      <c r="AA530" s="2">
        <v>4</v>
      </c>
      <c r="AB530" s="2" t="s">
        <v>339</v>
      </c>
      <c r="AC530" s="2">
        <v>3.7469999999999999</v>
      </c>
      <c r="AD530" s="2">
        <v>0</v>
      </c>
      <c r="AE530" s="2">
        <v>34.622</v>
      </c>
      <c r="AF530" s="2">
        <v>71.22</v>
      </c>
      <c r="AH530" s="2"/>
      <c r="AI530" s="2"/>
      <c r="AJ530" s="2"/>
      <c r="AK530" s="2"/>
      <c r="AL530" s="2">
        <v>4</v>
      </c>
      <c r="AM530" s="2" t="s">
        <v>339</v>
      </c>
      <c r="AN530" s="2">
        <v>3.7469999999999999</v>
      </c>
      <c r="AO530" s="2">
        <v>0</v>
      </c>
      <c r="AP530" s="2">
        <v>34.622</v>
      </c>
      <c r="AQ530" s="2">
        <v>71.22</v>
      </c>
    </row>
    <row r="531" spans="23:43" x14ac:dyDescent="0.25">
      <c r="W531" s="2"/>
      <c r="X531" s="2"/>
      <c r="Y531" s="2"/>
      <c r="Z531" s="2"/>
      <c r="AA531" s="2">
        <v>5</v>
      </c>
      <c r="AB531" s="2" t="s">
        <v>340</v>
      </c>
      <c r="AC531" s="2">
        <v>3.532</v>
      </c>
      <c r="AD531" s="2">
        <v>0</v>
      </c>
      <c r="AE531" s="2">
        <v>44.442</v>
      </c>
      <c r="AF531" s="2">
        <v>78.941000000000003</v>
      </c>
      <c r="AH531" s="2"/>
      <c r="AI531" s="2"/>
      <c r="AJ531" s="2"/>
      <c r="AK531" s="2"/>
      <c r="AL531" s="2">
        <v>5</v>
      </c>
      <c r="AM531" s="2" t="s">
        <v>340</v>
      </c>
      <c r="AN531" s="2">
        <v>3.532</v>
      </c>
      <c r="AO531" s="2">
        <v>0</v>
      </c>
      <c r="AP531" s="2">
        <v>44.442</v>
      </c>
      <c r="AQ531" s="2">
        <v>78.941000000000003</v>
      </c>
    </row>
    <row r="532" spans="23:43" x14ac:dyDescent="0.25">
      <c r="W532" s="2"/>
      <c r="X532" s="2"/>
      <c r="Y532" s="2"/>
      <c r="Z532" s="2"/>
      <c r="AA532" s="2">
        <v>6</v>
      </c>
      <c r="AB532" s="2" t="s">
        <v>341</v>
      </c>
      <c r="AC532" s="2">
        <v>3.1949999999999998</v>
      </c>
      <c r="AD532" s="2">
        <v>0</v>
      </c>
      <c r="AE532" s="2">
        <v>53.518000000000001</v>
      </c>
      <c r="AF532" s="2">
        <v>84.728999999999999</v>
      </c>
      <c r="AH532" s="2"/>
      <c r="AI532" s="2"/>
      <c r="AJ532" s="2"/>
      <c r="AK532" s="2"/>
      <c r="AL532" s="2">
        <v>6</v>
      </c>
      <c r="AM532" s="2" t="s">
        <v>341</v>
      </c>
      <c r="AN532" s="2">
        <v>3.1949999999999998</v>
      </c>
      <c r="AO532" s="2">
        <v>0</v>
      </c>
      <c r="AP532" s="2">
        <v>53.518000000000001</v>
      </c>
      <c r="AQ532" s="2">
        <v>84.728999999999999</v>
      </c>
    </row>
    <row r="533" spans="23:43" x14ac:dyDescent="0.25">
      <c r="W533" s="2"/>
      <c r="X533" s="2"/>
      <c r="Y533" s="2"/>
      <c r="Z533" s="2"/>
      <c r="AA533" s="2">
        <v>7</v>
      </c>
      <c r="AB533" s="2" t="s">
        <v>342</v>
      </c>
      <c r="AC533" s="2">
        <v>3.1309999999999998</v>
      </c>
      <c r="AD533" s="2">
        <v>0</v>
      </c>
      <c r="AE533" s="2">
        <v>56.948999999999998</v>
      </c>
      <c r="AF533" s="2">
        <v>87.531000000000006</v>
      </c>
      <c r="AH533" s="2"/>
      <c r="AI533" s="2"/>
      <c r="AJ533" s="2"/>
      <c r="AK533" s="2"/>
      <c r="AL533" s="2">
        <v>7</v>
      </c>
      <c r="AM533" s="2" t="s">
        <v>342</v>
      </c>
      <c r="AN533" s="2">
        <v>3.1309999999999998</v>
      </c>
      <c r="AO533" s="2">
        <v>0</v>
      </c>
      <c r="AP533" s="2">
        <v>56.948999999999998</v>
      </c>
      <c r="AQ533" s="2">
        <v>87.531000000000006</v>
      </c>
    </row>
    <row r="534" spans="23:43" x14ac:dyDescent="0.25">
      <c r="W534" s="2"/>
      <c r="X534" s="2"/>
      <c r="Y534" s="2"/>
      <c r="Z534" s="2"/>
      <c r="AA534" s="2">
        <v>8</v>
      </c>
      <c r="AB534" s="2" t="s">
        <v>343</v>
      </c>
      <c r="AC534" s="2">
        <v>3.11</v>
      </c>
      <c r="AD534" s="2">
        <v>0</v>
      </c>
      <c r="AE534" s="2">
        <v>58.415999999999997</v>
      </c>
      <c r="AF534" s="2">
        <v>88.792000000000002</v>
      </c>
      <c r="AH534" s="2"/>
      <c r="AI534" s="2"/>
      <c r="AJ534" s="2"/>
      <c r="AK534" s="2"/>
      <c r="AL534" s="2">
        <v>8</v>
      </c>
      <c r="AM534" s="2" t="s">
        <v>343</v>
      </c>
      <c r="AN534" s="2">
        <v>3.11</v>
      </c>
      <c r="AO534" s="2">
        <v>0</v>
      </c>
      <c r="AP534" s="2">
        <v>58.415999999999997</v>
      </c>
      <c r="AQ534" s="2">
        <v>88.792000000000002</v>
      </c>
    </row>
    <row r="535" spans="23:43" x14ac:dyDescent="0.25">
      <c r="W535" s="2"/>
      <c r="X535" s="2"/>
      <c r="Y535" s="2"/>
      <c r="Z535" s="2">
        <v>2</v>
      </c>
      <c r="AA535" s="2">
        <v>1</v>
      </c>
      <c r="AB535" s="2" t="s">
        <v>344</v>
      </c>
      <c r="AC535" s="2">
        <v>2.677</v>
      </c>
      <c r="AD535" s="2">
        <v>1E-3</v>
      </c>
      <c r="AE535" s="2">
        <v>-37.201000000000001</v>
      </c>
      <c r="AF535" s="2">
        <v>-11.055</v>
      </c>
      <c r="AH535" s="2"/>
      <c r="AI535" s="2"/>
      <c r="AJ535" s="2"/>
      <c r="AK535" s="2">
        <v>2</v>
      </c>
      <c r="AL535" s="2">
        <v>1</v>
      </c>
      <c r="AM535" s="2" t="s">
        <v>344</v>
      </c>
      <c r="AN535" s="2">
        <v>2.677</v>
      </c>
      <c r="AO535" s="2">
        <v>1E-3</v>
      </c>
      <c r="AP535" s="2">
        <v>-37.201000000000001</v>
      </c>
      <c r="AQ535" s="2">
        <v>-11.055</v>
      </c>
    </row>
    <row r="536" spans="23:43" x14ac:dyDescent="0.25">
      <c r="W536" s="2"/>
      <c r="X536" s="2"/>
      <c r="Y536" s="2"/>
      <c r="Z536" s="2"/>
      <c r="AA536" s="2">
        <v>3</v>
      </c>
      <c r="AB536" s="2" t="s">
        <v>345</v>
      </c>
      <c r="AC536" s="2">
        <v>1.0720000000000001</v>
      </c>
      <c r="AD536" s="2">
        <v>0</v>
      </c>
      <c r="AE536" s="2">
        <v>14.654</v>
      </c>
      <c r="AF536" s="2">
        <v>25.122</v>
      </c>
      <c r="AH536" s="2"/>
      <c r="AI536" s="2"/>
      <c r="AJ536" s="2"/>
      <c r="AK536" s="2"/>
      <c r="AL536" s="2">
        <v>3</v>
      </c>
      <c r="AM536" s="2" t="s">
        <v>345</v>
      </c>
      <c r="AN536" s="2">
        <v>1.0720000000000001</v>
      </c>
      <c r="AO536" s="2">
        <v>0</v>
      </c>
      <c r="AP536" s="2">
        <v>14.654</v>
      </c>
      <c r="AQ536" s="2">
        <v>25.122</v>
      </c>
    </row>
    <row r="537" spans="23:43" x14ac:dyDescent="0.25">
      <c r="W537" s="2"/>
      <c r="X537" s="2"/>
      <c r="Y537" s="2"/>
      <c r="Z537" s="2"/>
      <c r="AA537" s="2">
        <v>4</v>
      </c>
      <c r="AB537" s="2" t="s">
        <v>346</v>
      </c>
      <c r="AC537" s="2">
        <v>2.4129999999999998</v>
      </c>
      <c r="AD537" s="2">
        <v>0</v>
      </c>
      <c r="AE537" s="2">
        <v>17.010999999999999</v>
      </c>
      <c r="AF537" s="2">
        <v>40.575000000000003</v>
      </c>
      <c r="AH537" s="2"/>
      <c r="AI537" s="2"/>
      <c r="AJ537" s="2"/>
      <c r="AK537" s="2"/>
      <c r="AL537" s="2">
        <v>4</v>
      </c>
      <c r="AM537" s="2" t="s">
        <v>346</v>
      </c>
      <c r="AN537" s="2">
        <v>2.4129999999999998</v>
      </c>
      <c r="AO537" s="2">
        <v>0</v>
      </c>
      <c r="AP537" s="2">
        <v>17.010999999999999</v>
      </c>
      <c r="AQ537" s="2">
        <v>40.575000000000003</v>
      </c>
    </row>
    <row r="538" spans="23:43" x14ac:dyDescent="0.25">
      <c r="W538" s="2"/>
      <c r="X538" s="2"/>
      <c r="Y538" s="2"/>
      <c r="Z538" s="2"/>
      <c r="AA538" s="2">
        <v>5</v>
      </c>
      <c r="AB538" s="2" t="s">
        <v>347</v>
      </c>
      <c r="AC538" s="2">
        <v>2.35</v>
      </c>
      <c r="AD538" s="2">
        <v>0</v>
      </c>
      <c r="AE538" s="2">
        <v>26.085000000000001</v>
      </c>
      <c r="AF538" s="2">
        <v>49.042000000000002</v>
      </c>
      <c r="AH538" s="2"/>
      <c r="AI538" s="2"/>
      <c r="AJ538" s="2"/>
      <c r="AK538" s="2"/>
      <c r="AL538" s="2">
        <v>5</v>
      </c>
      <c r="AM538" s="2" t="s">
        <v>347</v>
      </c>
      <c r="AN538" s="2">
        <v>2.35</v>
      </c>
      <c r="AO538" s="2">
        <v>0</v>
      </c>
      <c r="AP538" s="2">
        <v>26.085000000000001</v>
      </c>
      <c r="AQ538" s="2">
        <v>49.042000000000002</v>
      </c>
    </row>
    <row r="539" spans="23:43" x14ac:dyDescent="0.25">
      <c r="W539" s="2"/>
      <c r="X539" s="2"/>
      <c r="Y539" s="2"/>
      <c r="Z539" s="2"/>
      <c r="AA539" s="2">
        <v>6</v>
      </c>
      <c r="AB539" s="2" t="s">
        <v>348</v>
      </c>
      <c r="AC539" s="2">
        <v>1.73</v>
      </c>
      <c r="AD539" s="2">
        <v>0</v>
      </c>
      <c r="AE539" s="2">
        <v>36.548000000000002</v>
      </c>
      <c r="AF539" s="2">
        <v>53.442999999999998</v>
      </c>
      <c r="AH539" s="2"/>
      <c r="AI539" s="2"/>
      <c r="AJ539" s="2"/>
      <c r="AK539" s="2"/>
      <c r="AL539" s="2">
        <v>6</v>
      </c>
      <c r="AM539" s="2" t="s">
        <v>348</v>
      </c>
      <c r="AN539" s="2">
        <v>1.73</v>
      </c>
      <c r="AO539" s="2">
        <v>0</v>
      </c>
      <c r="AP539" s="2">
        <v>36.548000000000002</v>
      </c>
      <c r="AQ539" s="2">
        <v>53.442999999999998</v>
      </c>
    </row>
    <row r="540" spans="23:43" x14ac:dyDescent="0.25">
      <c r="W540" s="2"/>
      <c r="X540" s="2"/>
      <c r="Y540" s="2"/>
      <c r="Z540" s="2"/>
      <c r="AA540" s="2">
        <v>7</v>
      </c>
      <c r="AB540" s="2" t="s">
        <v>349</v>
      </c>
      <c r="AC540" s="2">
        <v>1.452</v>
      </c>
      <c r="AD540" s="2">
        <v>0</v>
      </c>
      <c r="AE540" s="2">
        <v>41.021999999999998</v>
      </c>
      <c r="AF540" s="2">
        <v>55.201999999999998</v>
      </c>
      <c r="AH540" s="2"/>
      <c r="AI540" s="2"/>
      <c r="AJ540" s="2"/>
      <c r="AK540" s="2"/>
      <c r="AL540" s="2">
        <v>7</v>
      </c>
      <c r="AM540" s="2" t="s">
        <v>349</v>
      </c>
      <c r="AN540" s="2">
        <v>1.452</v>
      </c>
      <c r="AO540" s="2">
        <v>0</v>
      </c>
      <c r="AP540" s="2">
        <v>41.021999999999998</v>
      </c>
      <c r="AQ540" s="2">
        <v>55.201999999999998</v>
      </c>
    </row>
    <row r="541" spans="23:43" x14ac:dyDescent="0.25">
      <c r="W541" s="2"/>
      <c r="X541" s="2"/>
      <c r="Y541" s="2"/>
      <c r="Z541" s="2"/>
      <c r="AA541" s="2">
        <v>8</v>
      </c>
      <c r="AB541" s="2" t="s">
        <v>350</v>
      </c>
      <c r="AC541" s="2">
        <v>1.4079999999999999</v>
      </c>
      <c r="AD541" s="2">
        <v>0</v>
      </c>
      <c r="AE541" s="2">
        <v>42.601999999999997</v>
      </c>
      <c r="AF541" s="2">
        <v>56.350999999999999</v>
      </c>
      <c r="AH541" s="2"/>
      <c r="AI541" s="2"/>
      <c r="AJ541" s="2"/>
      <c r="AK541" s="2"/>
      <c r="AL541" s="2">
        <v>8</v>
      </c>
      <c r="AM541" s="2" t="s">
        <v>350</v>
      </c>
      <c r="AN541" s="2">
        <v>1.4079999999999999</v>
      </c>
      <c r="AO541" s="2">
        <v>0</v>
      </c>
      <c r="AP541" s="2">
        <v>42.601999999999997</v>
      </c>
      <c r="AQ541" s="2">
        <v>56.350999999999999</v>
      </c>
    </row>
    <row r="542" spans="23:43" x14ac:dyDescent="0.25">
      <c r="W542" s="2"/>
      <c r="X542" s="2"/>
      <c r="Y542" s="2"/>
      <c r="Z542" s="2">
        <v>3</v>
      </c>
      <c r="AA542" s="2">
        <v>1</v>
      </c>
      <c r="AB542" s="2" t="s">
        <v>351</v>
      </c>
      <c r="AC542" s="2">
        <v>3.1629999999999998</v>
      </c>
      <c r="AD542" s="2">
        <v>0</v>
      </c>
      <c r="AE542" s="2">
        <v>-59.463000000000001</v>
      </c>
      <c r="AF542" s="2">
        <v>-28.568000000000001</v>
      </c>
      <c r="AH542" s="2"/>
      <c r="AI542" s="2"/>
      <c r="AJ542" s="2"/>
      <c r="AK542" s="2">
        <v>3</v>
      </c>
      <c r="AL542" s="2">
        <v>1</v>
      </c>
      <c r="AM542" s="2" t="s">
        <v>351</v>
      </c>
      <c r="AN542" s="2">
        <v>3.1629999999999998</v>
      </c>
      <c r="AO542" s="2">
        <v>0</v>
      </c>
      <c r="AP542" s="2">
        <v>-59.463000000000001</v>
      </c>
      <c r="AQ542" s="2">
        <v>-28.568000000000001</v>
      </c>
    </row>
    <row r="543" spans="23:43" x14ac:dyDescent="0.25">
      <c r="W543" s="2"/>
      <c r="X543" s="2"/>
      <c r="Y543" s="2"/>
      <c r="Z543" s="2"/>
      <c r="AA543" s="2">
        <v>2</v>
      </c>
      <c r="AB543" s="2" t="s">
        <v>352</v>
      </c>
      <c r="AC543" s="2">
        <v>1.0720000000000001</v>
      </c>
      <c r="AD543" s="2">
        <v>0</v>
      </c>
      <c r="AE543" s="2">
        <v>-25.122</v>
      </c>
      <c r="AF543" s="2">
        <v>-14.654</v>
      </c>
      <c r="AH543" s="2"/>
      <c r="AI543" s="2"/>
      <c r="AJ543" s="2"/>
      <c r="AK543" s="2"/>
      <c r="AL543" s="2">
        <v>2</v>
      </c>
      <c r="AM543" s="2" t="s">
        <v>352</v>
      </c>
      <c r="AN543" s="2">
        <v>1.0720000000000001</v>
      </c>
      <c r="AO543" s="2">
        <v>0</v>
      </c>
      <c r="AP543" s="2">
        <v>-25.122</v>
      </c>
      <c r="AQ543" s="2">
        <v>-14.654</v>
      </c>
    </row>
    <row r="544" spans="23:43" x14ac:dyDescent="0.25">
      <c r="W544" s="2"/>
      <c r="X544" s="2"/>
      <c r="Y544" s="2"/>
      <c r="Z544" s="2"/>
      <c r="AA544" s="2">
        <v>4</v>
      </c>
      <c r="AB544" s="2" t="s">
        <v>353</v>
      </c>
      <c r="AC544" s="2">
        <v>1.4790000000000001</v>
      </c>
      <c r="AD544" s="2">
        <v>1.4999999999999999E-2</v>
      </c>
      <c r="AE544" s="2">
        <v>1.681</v>
      </c>
      <c r="AF544" s="2">
        <v>16.13</v>
      </c>
      <c r="AH544" s="2"/>
      <c r="AI544" s="2"/>
      <c r="AJ544" s="2"/>
      <c r="AK544" s="2"/>
      <c r="AL544" s="2">
        <v>4</v>
      </c>
      <c r="AM544" s="2" t="s">
        <v>353</v>
      </c>
      <c r="AN544" s="2">
        <v>1.4790000000000001</v>
      </c>
      <c r="AO544" s="2">
        <v>1.4999999999999999E-2</v>
      </c>
      <c r="AP544" s="2">
        <v>1.681</v>
      </c>
      <c r="AQ544" s="2">
        <v>16.13</v>
      </c>
    </row>
    <row r="545" spans="23:43" x14ac:dyDescent="0.25">
      <c r="W545" s="2"/>
      <c r="X545" s="2"/>
      <c r="Y545" s="2"/>
      <c r="Z545" s="2"/>
      <c r="AA545" s="2">
        <v>5</v>
      </c>
      <c r="AB545" s="2" t="s">
        <v>354</v>
      </c>
      <c r="AC545" s="2">
        <v>1.587</v>
      </c>
      <c r="AD545" s="2">
        <v>0</v>
      </c>
      <c r="AE545" s="2">
        <v>9.923</v>
      </c>
      <c r="AF545" s="2">
        <v>25.428999999999998</v>
      </c>
      <c r="AH545" s="2"/>
      <c r="AI545" s="2"/>
      <c r="AJ545" s="2"/>
      <c r="AK545" s="2"/>
      <c r="AL545" s="2">
        <v>5</v>
      </c>
      <c r="AM545" s="2" t="s">
        <v>354</v>
      </c>
      <c r="AN545" s="2">
        <v>1.587</v>
      </c>
      <c r="AO545" s="2">
        <v>0</v>
      </c>
      <c r="AP545" s="2">
        <v>9.923</v>
      </c>
      <c r="AQ545" s="2">
        <v>25.428999999999998</v>
      </c>
    </row>
    <row r="546" spans="23:43" x14ac:dyDescent="0.25">
      <c r="W546" s="2"/>
      <c r="X546" s="2"/>
      <c r="Y546" s="2"/>
      <c r="Z546" s="2"/>
      <c r="AA546" s="2">
        <v>6</v>
      </c>
      <c r="AB546" s="2" t="s">
        <v>355</v>
      </c>
      <c r="AC546" s="2">
        <v>1.19</v>
      </c>
      <c r="AD546" s="2">
        <v>0</v>
      </c>
      <c r="AE546" s="2">
        <v>19.297999999999998</v>
      </c>
      <c r="AF546" s="2">
        <v>30.917999999999999</v>
      </c>
      <c r="AH546" s="2"/>
      <c r="AI546" s="2"/>
      <c r="AJ546" s="2"/>
      <c r="AK546" s="2"/>
      <c r="AL546" s="2">
        <v>6</v>
      </c>
      <c r="AM546" s="2" t="s">
        <v>355</v>
      </c>
      <c r="AN546" s="2">
        <v>1.19</v>
      </c>
      <c r="AO546" s="2">
        <v>0</v>
      </c>
      <c r="AP546" s="2">
        <v>19.297999999999998</v>
      </c>
      <c r="AQ546" s="2">
        <v>30.917999999999999</v>
      </c>
    </row>
    <row r="547" spans="23:43" x14ac:dyDescent="0.25">
      <c r="W547" s="2"/>
      <c r="X547" s="2"/>
      <c r="Y547" s="2"/>
      <c r="Z547" s="2"/>
      <c r="AA547" s="2">
        <v>7</v>
      </c>
      <c r="AB547" s="2" t="s">
        <v>356</v>
      </c>
      <c r="AC547" s="2">
        <v>1.268</v>
      </c>
      <c r="AD547" s="2">
        <v>0</v>
      </c>
      <c r="AE547" s="2">
        <v>22.03</v>
      </c>
      <c r="AF547" s="2">
        <v>34.418999999999997</v>
      </c>
      <c r="AH547" s="2"/>
      <c r="AI547" s="2"/>
      <c r="AJ547" s="2"/>
      <c r="AK547" s="2"/>
      <c r="AL547" s="2">
        <v>7</v>
      </c>
      <c r="AM547" s="2" t="s">
        <v>356</v>
      </c>
      <c r="AN547" s="2">
        <v>1.268</v>
      </c>
      <c r="AO547" s="2">
        <v>0</v>
      </c>
      <c r="AP547" s="2">
        <v>22.03</v>
      </c>
      <c r="AQ547" s="2">
        <v>34.418999999999997</v>
      </c>
    </row>
    <row r="548" spans="23:43" x14ac:dyDescent="0.25">
      <c r="W548" s="2"/>
      <c r="X548" s="2"/>
      <c r="Y548" s="2"/>
      <c r="Z548" s="2"/>
      <c r="AA548" s="2">
        <v>8</v>
      </c>
      <c r="AB548" s="2" t="s">
        <v>357</v>
      </c>
      <c r="AC548" s="2">
        <v>1.323</v>
      </c>
      <c r="AD548" s="2">
        <v>0</v>
      </c>
      <c r="AE548" s="2">
        <v>23.126000000000001</v>
      </c>
      <c r="AF548" s="2">
        <v>36.051000000000002</v>
      </c>
      <c r="AH548" s="2"/>
      <c r="AI548" s="2"/>
      <c r="AJ548" s="2"/>
      <c r="AK548" s="2"/>
      <c r="AL548" s="2">
        <v>8</v>
      </c>
      <c r="AM548" s="2" t="s">
        <v>357</v>
      </c>
      <c r="AN548" s="2">
        <v>1.323</v>
      </c>
      <c r="AO548" s="2">
        <v>0</v>
      </c>
      <c r="AP548" s="2">
        <v>23.126000000000001</v>
      </c>
      <c r="AQ548" s="2">
        <v>36.051000000000002</v>
      </c>
    </row>
    <row r="549" spans="23:43" x14ac:dyDescent="0.25">
      <c r="W549" s="2"/>
      <c r="X549" s="2"/>
      <c r="Y549" s="2"/>
      <c r="Z549" s="2">
        <v>4</v>
      </c>
      <c r="AA549" s="2">
        <v>1</v>
      </c>
      <c r="AB549" s="2" t="s">
        <v>358</v>
      </c>
      <c r="AC549" s="2">
        <v>3.7469999999999999</v>
      </c>
      <c r="AD549" s="2">
        <v>0</v>
      </c>
      <c r="AE549" s="2">
        <v>-71.22</v>
      </c>
      <c r="AF549" s="2">
        <v>-34.622</v>
      </c>
      <c r="AH549" s="2"/>
      <c r="AI549" s="2"/>
      <c r="AJ549" s="2"/>
      <c r="AK549" s="2">
        <v>4</v>
      </c>
      <c r="AL549" s="2">
        <v>1</v>
      </c>
      <c r="AM549" s="2" t="s">
        <v>358</v>
      </c>
      <c r="AN549" s="2">
        <v>3.7469999999999999</v>
      </c>
      <c r="AO549" s="2">
        <v>0</v>
      </c>
      <c r="AP549" s="2">
        <v>-71.22</v>
      </c>
      <c r="AQ549" s="2">
        <v>-34.622</v>
      </c>
    </row>
    <row r="550" spans="23:43" x14ac:dyDescent="0.25">
      <c r="W550" s="2"/>
      <c r="X550" s="2"/>
      <c r="Y550" s="2"/>
      <c r="Z550" s="2"/>
      <c r="AA550" s="2">
        <v>2</v>
      </c>
      <c r="AB550" s="2" t="s">
        <v>359</v>
      </c>
      <c r="AC550" s="2">
        <v>2.4129999999999998</v>
      </c>
      <c r="AD550" s="2">
        <v>0</v>
      </c>
      <c r="AE550" s="2">
        <v>-40.575000000000003</v>
      </c>
      <c r="AF550" s="2">
        <v>-17.010999999999999</v>
      </c>
      <c r="AH550" s="2"/>
      <c r="AI550" s="2"/>
      <c r="AJ550" s="2"/>
      <c r="AK550" s="2"/>
      <c r="AL550" s="2">
        <v>2</v>
      </c>
      <c r="AM550" s="2" t="s">
        <v>359</v>
      </c>
      <c r="AN550" s="2">
        <v>2.4129999999999998</v>
      </c>
      <c r="AO550" s="2">
        <v>0</v>
      </c>
      <c r="AP550" s="2">
        <v>-40.575000000000003</v>
      </c>
      <c r="AQ550" s="2">
        <v>-17.010999999999999</v>
      </c>
    </row>
    <row r="551" spans="23:43" x14ac:dyDescent="0.25">
      <c r="W551" s="2"/>
      <c r="X551" s="2"/>
      <c r="Y551" s="2"/>
      <c r="Z551" s="2"/>
      <c r="AA551" s="2">
        <v>3</v>
      </c>
      <c r="AB551" s="2" t="s">
        <v>360</v>
      </c>
      <c r="AC551" s="2">
        <v>1.4790000000000001</v>
      </c>
      <c r="AD551" s="2">
        <v>1.4999999999999999E-2</v>
      </c>
      <c r="AE551" s="2">
        <v>-16.13</v>
      </c>
      <c r="AF551" s="2">
        <v>-1.681</v>
      </c>
      <c r="AH551" s="2"/>
      <c r="AI551" s="2"/>
      <c r="AJ551" s="2"/>
      <c r="AK551" s="2"/>
      <c r="AL551" s="2">
        <v>3</v>
      </c>
      <c r="AM551" s="2" t="s">
        <v>360</v>
      </c>
      <c r="AN551" s="2">
        <v>1.4790000000000001</v>
      </c>
      <c r="AO551" s="2">
        <v>1.4999999999999999E-2</v>
      </c>
      <c r="AP551" s="2">
        <v>-16.13</v>
      </c>
      <c r="AQ551" s="2">
        <v>-1.681</v>
      </c>
    </row>
    <row r="552" spans="23:43" x14ac:dyDescent="0.25">
      <c r="W552" s="2"/>
      <c r="X552" s="2"/>
      <c r="Y552" s="2"/>
      <c r="Z552" s="2"/>
      <c r="AA552" s="2">
        <v>5</v>
      </c>
      <c r="AB552" s="2" t="s">
        <v>361</v>
      </c>
      <c r="AC552" s="2">
        <v>0.78700000000000003</v>
      </c>
      <c r="AD552" s="2">
        <v>0</v>
      </c>
      <c r="AE552" s="2">
        <v>4.9279999999999999</v>
      </c>
      <c r="AF552" s="2">
        <v>12.613</v>
      </c>
      <c r="AH552" s="2"/>
      <c r="AI552" s="2"/>
      <c r="AJ552" s="2"/>
      <c r="AK552" s="2"/>
      <c r="AL552" s="2">
        <v>5</v>
      </c>
      <c r="AM552" s="2" t="s">
        <v>361</v>
      </c>
      <c r="AN552" s="2">
        <v>0.78700000000000003</v>
      </c>
      <c r="AO552" s="2">
        <v>0</v>
      </c>
      <c r="AP552" s="2">
        <v>4.9279999999999999</v>
      </c>
      <c r="AQ552" s="2">
        <v>12.613</v>
      </c>
    </row>
    <row r="553" spans="23:43" x14ac:dyDescent="0.25">
      <c r="W553" s="2"/>
      <c r="X553" s="2"/>
      <c r="Y553" s="2"/>
      <c r="Z553" s="2"/>
      <c r="AA553" s="2">
        <v>6</v>
      </c>
      <c r="AB553" s="2" t="s">
        <v>362</v>
      </c>
      <c r="AC553" s="2">
        <v>1.4419999999999999</v>
      </c>
      <c r="AD553" s="2">
        <v>0</v>
      </c>
      <c r="AE553" s="2">
        <v>9.1590000000000007</v>
      </c>
      <c r="AF553" s="2">
        <v>23.245999999999999</v>
      </c>
      <c r="AH553" s="2"/>
      <c r="AI553" s="2"/>
      <c r="AJ553" s="2"/>
      <c r="AK553" s="2"/>
      <c r="AL553" s="2">
        <v>6</v>
      </c>
      <c r="AM553" s="2" t="s">
        <v>362</v>
      </c>
      <c r="AN553" s="2">
        <v>1.4419999999999999</v>
      </c>
      <c r="AO553" s="2">
        <v>0</v>
      </c>
      <c r="AP553" s="2">
        <v>9.1590000000000007</v>
      </c>
      <c r="AQ553" s="2">
        <v>23.245999999999999</v>
      </c>
    </row>
    <row r="554" spans="23:43" x14ac:dyDescent="0.25">
      <c r="W554" s="2"/>
      <c r="X554" s="2"/>
      <c r="Y554" s="2"/>
      <c r="Z554" s="2"/>
      <c r="AA554" s="2">
        <v>7</v>
      </c>
      <c r="AB554" s="2" t="s">
        <v>363</v>
      </c>
      <c r="AC554" s="2">
        <v>1.9810000000000001</v>
      </c>
      <c r="AD554" s="2">
        <v>1E-3</v>
      </c>
      <c r="AE554" s="2">
        <v>9.6440000000000001</v>
      </c>
      <c r="AF554" s="2">
        <v>28.994</v>
      </c>
      <c r="AH554" s="2"/>
      <c r="AI554" s="2"/>
      <c r="AJ554" s="2"/>
      <c r="AK554" s="2"/>
      <c r="AL554" s="2">
        <v>7</v>
      </c>
      <c r="AM554" s="2" t="s">
        <v>363</v>
      </c>
      <c r="AN554" s="2">
        <v>1.9810000000000001</v>
      </c>
      <c r="AO554" s="2">
        <v>1E-3</v>
      </c>
      <c r="AP554" s="2">
        <v>9.6440000000000001</v>
      </c>
      <c r="AQ554" s="2">
        <v>28.994</v>
      </c>
    </row>
    <row r="555" spans="23:43" x14ac:dyDescent="0.25">
      <c r="W555" s="2"/>
      <c r="X555" s="2"/>
      <c r="Y555" s="2"/>
      <c r="Z555" s="2"/>
      <c r="AA555" s="2">
        <v>8</v>
      </c>
      <c r="AB555" s="2" t="s">
        <v>364</v>
      </c>
      <c r="AC555" s="2">
        <v>2.1190000000000002</v>
      </c>
      <c r="AD555" s="2">
        <v>1E-3</v>
      </c>
      <c r="AE555" s="2">
        <v>10.335000000000001</v>
      </c>
      <c r="AF555" s="2">
        <v>31.030999999999999</v>
      </c>
      <c r="AH555" s="2"/>
      <c r="AI555" s="2"/>
      <c r="AJ555" s="2"/>
      <c r="AK555" s="2"/>
      <c r="AL555" s="2">
        <v>8</v>
      </c>
      <c r="AM555" s="2" t="s">
        <v>364</v>
      </c>
      <c r="AN555" s="2">
        <v>2.1190000000000002</v>
      </c>
      <c r="AO555" s="2">
        <v>1E-3</v>
      </c>
      <c r="AP555" s="2">
        <v>10.335000000000001</v>
      </c>
      <c r="AQ555" s="2">
        <v>31.030999999999999</v>
      </c>
    </row>
    <row r="556" spans="23:43" x14ac:dyDescent="0.25">
      <c r="W556" s="2"/>
      <c r="X556" s="2"/>
      <c r="Y556" s="2"/>
      <c r="Z556" s="2">
        <v>5</v>
      </c>
      <c r="AA556" s="2">
        <v>1</v>
      </c>
      <c r="AB556" s="2" t="s">
        <v>365</v>
      </c>
      <c r="AC556" s="2">
        <v>3.532</v>
      </c>
      <c r="AD556" s="2">
        <v>0</v>
      </c>
      <c r="AE556" s="2">
        <v>-78.941000000000003</v>
      </c>
      <c r="AF556" s="2">
        <v>-44.442</v>
      </c>
      <c r="AH556" s="2"/>
      <c r="AI556" s="2"/>
      <c r="AJ556" s="2"/>
      <c r="AK556" s="2">
        <v>5</v>
      </c>
      <c r="AL556" s="2">
        <v>1</v>
      </c>
      <c r="AM556" s="2" t="s">
        <v>365</v>
      </c>
      <c r="AN556" s="2">
        <v>3.532</v>
      </c>
      <c r="AO556" s="2">
        <v>0</v>
      </c>
      <c r="AP556" s="2">
        <v>-78.941000000000003</v>
      </c>
      <c r="AQ556" s="2">
        <v>-44.442</v>
      </c>
    </row>
    <row r="557" spans="23:43" x14ac:dyDescent="0.25">
      <c r="W557" s="2"/>
      <c r="X557" s="2"/>
      <c r="Y557" s="2"/>
      <c r="Z557" s="2"/>
      <c r="AA557" s="2">
        <v>2</v>
      </c>
      <c r="AB557" s="2" t="s">
        <v>366</v>
      </c>
      <c r="AC557" s="2">
        <v>2.35</v>
      </c>
      <c r="AD557" s="2">
        <v>0</v>
      </c>
      <c r="AE557" s="2">
        <v>-49.042000000000002</v>
      </c>
      <c r="AF557" s="2">
        <v>-26.085000000000001</v>
      </c>
      <c r="AH557" s="2"/>
      <c r="AI557" s="2"/>
      <c r="AJ557" s="2"/>
      <c r="AK557" s="2"/>
      <c r="AL557" s="2">
        <v>2</v>
      </c>
      <c r="AM557" s="2" t="s">
        <v>366</v>
      </c>
      <c r="AN557" s="2">
        <v>2.35</v>
      </c>
      <c r="AO557" s="2">
        <v>0</v>
      </c>
      <c r="AP557" s="2">
        <v>-49.042000000000002</v>
      </c>
      <c r="AQ557" s="2">
        <v>-26.085000000000001</v>
      </c>
    </row>
    <row r="558" spans="23:43" x14ac:dyDescent="0.25">
      <c r="W558" s="2"/>
      <c r="X558" s="2"/>
      <c r="Y558" s="2"/>
      <c r="Z558" s="2"/>
      <c r="AA558" s="2">
        <v>3</v>
      </c>
      <c r="AB558" s="2" t="s">
        <v>367</v>
      </c>
      <c r="AC558" s="2">
        <v>1.587</v>
      </c>
      <c r="AD558" s="2">
        <v>0</v>
      </c>
      <c r="AE558" s="2">
        <v>-25.428999999999998</v>
      </c>
      <c r="AF558" s="2">
        <v>-9.923</v>
      </c>
      <c r="AH558" s="2"/>
      <c r="AI558" s="2"/>
      <c r="AJ558" s="2"/>
      <c r="AK558" s="2"/>
      <c r="AL558" s="2">
        <v>3</v>
      </c>
      <c r="AM558" s="2" t="s">
        <v>367</v>
      </c>
      <c r="AN558" s="2">
        <v>1.587</v>
      </c>
      <c r="AO558" s="2">
        <v>0</v>
      </c>
      <c r="AP558" s="2">
        <v>-25.428999999999998</v>
      </c>
      <c r="AQ558" s="2">
        <v>-9.923</v>
      </c>
    </row>
    <row r="559" spans="23:43" x14ac:dyDescent="0.25">
      <c r="W559" s="2"/>
      <c r="X559" s="2"/>
      <c r="Y559" s="2"/>
      <c r="Z559" s="2"/>
      <c r="AA559" s="2">
        <v>4</v>
      </c>
      <c r="AB559" s="2" t="s">
        <v>368</v>
      </c>
      <c r="AC559" s="2">
        <v>0.78700000000000003</v>
      </c>
      <c r="AD559" s="2">
        <v>0</v>
      </c>
      <c r="AE559" s="2">
        <v>-12.613</v>
      </c>
      <c r="AF559" s="2">
        <v>-4.9279999999999999</v>
      </c>
      <c r="AH559" s="2"/>
      <c r="AI559" s="2"/>
      <c r="AJ559" s="2"/>
      <c r="AK559" s="2"/>
      <c r="AL559" s="2">
        <v>4</v>
      </c>
      <c r="AM559" s="2" t="s">
        <v>368</v>
      </c>
      <c r="AN559" s="2">
        <v>0.78700000000000003</v>
      </c>
      <c r="AO559" s="2">
        <v>0</v>
      </c>
      <c r="AP559" s="2">
        <v>-12.613</v>
      </c>
      <c r="AQ559" s="2">
        <v>-4.9279999999999999</v>
      </c>
    </row>
    <row r="560" spans="23:43" x14ac:dyDescent="0.25">
      <c r="W560" s="2"/>
      <c r="X560" s="2"/>
      <c r="Y560" s="2"/>
      <c r="Z560" s="2"/>
      <c r="AA560" s="2">
        <v>6</v>
      </c>
      <c r="AB560" s="2" t="s">
        <v>369</v>
      </c>
      <c r="AC560" s="2">
        <v>0.98599999999999999</v>
      </c>
      <c r="AD560" s="2">
        <v>4.0000000000000001E-3</v>
      </c>
      <c r="AE560" s="2">
        <v>2.617</v>
      </c>
      <c r="AF560" s="2">
        <v>12.247</v>
      </c>
      <c r="AH560" s="2"/>
      <c r="AI560" s="2"/>
      <c r="AJ560" s="2"/>
      <c r="AK560" s="2"/>
      <c r="AL560" s="2">
        <v>6</v>
      </c>
      <c r="AM560" s="2" t="s">
        <v>369</v>
      </c>
      <c r="AN560" s="2">
        <v>0.98599999999999999</v>
      </c>
      <c r="AO560" s="2">
        <v>4.0000000000000001E-3</v>
      </c>
      <c r="AP560" s="2">
        <v>2.617</v>
      </c>
      <c r="AQ560" s="2">
        <v>12.247</v>
      </c>
    </row>
    <row r="561" spans="23:43" x14ac:dyDescent="0.25">
      <c r="W561" s="2"/>
      <c r="X561" s="2"/>
      <c r="Y561" s="2"/>
      <c r="Z561" s="2"/>
      <c r="AA561" s="2">
        <v>7</v>
      </c>
      <c r="AB561" s="2" t="s">
        <v>370</v>
      </c>
      <c r="AC561" s="2">
        <v>1.6020000000000001</v>
      </c>
      <c r="AD561" s="2">
        <v>8.9999999999999993E-3</v>
      </c>
      <c r="AE561" s="2">
        <v>2.726</v>
      </c>
      <c r="AF561" s="2">
        <v>18.370999999999999</v>
      </c>
      <c r="AH561" s="2"/>
      <c r="AI561" s="2"/>
      <c r="AJ561" s="2"/>
      <c r="AK561" s="2"/>
      <c r="AL561" s="2">
        <v>7</v>
      </c>
      <c r="AM561" s="2" t="s">
        <v>370</v>
      </c>
      <c r="AN561" s="2">
        <v>1.6020000000000001</v>
      </c>
      <c r="AO561" s="2">
        <v>8.9999999999999993E-3</v>
      </c>
      <c r="AP561" s="2">
        <v>2.726</v>
      </c>
      <c r="AQ561" s="2">
        <v>18.370999999999999</v>
      </c>
    </row>
    <row r="562" spans="23:43" x14ac:dyDescent="0.25">
      <c r="W562" s="2"/>
      <c r="X562" s="2"/>
      <c r="Y562" s="2"/>
      <c r="Z562" s="2"/>
      <c r="AA562" s="2">
        <v>8</v>
      </c>
      <c r="AB562" s="2" t="s">
        <v>371</v>
      </c>
      <c r="AC562" s="2">
        <v>1.7809999999999999</v>
      </c>
      <c r="AD562" s="2">
        <v>8.0000000000000002E-3</v>
      </c>
      <c r="AE562" s="2">
        <v>3.2120000000000002</v>
      </c>
      <c r="AF562" s="2">
        <v>20.613</v>
      </c>
      <c r="AH562" s="2"/>
      <c r="AI562" s="2"/>
      <c r="AJ562" s="2"/>
      <c r="AK562" s="2"/>
      <c r="AL562" s="2">
        <v>8</v>
      </c>
      <c r="AM562" s="2" t="s">
        <v>371</v>
      </c>
      <c r="AN562" s="2">
        <v>1.7809999999999999</v>
      </c>
      <c r="AO562" s="2">
        <v>8.0000000000000002E-3</v>
      </c>
      <c r="AP562" s="2">
        <v>3.2120000000000002</v>
      </c>
      <c r="AQ562" s="2">
        <v>20.613</v>
      </c>
    </row>
    <row r="563" spans="23:43" x14ac:dyDescent="0.25">
      <c r="W563" s="2"/>
      <c r="X563" s="2"/>
      <c r="Y563" s="2"/>
      <c r="Z563" s="2">
        <v>6</v>
      </c>
      <c r="AA563" s="2">
        <v>1</v>
      </c>
      <c r="AB563" s="2" t="s">
        <v>372</v>
      </c>
      <c r="AC563" s="2">
        <v>3.1949999999999998</v>
      </c>
      <c r="AD563" s="2">
        <v>0</v>
      </c>
      <c r="AE563" s="2">
        <v>-84.728999999999999</v>
      </c>
      <c r="AF563" s="2">
        <v>-53.518000000000001</v>
      </c>
      <c r="AH563" s="2"/>
      <c r="AI563" s="2"/>
      <c r="AJ563" s="2"/>
      <c r="AK563" s="2">
        <v>6</v>
      </c>
      <c r="AL563" s="2">
        <v>1</v>
      </c>
      <c r="AM563" s="2" t="s">
        <v>372</v>
      </c>
      <c r="AN563" s="2">
        <v>3.1949999999999998</v>
      </c>
      <c r="AO563" s="2">
        <v>0</v>
      </c>
      <c r="AP563" s="2">
        <v>-84.728999999999999</v>
      </c>
      <c r="AQ563" s="2">
        <v>-53.518000000000001</v>
      </c>
    </row>
    <row r="564" spans="23:43" x14ac:dyDescent="0.25">
      <c r="W564" s="2"/>
      <c r="X564" s="2"/>
      <c r="Y564" s="2"/>
      <c r="Z564" s="2"/>
      <c r="AA564" s="2">
        <v>2</v>
      </c>
      <c r="AB564" s="2" t="s">
        <v>373</v>
      </c>
      <c r="AC564" s="2">
        <v>1.73</v>
      </c>
      <c r="AD564" s="2">
        <v>0</v>
      </c>
      <c r="AE564" s="2">
        <v>-53.442999999999998</v>
      </c>
      <c r="AF564" s="2">
        <v>-36.548000000000002</v>
      </c>
      <c r="AH564" s="2"/>
      <c r="AI564" s="2"/>
      <c r="AJ564" s="2"/>
      <c r="AK564" s="2"/>
      <c r="AL564" s="2">
        <v>2</v>
      </c>
      <c r="AM564" s="2" t="s">
        <v>373</v>
      </c>
      <c r="AN564" s="2">
        <v>1.73</v>
      </c>
      <c r="AO564" s="2">
        <v>0</v>
      </c>
      <c r="AP564" s="2">
        <v>-53.442999999999998</v>
      </c>
      <c r="AQ564" s="2">
        <v>-36.548000000000002</v>
      </c>
    </row>
    <row r="565" spans="23:43" x14ac:dyDescent="0.25">
      <c r="W565" s="2"/>
      <c r="X565" s="2"/>
      <c r="Y565" s="2"/>
      <c r="Z565" s="2"/>
      <c r="AA565" s="2">
        <v>3</v>
      </c>
      <c r="AB565" s="2" t="s">
        <v>374</v>
      </c>
      <c r="AC565" s="2">
        <v>1.19</v>
      </c>
      <c r="AD565" s="2">
        <v>0</v>
      </c>
      <c r="AE565" s="2">
        <v>-30.917999999999999</v>
      </c>
      <c r="AF565" s="2">
        <v>-19.297999999999998</v>
      </c>
      <c r="AH565" s="2"/>
      <c r="AI565" s="2"/>
      <c r="AJ565" s="2"/>
      <c r="AK565" s="2"/>
      <c r="AL565" s="2">
        <v>3</v>
      </c>
      <c r="AM565" s="2" t="s">
        <v>374</v>
      </c>
      <c r="AN565" s="2">
        <v>1.19</v>
      </c>
      <c r="AO565" s="2">
        <v>0</v>
      </c>
      <c r="AP565" s="2">
        <v>-30.917999999999999</v>
      </c>
      <c r="AQ565" s="2">
        <v>-19.297999999999998</v>
      </c>
    </row>
    <row r="566" spans="23:43" x14ac:dyDescent="0.25">
      <c r="W566" s="2"/>
      <c r="X566" s="2"/>
      <c r="Y566" s="2"/>
      <c r="Z566" s="2"/>
      <c r="AA566" s="2">
        <v>4</v>
      </c>
      <c r="AB566" s="2" t="s">
        <v>375</v>
      </c>
      <c r="AC566" s="2">
        <v>1.4419999999999999</v>
      </c>
      <c r="AD566" s="2">
        <v>0</v>
      </c>
      <c r="AE566" s="2">
        <v>-23.245999999999999</v>
      </c>
      <c r="AF566" s="2">
        <v>-9.1590000000000007</v>
      </c>
      <c r="AH566" s="2"/>
      <c r="AI566" s="2"/>
      <c r="AJ566" s="2"/>
      <c r="AK566" s="2"/>
      <c r="AL566" s="2">
        <v>4</v>
      </c>
      <c r="AM566" s="2" t="s">
        <v>375</v>
      </c>
      <c r="AN566" s="2">
        <v>1.4419999999999999</v>
      </c>
      <c r="AO566" s="2">
        <v>0</v>
      </c>
      <c r="AP566" s="2">
        <v>-23.245999999999999</v>
      </c>
      <c r="AQ566" s="2">
        <v>-9.1590000000000007</v>
      </c>
    </row>
    <row r="567" spans="23:43" x14ac:dyDescent="0.25">
      <c r="W567" s="2"/>
      <c r="X567" s="2"/>
      <c r="Y567" s="2"/>
      <c r="Z567" s="2"/>
      <c r="AA567" s="2">
        <v>5</v>
      </c>
      <c r="AB567" s="2" t="s">
        <v>376</v>
      </c>
      <c r="AC567" s="2">
        <v>0.98599999999999999</v>
      </c>
      <c r="AD567" s="2">
        <v>4.0000000000000001E-3</v>
      </c>
      <c r="AE567" s="2">
        <v>-12.247</v>
      </c>
      <c r="AF567" s="2">
        <v>-2.617</v>
      </c>
      <c r="AH567" s="2"/>
      <c r="AI567" s="2"/>
      <c r="AJ567" s="2"/>
      <c r="AK567" s="2"/>
      <c r="AL567" s="2">
        <v>5</v>
      </c>
      <c r="AM567" s="2" t="s">
        <v>376</v>
      </c>
      <c r="AN567" s="2">
        <v>0.98599999999999999</v>
      </c>
      <c r="AO567" s="2">
        <v>4.0000000000000001E-3</v>
      </c>
      <c r="AP567" s="2">
        <v>-12.247</v>
      </c>
      <c r="AQ567" s="2">
        <v>-2.617</v>
      </c>
    </row>
    <row r="568" spans="23:43" x14ac:dyDescent="0.25">
      <c r="W568" s="2"/>
      <c r="X568" s="2"/>
      <c r="Y568" s="2"/>
      <c r="Z568" s="2"/>
      <c r="AA568" s="2">
        <v>7</v>
      </c>
      <c r="AB568" s="2">
        <v>3.1160000000000001</v>
      </c>
      <c r="AC568" s="2">
        <v>0.64800000000000002</v>
      </c>
      <c r="AD568" s="2">
        <v>5.5E-2</v>
      </c>
      <c r="AE568" s="2">
        <v>-4.9000000000000002E-2</v>
      </c>
      <c r="AF568" s="2">
        <v>6.282</v>
      </c>
      <c r="AH568" s="2"/>
      <c r="AI568" s="2"/>
      <c r="AJ568" s="2"/>
      <c r="AK568" s="2"/>
      <c r="AL568" s="2">
        <v>7</v>
      </c>
      <c r="AM568" s="2">
        <v>3.1160000000000001</v>
      </c>
      <c r="AN568" s="2">
        <v>0.64800000000000002</v>
      </c>
      <c r="AO568" s="2">
        <v>5.5E-2</v>
      </c>
      <c r="AP568" s="2">
        <v>-4.9000000000000002E-2</v>
      </c>
      <c r="AQ568" s="2">
        <v>6.282</v>
      </c>
    </row>
    <row r="569" spans="23:43" x14ac:dyDescent="0.25">
      <c r="W569" s="2"/>
      <c r="X569" s="2"/>
      <c r="Y569" s="2"/>
      <c r="Z569" s="2"/>
      <c r="AA569" s="2">
        <v>8</v>
      </c>
      <c r="AB569" s="2" t="s">
        <v>377</v>
      </c>
      <c r="AC569" s="2">
        <v>0.84399999999999997</v>
      </c>
      <c r="AD569" s="2">
        <v>3.1E-2</v>
      </c>
      <c r="AE569" s="2">
        <v>0.35799999999999998</v>
      </c>
      <c r="AF569" s="2">
        <v>8.6029999999999998</v>
      </c>
      <c r="AH569" s="2"/>
      <c r="AI569" s="2"/>
      <c r="AJ569" s="2"/>
      <c r="AK569" s="2"/>
      <c r="AL569" s="2">
        <v>8</v>
      </c>
      <c r="AM569" s="2" t="s">
        <v>377</v>
      </c>
      <c r="AN569" s="2">
        <v>0.84399999999999997</v>
      </c>
      <c r="AO569" s="2">
        <v>3.1E-2</v>
      </c>
      <c r="AP569" s="2">
        <v>0.35799999999999998</v>
      </c>
      <c r="AQ569" s="2">
        <v>8.6029999999999998</v>
      </c>
    </row>
    <row r="570" spans="23:43" x14ac:dyDescent="0.25">
      <c r="W570" s="2"/>
      <c r="X570" s="2"/>
      <c r="Y570" s="2"/>
      <c r="Z570" s="2">
        <v>7</v>
      </c>
      <c r="AA570" s="2">
        <v>1</v>
      </c>
      <c r="AB570" s="2" t="s">
        <v>378</v>
      </c>
      <c r="AC570" s="2">
        <v>3.1309999999999998</v>
      </c>
      <c r="AD570" s="2">
        <v>0</v>
      </c>
      <c r="AE570" s="2">
        <v>-87.531000000000006</v>
      </c>
      <c r="AF570" s="2">
        <v>-56.948999999999998</v>
      </c>
      <c r="AH570" s="2"/>
      <c r="AI570" s="2"/>
      <c r="AJ570" s="2"/>
      <c r="AK570" s="2">
        <v>7</v>
      </c>
      <c r="AL570" s="2">
        <v>1</v>
      </c>
      <c r="AM570" s="2" t="s">
        <v>378</v>
      </c>
      <c r="AN570" s="2">
        <v>3.1309999999999998</v>
      </c>
      <c r="AO570" s="2">
        <v>0</v>
      </c>
      <c r="AP570" s="2">
        <v>-87.531000000000006</v>
      </c>
      <c r="AQ570" s="2">
        <v>-56.948999999999998</v>
      </c>
    </row>
    <row r="571" spans="23:43" x14ac:dyDescent="0.25">
      <c r="W571" s="2"/>
      <c r="X571" s="2"/>
      <c r="Y571" s="2"/>
      <c r="Z571" s="2"/>
      <c r="AA571" s="2">
        <v>2</v>
      </c>
      <c r="AB571" s="2" t="s">
        <v>379</v>
      </c>
      <c r="AC571" s="2">
        <v>1.452</v>
      </c>
      <c r="AD571" s="2">
        <v>0</v>
      </c>
      <c r="AE571" s="2">
        <v>-55.201999999999998</v>
      </c>
      <c r="AF571" s="2">
        <v>-41.021999999999998</v>
      </c>
      <c r="AH571" s="2"/>
      <c r="AI571" s="2"/>
      <c r="AJ571" s="2"/>
      <c r="AK571" s="2"/>
      <c r="AL571" s="2">
        <v>2</v>
      </c>
      <c r="AM571" s="2" t="s">
        <v>379</v>
      </c>
      <c r="AN571" s="2">
        <v>1.452</v>
      </c>
      <c r="AO571" s="2">
        <v>0</v>
      </c>
      <c r="AP571" s="2">
        <v>-55.201999999999998</v>
      </c>
      <c r="AQ571" s="2">
        <v>-41.021999999999998</v>
      </c>
    </row>
    <row r="572" spans="23:43" x14ac:dyDescent="0.25">
      <c r="W572" s="2"/>
      <c r="X572" s="2"/>
      <c r="Y572" s="2"/>
      <c r="Z572" s="2"/>
      <c r="AA572" s="2">
        <v>3</v>
      </c>
      <c r="AB572" s="2" t="s">
        <v>380</v>
      </c>
      <c r="AC572" s="2">
        <v>1.268</v>
      </c>
      <c r="AD572" s="2">
        <v>0</v>
      </c>
      <c r="AE572" s="2">
        <v>-34.418999999999997</v>
      </c>
      <c r="AF572" s="2">
        <v>-22.03</v>
      </c>
      <c r="AH572" s="2"/>
      <c r="AI572" s="2"/>
      <c r="AJ572" s="2"/>
      <c r="AK572" s="2"/>
      <c r="AL572" s="2">
        <v>3</v>
      </c>
      <c r="AM572" s="2" t="s">
        <v>380</v>
      </c>
      <c r="AN572" s="2">
        <v>1.268</v>
      </c>
      <c r="AO572" s="2">
        <v>0</v>
      </c>
      <c r="AP572" s="2">
        <v>-34.418999999999997</v>
      </c>
      <c r="AQ572" s="2">
        <v>-22.03</v>
      </c>
    </row>
    <row r="573" spans="23:43" x14ac:dyDescent="0.25">
      <c r="W573" s="2"/>
      <c r="X573" s="2"/>
      <c r="Y573" s="2"/>
      <c r="Z573" s="2"/>
      <c r="AA573" s="2">
        <v>4</v>
      </c>
      <c r="AB573" s="2" t="s">
        <v>381</v>
      </c>
      <c r="AC573" s="2">
        <v>1.9810000000000001</v>
      </c>
      <c r="AD573" s="2">
        <v>1E-3</v>
      </c>
      <c r="AE573" s="2">
        <v>-28.994</v>
      </c>
      <c r="AF573" s="2">
        <v>-9.6440000000000001</v>
      </c>
      <c r="AH573" s="2"/>
      <c r="AI573" s="2"/>
      <c r="AJ573" s="2"/>
      <c r="AK573" s="2"/>
      <c r="AL573" s="2">
        <v>4</v>
      </c>
      <c r="AM573" s="2" t="s">
        <v>381</v>
      </c>
      <c r="AN573" s="2">
        <v>1.9810000000000001</v>
      </c>
      <c r="AO573" s="2">
        <v>1E-3</v>
      </c>
      <c r="AP573" s="2">
        <v>-28.994</v>
      </c>
      <c r="AQ573" s="2">
        <v>-9.6440000000000001</v>
      </c>
    </row>
    <row r="574" spans="23:43" x14ac:dyDescent="0.25">
      <c r="W574" s="2"/>
      <c r="X574" s="2"/>
      <c r="Y574" s="2"/>
      <c r="Z574" s="2"/>
      <c r="AA574" s="2">
        <v>5</v>
      </c>
      <c r="AB574" s="2" t="s">
        <v>382</v>
      </c>
      <c r="AC574" s="2">
        <v>1.6020000000000001</v>
      </c>
      <c r="AD574" s="2">
        <v>8.9999999999999993E-3</v>
      </c>
      <c r="AE574" s="2">
        <v>-18.370999999999999</v>
      </c>
      <c r="AF574" s="2">
        <v>-2.726</v>
      </c>
      <c r="AH574" s="2"/>
      <c r="AI574" s="2"/>
      <c r="AJ574" s="2"/>
      <c r="AK574" s="2"/>
      <c r="AL574" s="2">
        <v>5</v>
      </c>
      <c r="AM574" s="2" t="s">
        <v>382</v>
      </c>
      <c r="AN574" s="2">
        <v>1.6020000000000001</v>
      </c>
      <c r="AO574" s="2">
        <v>8.9999999999999993E-3</v>
      </c>
      <c r="AP574" s="2">
        <v>-18.370999999999999</v>
      </c>
      <c r="AQ574" s="2">
        <v>-2.726</v>
      </c>
    </row>
    <row r="575" spans="23:43" x14ac:dyDescent="0.25">
      <c r="W575" s="2"/>
      <c r="X575" s="2"/>
      <c r="Y575" s="2"/>
      <c r="Z575" s="2"/>
      <c r="AA575" s="2">
        <v>6</v>
      </c>
      <c r="AB575" s="2">
        <v>-3.1160000000000001</v>
      </c>
      <c r="AC575" s="2">
        <v>0.64800000000000002</v>
      </c>
      <c r="AD575" s="2">
        <v>5.5E-2</v>
      </c>
      <c r="AE575" s="2">
        <v>-6.282</v>
      </c>
      <c r="AF575" s="2">
        <v>4.9000000000000002E-2</v>
      </c>
      <c r="AH575" s="2"/>
      <c r="AI575" s="2"/>
      <c r="AJ575" s="2"/>
      <c r="AK575" s="2"/>
      <c r="AL575" s="2">
        <v>6</v>
      </c>
      <c r="AM575" s="2">
        <v>-3.1160000000000001</v>
      </c>
      <c r="AN575" s="2">
        <v>0.64800000000000002</v>
      </c>
      <c r="AO575" s="2">
        <v>5.5E-2</v>
      </c>
      <c r="AP575" s="2">
        <v>-6.282</v>
      </c>
      <c r="AQ575" s="2">
        <v>4.9000000000000002E-2</v>
      </c>
    </row>
    <row r="576" spans="23:43" x14ac:dyDescent="0.25">
      <c r="W576" s="2"/>
      <c r="X576" s="2"/>
      <c r="Y576" s="2"/>
      <c r="Z576" s="2"/>
      <c r="AA576" s="2">
        <v>8</v>
      </c>
      <c r="AB576" s="2" t="s">
        <v>383</v>
      </c>
      <c r="AC576" s="2">
        <v>0.224</v>
      </c>
      <c r="AD576" s="2">
        <v>1.4E-2</v>
      </c>
      <c r="AE576" s="2">
        <v>0.27</v>
      </c>
      <c r="AF576" s="2">
        <v>2.4580000000000002</v>
      </c>
      <c r="AH576" s="2"/>
      <c r="AI576" s="2"/>
      <c r="AJ576" s="2"/>
      <c r="AK576" s="2"/>
      <c r="AL576" s="2">
        <v>8</v>
      </c>
      <c r="AM576" s="2" t="s">
        <v>383</v>
      </c>
      <c r="AN576" s="2">
        <v>0.224</v>
      </c>
      <c r="AO576" s="2">
        <v>1.4E-2</v>
      </c>
      <c r="AP576" s="2">
        <v>0.27</v>
      </c>
      <c r="AQ576" s="2">
        <v>2.4580000000000002</v>
      </c>
    </row>
    <row r="577" spans="23:43" x14ac:dyDescent="0.25">
      <c r="W577" s="2"/>
      <c r="X577" s="2"/>
      <c r="Y577" s="2"/>
      <c r="Z577" s="2">
        <v>8</v>
      </c>
      <c r="AA577" s="2">
        <v>1</v>
      </c>
      <c r="AB577" s="2" t="s">
        <v>384</v>
      </c>
      <c r="AC577" s="2">
        <v>3.11</v>
      </c>
      <c r="AD577" s="2">
        <v>0</v>
      </c>
      <c r="AE577" s="2">
        <v>-88.792000000000002</v>
      </c>
      <c r="AF577" s="2">
        <v>-58.415999999999997</v>
      </c>
      <c r="AH577" s="2"/>
      <c r="AI577" s="2"/>
      <c r="AJ577" s="2"/>
      <c r="AK577" s="2">
        <v>8</v>
      </c>
      <c r="AL577" s="2">
        <v>1</v>
      </c>
      <c r="AM577" s="2" t="s">
        <v>384</v>
      </c>
      <c r="AN577" s="2">
        <v>3.11</v>
      </c>
      <c r="AO577" s="2">
        <v>0</v>
      </c>
      <c r="AP577" s="2">
        <v>-88.792000000000002</v>
      </c>
      <c r="AQ577" s="2">
        <v>-58.415999999999997</v>
      </c>
    </row>
    <row r="578" spans="23:43" x14ac:dyDescent="0.25">
      <c r="W578" s="2"/>
      <c r="X578" s="2"/>
      <c r="Y578" s="2"/>
      <c r="Z578" s="2"/>
      <c r="AA578" s="2">
        <v>2</v>
      </c>
      <c r="AB578" s="2" t="s">
        <v>385</v>
      </c>
      <c r="AC578" s="2">
        <v>1.4079999999999999</v>
      </c>
      <c r="AD578" s="2">
        <v>0</v>
      </c>
      <c r="AE578" s="2">
        <v>-56.350999999999999</v>
      </c>
      <c r="AF578" s="2">
        <v>-42.601999999999997</v>
      </c>
      <c r="AH578" s="2"/>
      <c r="AI578" s="2"/>
      <c r="AJ578" s="2"/>
      <c r="AK578" s="2"/>
      <c r="AL578" s="2">
        <v>2</v>
      </c>
      <c r="AM578" s="2" t="s">
        <v>385</v>
      </c>
      <c r="AN578" s="2">
        <v>1.4079999999999999</v>
      </c>
      <c r="AO578" s="2">
        <v>0</v>
      </c>
      <c r="AP578" s="2">
        <v>-56.350999999999999</v>
      </c>
      <c r="AQ578" s="2">
        <v>-42.601999999999997</v>
      </c>
    </row>
    <row r="579" spans="23:43" x14ac:dyDescent="0.25">
      <c r="W579" s="2"/>
      <c r="X579" s="2"/>
      <c r="Y579" s="2"/>
      <c r="Z579" s="2"/>
      <c r="AA579" s="2">
        <v>3</v>
      </c>
      <c r="AB579" s="2" t="s">
        <v>386</v>
      </c>
      <c r="AC579" s="2">
        <v>1.323</v>
      </c>
      <c r="AD579" s="2">
        <v>0</v>
      </c>
      <c r="AE579" s="2">
        <v>-36.051000000000002</v>
      </c>
      <c r="AF579" s="2">
        <v>-23.126000000000001</v>
      </c>
      <c r="AH579" s="2"/>
      <c r="AI579" s="2"/>
      <c r="AJ579" s="2"/>
      <c r="AK579" s="2"/>
      <c r="AL579" s="2">
        <v>3</v>
      </c>
      <c r="AM579" s="2" t="s">
        <v>386</v>
      </c>
      <c r="AN579" s="2">
        <v>1.323</v>
      </c>
      <c r="AO579" s="2">
        <v>0</v>
      </c>
      <c r="AP579" s="2">
        <v>-36.051000000000002</v>
      </c>
      <c r="AQ579" s="2">
        <v>-23.126000000000001</v>
      </c>
    </row>
    <row r="580" spans="23:43" x14ac:dyDescent="0.25">
      <c r="W580" s="2"/>
      <c r="X580" s="2"/>
      <c r="Y580" s="2"/>
      <c r="Z580" s="2"/>
      <c r="AA580" s="2">
        <v>4</v>
      </c>
      <c r="AB580" s="2" t="s">
        <v>387</v>
      </c>
      <c r="AC580" s="2">
        <v>2.1190000000000002</v>
      </c>
      <c r="AD580" s="2">
        <v>1E-3</v>
      </c>
      <c r="AE580" s="2">
        <v>-31.030999999999999</v>
      </c>
      <c r="AF580" s="2">
        <v>-10.335000000000001</v>
      </c>
      <c r="AH580" s="2"/>
      <c r="AI580" s="2"/>
      <c r="AJ580" s="2"/>
      <c r="AK580" s="2"/>
      <c r="AL580" s="2">
        <v>4</v>
      </c>
      <c r="AM580" s="2" t="s">
        <v>387</v>
      </c>
      <c r="AN580" s="2">
        <v>2.1190000000000002</v>
      </c>
      <c r="AO580" s="2">
        <v>1E-3</v>
      </c>
      <c r="AP580" s="2">
        <v>-31.030999999999999</v>
      </c>
      <c r="AQ580" s="2">
        <v>-10.335000000000001</v>
      </c>
    </row>
    <row r="581" spans="23:43" x14ac:dyDescent="0.25">
      <c r="W581" s="2"/>
      <c r="X581" s="2"/>
      <c r="Y581" s="2"/>
      <c r="Z581" s="2"/>
      <c r="AA581" s="2">
        <v>5</v>
      </c>
      <c r="AB581" s="2" t="s">
        <v>388</v>
      </c>
      <c r="AC581" s="2">
        <v>1.7809999999999999</v>
      </c>
      <c r="AD581" s="2">
        <v>8.0000000000000002E-3</v>
      </c>
      <c r="AE581" s="2">
        <v>-20.613</v>
      </c>
      <c r="AF581" s="2">
        <v>-3.2120000000000002</v>
      </c>
      <c r="AH581" s="2"/>
      <c r="AI581" s="2"/>
      <c r="AJ581" s="2"/>
      <c r="AK581" s="2"/>
      <c r="AL581" s="2">
        <v>5</v>
      </c>
      <c r="AM581" s="2" t="s">
        <v>388</v>
      </c>
      <c r="AN581" s="2">
        <v>1.7809999999999999</v>
      </c>
      <c r="AO581" s="2">
        <v>8.0000000000000002E-3</v>
      </c>
      <c r="AP581" s="2">
        <v>-20.613</v>
      </c>
      <c r="AQ581" s="2">
        <v>-3.2120000000000002</v>
      </c>
    </row>
    <row r="582" spans="23:43" x14ac:dyDescent="0.25">
      <c r="W582" s="2"/>
      <c r="X582" s="2"/>
      <c r="Y582" s="2"/>
      <c r="Z582" s="2"/>
      <c r="AA582" s="2">
        <v>6</v>
      </c>
      <c r="AB582" s="2" t="s">
        <v>389</v>
      </c>
      <c r="AC582" s="2">
        <v>0.84399999999999997</v>
      </c>
      <c r="AD582" s="2">
        <v>3.1E-2</v>
      </c>
      <c r="AE582" s="2">
        <v>-8.6029999999999998</v>
      </c>
      <c r="AF582" s="2">
        <v>-0.35799999999999998</v>
      </c>
      <c r="AH582" s="2"/>
      <c r="AI582" s="2"/>
      <c r="AJ582" s="2"/>
      <c r="AK582" s="2"/>
      <c r="AL582" s="2">
        <v>6</v>
      </c>
      <c r="AM582" s="2" t="s">
        <v>389</v>
      </c>
      <c r="AN582" s="2">
        <v>0.84399999999999997</v>
      </c>
      <c r="AO582" s="2">
        <v>3.1E-2</v>
      </c>
      <c r="AP582" s="2">
        <v>-8.6029999999999998</v>
      </c>
      <c r="AQ582" s="2">
        <v>-0.35799999999999998</v>
      </c>
    </row>
    <row r="583" spans="23:43" x14ac:dyDescent="0.25">
      <c r="W583" s="2"/>
      <c r="X583" s="2"/>
      <c r="Y583" s="2"/>
      <c r="Z583" s="2"/>
      <c r="AA583" s="2">
        <v>7</v>
      </c>
      <c r="AB583" s="2" t="s">
        <v>390</v>
      </c>
      <c r="AC583" s="2">
        <v>0.224</v>
      </c>
      <c r="AD583" s="2">
        <v>1.4E-2</v>
      </c>
      <c r="AE583" s="2">
        <v>-2.4580000000000002</v>
      </c>
      <c r="AF583" s="2">
        <v>-0.27</v>
      </c>
      <c r="AH583" s="2"/>
      <c r="AI583" s="2"/>
      <c r="AJ583" s="2"/>
      <c r="AK583" s="2"/>
      <c r="AL583" s="2">
        <v>7</v>
      </c>
      <c r="AM583" s="2" t="s">
        <v>390</v>
      </c>
      <c r="AN583" s="2">
        <v>0.224</v>
      </c>
      <c r="AO583" s="2">
        <v>1.4E-2</v>
      </c>
      <c r="AP583" s="2">
        <v>-2.4580000000000002</v>
      </c>
      <c r="AQ583" s="2">
        <v>-0.27</v>
      </c>
    </row>
    <row r="584" spans="23:43" x14ac:dyDescent="0.25">
      <c r="W584" s="2"/>
      <c r="X584" s="2"/>
      <c r="Y584" s="2">
        <v>2</v>
      </c>
      <c r="Z584" s="2">
        <v>1</v>
      </c>
      <c r="AA584" s="2">
        <v>2</v>
      </c>
      <c r="AB584" s="2" t="s">
        <v>391</v>
      </c>
      <c r="AC584" s="2">
        <v>3.6749999999999998</v>
      </c>
      <c r="AD584" s="2">
        <v>0</v>
      </c>
      <c r="AE584" s="2">
        <v>21.452999999999999</v>
      </c>
      <c r="AF584" s="2">
        <v>57.35</v>
      </c>
      <c r="AH584" s="2"/>
      <c r="AI584" s="2"/>
      <c r="AJ584" s="2">
        <v>2</v>
      </c>
      <c r="AK584" s="2">
        <v>1</v>
      </c>
      <c r="AL584" s="2">
        <v>2</v>
      </c>
      <c r="AM584" s="2" t="s">
        <v>391</v>
      </c>
      <c r="AN584" s="2">
        <v>3.6749999999999998</v>
      </c>
      <c r="AO584" s="2">
        <v>0</v>
      </c>
      <c r="AP584" s="2">
        <v>21.452999999999999</v>
      </c>
      <c r="AQ584" s="2">
        <v>57.35</v>
      </c>
    </row>
    <row r="585" spans="23:43" x14ac:dyDescent="0.25">
      <c r="W585" s="2"/>
      <c r="X585" s="2"/>
      <c r="Y585" s="2"/>
      <c r="Z585" s="2"/>
      <c r="AA585" s="2">
        <v>3</v>
      </c>
      <c r="AB585" s="2" t="s">
        <v>392</v>
      </c>
      <c r="AC585" s="2">
        <v>4.0359999999999996</v>
      </c>
      <c r="AD585" s="2">
        <v>0</v>
      </c>
      <c r="AE585" s="2">
        <v>36.353999999999999</v>
      </c>
      <c r="AF585" s="2">
        <v>75.775000000000006</v>
      </c>
      <c r="AH585" s="2"/>
      <c r="AI585" s="2"/>
      <c r="AJ585" s="2"/>
      <c r="AK585" s="2"/>
      <c r="AL585" s="2">
        <v>3</v>
      </c>
      <c r="AM585" s="2" t="s">
        <v>392</v>
      </c>
      <c r="AN585" s="2">
        <v>4.0359999999999996</v>
      </c>
      <c r="AO585" s="2">
        <v>0</v>
      </c>
      <c r="AP585" s="2">
        <v>36.353999999999999</v>
      </c>
      <c r="AQ585" s="2">
        <v>75.775000000000006</v>
      </c>
    </row>
    <row r="586" spans="23:43" x14ac:dyDescent="0.25">
      <c r="W586" s="2"/>
      <c r="X586" s="2"/>
      <c r="Y586" s="2"/>
      <c r="Z586" s="2"/>
      <c r="AA586" s="2">
        <v>4</v>
      </c>
      <c r="AB586" s="2" t="s">
        <v>393</v>
      </c>
      <c r="AC586" s="2">
        <v>4.4390000000000001</v>
      </c>
      <c r="AD586" s="2">
        <v>0</v>
      </c>
      <c r="AE586" s="2">
        <v>39.494999999999997</v>
      </c>
      <c r="AF586" s="2">
        <v>82.855999999999995</v>
      </c>
      <c r="AH586" s="2"/>
      <c r="AI586" s="2"/>
      <c r="AJ586" s="2"/>
      <c r="AK586" s="2"/>
      <c r="AL586" s="2">
        <v>4</v>
      </c>
      <c r="AM586" s="2" t="s">
        <v>393</v>
      </c>
      <c r="AN586" s="2">
        <v>4.4390000000000001</v>
      </c>
      <c r="AO586" s="2">
        <v>0</v>
      </c>
      <c r="AP586" s="2">
        <v>39.494999999999997</v>
      </c>
      <c r="AQ586" s="2">
        <v>82.855999999999995</v>
      </c>
    </row>
    <row r="587" spans="23:43" x14ac:dyDescent="0.25">
      <c r="W587" s="2"/>
      <c r="X587" s="2"/>
      <c r="Y587" s="2"/>
      <c r="Z587" s="2"/>
      <c r="AA587" s="2">
        <v>5</v>
      </c>
      <c r="AB587" s="2" t="s">
        <v>394</v>
      </c>
      <c r="AC587" s="2">
        <v>4.2190000000000003</v>
      </c>
      <c r="AD587" s="2">
        <v>0</v>
      </c>
      <c r="AE587" s="2">
        <v>45.597000000000001</v>
      </c>
      <c r="AF587" s="2">
        <v>86.804000000000002</v>
      </c>
      <c r="AH587" s="2"/>
      <c r="AI587" s="2"/>
      <c r="AJ587" s="2"/>
      <c r="AK587" s="2"/>
      <c r="AL587" s="2">
        <v>5</v>
      </c>
      <c r="AM587" s="2" t="s">
        <v>394</v>
      </c>
      <c r="AN587" s="2">
        <v>4.2190000000000003</v>
      </c>
      <c r="AO587" s="2">
        <v>0</v>
      </c>
      <c r="AP587" s="2">
        <v>45.597000000000001</v>
      </c>
      <c r="AQ587" s="2">
        <v>86.804000000000002</v>
      </c>
    </row>
    <row r="588" spans="23:43" x14ac:dyDescent="0.25">
      <c r="W588" s="2"/>
      <c r="X588" s="2"/>
      <c r="Y588" s="2"/>
      <c r="Z588" s="2"/>
      <c r="AA588" s="2">
        <v>6</v>
      </c>
      <c r="AB588" s="2" t="s">
        <v>395</v>
      </c>
      <c r="AC588" s="2">
        <v>3.516</v>
      </c>
      <c r="AD588" s="2">
        <v>0</v>
      </c>
      <c r="AE588" s="2">
        <v>55.899000000000001</v>
      </c>
      <c r="AF588" s="2">
        <v>90.242999999999995</v>
      </c>
      <c r="AH588" s="2"/>
      <c r="AI588" s="2"/>
      <c r="AJ588" s="2"/>
      <c r="AK588" s="2"/>
      <c r="AL588" s="2">
        <v>6</v>
      </c>
      <c r="AM588" s="2" t="s">
        <v>395</v>
      </c>
      <c r="AN588" s="2">
        <v>3.516</v>
      </c>
      <c r="AO588" s="2">
        <v>0</v>
      </c>
      <c r="AP588" s="2">
        <v>55.899000000000001</v>
      </c>
      <c r="AQ588" s="2">
        <v>90.242999999999995</v>
      </c>
    </row>
    <row r="589" spans="23:43" x14ac:dyDescent="0.25">
      <c r="W589" s="2"/>
      <c r="X589" s="2"/>
      <c r="Y589" s="2"/>
      <c r="Z589" s="2"/>
      <c r="AA589" s="2">
        <v>7</v>
      </c>
      <c r="AB589" s="2" t="s">
        <v>396</v>
      </c>
      <c r="AC589" s="2">
        <v>3.8439999999999999</v>
      </c>
      <c r="AD589" s="2">
        <v>0</v>
      </c>
      <c r="AE589" s="2">
        <v>65.316000000000003</v>
      </c>
      <c r="AF589" s="2">
        <v>102.861</v>
      </c>
      <c r="AH589" s="2"/>
      <c r="AI589" s="2"/>
      <c r="AJ589" s="2"/>
      <c r="AK589" s="2"/>
      <c r="AL589" s="2">
        <v>7</v>
      </c>
      <c r="AM589" s="2" t="s">
        <v>396</v>
      </c>
      <c r="AN589" s="2">
        <v>3.8439999999999999</v>
      </c>
      <c r="AO589" s="2">
        <v>0</v>
      </c>
      <c r="AP589" s="2">
        <v>65.316000000000003</v>
      </c>
      <c r="AQ589" s="2">
        <v>102.861</v>
      </c>
    </row>
    <row r="590" spans="23:43" x14ac:dyDescent="0.25">
      <c r="W590" s="2"/>
      <c r="X590" s="2"/>
      <c r="Y590" s="2"/>
      <c r="Z590" s="2"/>
      <c r="AA590" s="2">
        <v>8</v>
      </c>
      <c r="AB590" s="2" t="s">
        <v>397</v>
      </c>
      <c r="AC590" s="2">
        <v>3.2549999999999999</v>
      </c>
      <c r="AD590" s="2">
        <v>0</v>
      </c>
      <c r="AE590" s="2">
        <v>81.450999999999993</v>
      </c>
      <c r="AF590" s="2">
        <v>113.246</v>
      </c>
      <c r="AH590" s="2"/>
      <c r="AI590" s="2"/>
      <c r="AJ590" s="2"/>
      <c r="AK590" s="2"/>
      <c r="AL590" s="2">
        <v>8</v>
      </c>
      <c r="AM590" s="2" t="s">
        <v>397</v>
      </c>
      <c r="AN590" s="2">
        <v>3.2549999999999999</v>
      </c>
      <c r="AO590" s="2">
        <v>0</v>
      </c>
      <c r="AP590" s="2">
        <v>81.450999999999993</v>
      </c>
      <c r="AQ590" s="2">
        <v>113.246</v>
      </c>
    </row>
    <row r="591" spans="23:43" x14ac:dyDescent="0.25">
      <c r="W591" s="2"/>
      <c r="X591" s="2"/>
      <c r="Y591" s="2"/>
      <c r="Z591" s="2">
        <v>2</v>
      </c>
      <c r="AA591" s="2">
        <v>1</v>
      </c>
      <c r="AB591" s="2" t="s">
        <v>398</v>
      </c>
      <c r="AC591" s="2">
        <v>3.6749999999999998</v>
      </c>
      <c r="AD591" s="2">
        <v>0</v>
      </c>
      <c r="AE591" s="2">
        <v>-57.35</v>
      </c>
      <c r="AF591" s="2">
        <v>-21.452999999999999</v>
      </c>
      <c r="AH591" s="2"/>
      <c r="AI591" s="2"/>
      <c r="AJ591" s="2"/>
      <c r="AK591" s="2">
        <v>2</v>
      </c>
      <c r="AL591" s="2">
        <v>1</v>
      </c>
      <c r="AM591" s="2" t="s">
        <v>398</v>
      </c>
      <c r="AN591" s="2">
        <v>3.6749999999999998</v>
      </c>
      <c r="AO591" s="2">
        <v>0</v>
      </c>
      <c r="AP591" s="2">
        <v>-57.35</v>
      </c>
      <c r="AQ591" s="2">
        <v>-21.452999999999999</v>
      </c>
    </row>
    <row r="592" spans="23:43" x14ac:dyDescent="0.25">
      <c r="W592" s="2"/>
      <c r="X592" s="2"/>
      <c r="Y592" s="2"/>
      <c r="Z592" s="2"/>
      <c r="AA592" s="2">
        <v>3</v>
      </c>
      <c r="AB592" s="2" t="s">
        <v>399</v>
      </c>
      <c r="AC592" s="2">
        <v>1.131</v>
      </c>
      <c r="AD592" s="2">
        <v>0</v>
      </c>
      <c r="AE592" s="2">
        <v>11.141999999999999</v>
      </c>
      <c r="AF592" s="2">
        <v>22.184999999999999</v>
      </c>
      <c r="AH592" s="2"/>
      <c r="AI592" s="2"/>
      <c r="AJ592" s="2"/>
      <c r="AK592" s="2"/>
      <c r="AL592" s="2">
        <v>3</v>
      </c>
      <c r="AM592" s="2" t="s">
        <v>399</v>
      </c>
      <c r="AN592" s="2">
        <v>1.131</v>
      </c>
      <c r="AO592" s="2">
        <v>0</v>
      </c>
      <c r="AP592" s="2">
        <v>11.141999999999999</v>
      </c>
      <c r="AQ592" s="2">
        <v>22.184999999999999</v>
      </c>
    </row>
    <row r="593" spans="23:43" x14ac:dyDescent="0.25">
      <c r="W593" s="2"/>
      <c r="X593" s="2"/>
      <c r="Y593" s="2"/>
      <c r="Z593" s="2"/>
      <c r="AA593" s="2">
        <v>4</v>
      </c>
      <c r="AB593" s="2" t="s">
        <v>400</v>
      </c>
      <c r="AC593" s="2">
        <v>2.1160000000000001</v>
      </c>
      <c r="AD593" s="2">
        <v>0</v>
      </c>
      <c r="AE593" s="2">
        <v>11.44</v>
      </c>
      <c r="AF593" s="2">
        <v>32.107999999999997</v>
      </c>
      <c r="AH593" s="2"/>
      <c r="AI593" s="2"/>
      <c r="AJ593" s="2"/>
      <c r="AK593" s="2"/>
      <c r="AL593" s="2">
        <v>4</v>
      </c>
      <c r="AM593" s="2" t="s">
        <v>400</v>
      </c>
      <c r="AN593" s="2">
        <v>2.1160000000000001</v>
      </c>
      <c r="AO593" s="2">
        <v>0</v>
      </c>
      <c r="AP593" s="2">
        <v>11.44</v>
      </c>
      <c r="AQ593" s="2">
        <v>32.107999999999997</v>
      </c>
    </row>
    <row r="594" spans="23:43" x14ac:dyDescent="0.25">
      <c r="W594" s="2"/>
      <c r="X594" s="2"/>
      <c r="Y594" s="2"/>
      <c r="Z594" s="2"/>
      <c r="AA594" s="2">
        <v>5</v>
      </c>
      <c r="AB594" s="2" t="s">
        <v>401</v>
      </c>
      <c r="AC594" s="2">
        <v>2.1800000000000002</v>
      </c>
      <c r="AD594" s="2">
        <v>0</v>
      </c>
      <c r="AE594" s="2">
        <v>16.152000000000001</v>
      </c>
      <c r="AF594" s="2">
        <v>37.447000000000003</v>
      </c>
      <c r="AH594" s="2"/>
      <c r="AI594" s="2"/>
      <c r="AJ594" s="2"/>
      <c r="AK594" s="2"/>
      <c r="AL594" s="2">
        <v>5</v>
      </c>
      <c r="AM594" s="2" t="s">
        <v>401</v>
      </c>
      <c r="AN594" s="2">
        <v>2.1800000000000002</v>
      </c>
      <c r="AO594" s="2">
        <v>0</v>
      </c>
      <c r="AP594" s="2">
        <v>16.152000000000001</v>
      </c>
      <c r="AQ594" s="2">
        <v>37.447000000000003</v>
      </c>
    </row>
    <row r="595" spans="23:43" x14ac:dyDescent="0.25">
      <c r="W595" s="2"/>
      <c r="X595" s="2"/>
      <c r="Y595" s="2"/>
      <c r="Z595" s="2"/>
      <c r="AA595" s="2">
        <v>6</v>
      </c>
      <c r="AB595" s="2" t="s">
        <v>402</v>
      </c>
      <c r="AC595" s="2">
        <v>2.4249999999999998</v>
      </c>
      <c r="AD595" s="2">
        <v>0</v>
      </c>
      <c r="AE595" s="2">
        <v>21.824999999999999</v>
      </c>
      <c r="AF595" s="2">
        <v>45.515000000000001</v>
      </c>
      <c r="AH595" s="2"/>
      <c r="AI595" s="2"/>
      <c r="AJ595" s="2"/>
      <c r="AK595" s="2"/>
      <c r="AL595" s="2">
        <v>6</v>
      </c>
      <c r="AM595" s="2" t="s">
        <v>402</v>
      </c>
      <c r="AN595" s="2">
        <v>2.4249999999999998</v>
      </c>
      <c r="AO595" s="2">
        <v>0</v>
      </c>
      <c r="AP595" s="2">
        <v>21.824999999999999</v>
      </c>
      <c r="AQ595" s="2">
        <v>45.515000000000001</v>
      </c>
    </row>
    <row r="596" spans="23:43" x14ac:dyDescent="0.25">
      <c r="W596" s="2"/>
      <c r="X596" s="2"/>
      <c r="Y596" s="2"/>
      <c r="Z596" s="2"/>
      <c r="AA596" s="2">
        <v>7</v>
      </c>
      <c r="AB596" s="2" t="s">
        <v>403</v>
      </c>
      <c r="AC596" s="2">
        <v>3.3580000000000001</v>
      </c>
      <c r="AD596" s="2">
        <v>0</v>
      </c>
      <c r="AE596" s="2">
        <v>28.289000000000001</v>
      </c>
      <c r="AF596" s="2">
        <v>61.085999999999999</v>
      </c>
      <c r="AH596" s="2"/>
      <c r="AI596" s="2"/>
      <c r="AJ596" s="2"/>
      <c r="AK596" s="2"/>
      <c r="AL596" s="2">
        <v>7</v>
      </c>
      <c r="AM596" s="2" t="s">
        <v>403</v>
      </c>
      <c r="AN596" s="2">
        <v>3.3580000000000001</v>
      </c>
      <c r="AO596" s="2">
        <v>0</v>
      </c>
      <c r="AP596" s="2">
        <v>28.289000000000001</v>
      </c>
      <c r="AQ596" s="2">
        <v>61.085999999999999</v>
      </c>
    </row>
    <row r="597" spans="23:43" x14ac:dyDescent="0.25">
      <c r="W597" s="2"/>
      <c r="X597" s="2"/>
      <c r="Y597" s="2"/>
      <c r="Z597" s="2"/>
      <c r="AA597" s="2">
        <v>8</v>
      </c>
      <c r="AB597" s="2" t="s">
        <v>404</v>
      </c>
      <c r="AC597" s="2">
        <v>3.5939999999999999</v>
      </c>
      <c r="AD597" s="2">
        <v>0</v>
      </c>
      <c r="AE597" s="2">
        <v>40.396000000000001</v>
      </c>
      <c r="AF597" s="2">
        <v>75.498000000000005</v>
      </c>
      <c r="AH597" s="2"/>
      <c r="AI597" s="2"/>
      <c r="AJ597" s="2"/>
      <c r="AK597" s="2"/>
      <c r="AL597" s="2">
        <v>8</v>
      </c>
      <c r="AM597" s="2" t="s">
        <v>404</v>
      </c>
      <c r="AN597" s="2">
        <v>3.5939999999999999</v>
      </c>
      <c r="AO597" s="2">
        <v>0</v>
      </c>
      <c r="AP597" s="2">
        <v>40.396000000000001</v>
      </c>
      <c r="AQ597" s="2">
        <v>75.498000000000005</v>
      </c>
    </row>
    <row r="598" spans="23:43" x14ac:dyDescent="0.25">
      <c r="W598" s="2"/>
      <c r="X598" s="2"/>
      <c r="Y598" s="2"/>
      <c r="Z598" s="2">
        <v>3</v>
      </c>
      <c r="AA598" s="2">
        <v>1</v>
      </c>
      <c r="AB598" s="2" t="s">
        <v>405</v>
      </c>
      <c r="AC598" s="2">
        <v>4.0359999999999996</v>
      </c>
      <c r="AD598" s="2">
        <v>0</v>
      </c>
      <c r="AE598" s="2">
        <v>-75.775000000000006</v>
      </c>
      <c r="AF598" s="2">
        <v>-36.353999999999999</v>
      </c>
      <c r="AH598" s="2"/>
      <c r="AI598" s="2"/>
      <c r="AJ598" s="2"/>
      <c r="AK598" s="2">
        <v>3</v>
      </c>
      <c r="AL598" s="2">
        <v>1</v>
      </c>
      <c r="AM598" s="2" t="s">
        <v>405</v>
      </c>
      <c r="AN598" s="2">
        <v>4.0359999999999996</v>
      </c>
      <c r="AO598" s="2">
        <v>0</v>
      </c>
      <c r="AP598" s="2">
        <v>-75.775000000000006</v>
      </c>
      <c r="AQ598" s="2">
        <v>-36.353999999999999</v>
      </c>
    </row>
    <row r="599" spans="23:43" x14ac:dyDescent="0.25">
      <c r="W599" s="2"/>
      <c r="X599" s="2"/>
      <c r="Y599" s="2"/>
      <c r="Z599" s="2"/>
      <c r="AA599" s="2">
        <v>2</v>
      </c>
      <c r="AB599" s="2" t="s">
        <v>406</v>
      </c>
      <c r="AC599" s="2">
        <v>1.131</v>
      </c>
      <c r="AD599" s="2">
        <v>0</v>
      </c>
      <c r="AE599" s="2">
        <v>-22.184999999999999</v>
      </c>
      <c r="AF599" s="2">
        <v>-11.141999999999999</v>
      </c>
      <c r="AH599" s="2"/>
      <c r="AI599" s="2"/>
      <c r="AJ599" s="2"/>
      <c r="AK599" s="2"/>
      <c r="AL599" s="2">
        <v>2</v>
      </c>
      <c r="AM599" s="2" t="s">
        <v>406</v>
      </c>
      <c r="AN599" s="2">
        <v>1.131</v>
      </c>
      <c r="AO599" s="2">
        <v>0</v>
      </c>
      <c r="AP599" s="2">
        <v>-22.184999999999999</v>
      </c>
      <c r="AQ599" s="2">
        <v>-11.141999999999999</v>
      </c>
    </row>
    <row r="600" spans="23:43" x14ac:dyDescent="0.25">
      <c r="W600" s="2"/>
      <c r="X600" s="2"/>
      <c r="Y600" s="2"/>
      <c r="Z600" s="2"/>
      <c r="AA600" s="2">
        <v>4</v>
      </c>
      <c r="AB600" s="2">
        <v>5.1109999999999998</v>
      </c>
      <c r="AC600" s="2">
        <v>1.1950000000000001</v>
      </c>
      <c r="AD600" s="2">
        <v>0.10299999999999999</v>
      </c>
      <c r="AE600" s="2">
        <v>-0.72299999999999998</v>
      </c>
      <c r="AF600" s="2">
        <v>10.945</v>
      </c>
      <c r="AH600" s="2"/>
      <c r="AI600" s="2"/>
      <c r="AJ600" s="2"/>
      <c r="AK600" s="2"/>
      <c r="AL600" s="2">
        <v>4</v>
      </c>
      <c r="AM600" s="2">
        <v>5.1109999999999998</v>
      </c>
      <c r="AN600" s="2">
        <v>1.1950000000000001</v>
      </c>
      <c r="AO600" s="2">
        <v>0.10299999999999999</v>
      </c>
      <c r="AP600" s="2">
        <v>-0.72299999999999998</v>
      </c>
      <c r="AQ600" s="2">
        <v>10.945</v>
      </c>
    </row>
    <row r="601" spans="23:43" x14ac:dyDescent="0.25">
      <c r="W601" s="2"/>
      <c r="X601" s="2"/>
      <c r="Y601" s="2"/>
      <c r="Z601" s="2"/>
      <c r="AA601" s="2">
        <v>5</v>
      </c>
      <c r="AB601" s="2" t="s">
        <v>407</v>
      </c>
      <c r="AC601" s="2">
        <v>1.333</v>
      </c>
      <c r="AD601" s="2">
        <v>4.0000000000000001E-3</v>
      </c>
      <c r="AE601" s="2">
        <v>3.6269999999999998</v>
      </c>
      <c r="AF601" s="2">
        <v>16.645</v>
      </c>
      <c r="AH601" s="2"/>
      <c r="AI601" s="2"/>
      <c r="AJ601" s="2"/>
      <c r="AK601" s="2"/>
      <c r="AL601" s="2">
        <v>5</v>
      </c>
      <c r="AM601" s="2" t="s">
        <v>407</v>
      </c>
      <c r="AN601" s="2">
        <v>1.333</v>
      </c>
      <c r="AO601" s="2">
        <v>4.0000000000000001E-3</v>
      </c>
      <c r="AP601" s="2">
        <v>3.6269999999999998</v>
      </c>
      <c r="AQ601" s="2">
        <v>16.645</v>
      </c>
    </row>
    <row r="602" spans="23:43" x14ac:dyDescent="0.25">
      <c r="W602" s="2"/>
      <c r="X602" s="2"/>
      <c r="Y602" s="2"/>
      <c r="Z602" s="2"/>
      <c r="AA602" s="2">
        <v>6</v>
      </c>
      <c r="AB602" s="2" t="s">
        <v>408</v>
      </c>
      <c r="AC602" s="2">
        <v>1.9219999999999999</v>
      </c>
      <c r="AD602" s="2">
        <v>1E-3</v>
      </c>
      <c r="AE602" s="2">
        <v>7.6219999999999999</v>
      </c>
      <c r="AF602" s="2">
        <v>26.391999999999999</v>
      </c>
      <c r="AH602" s="2"/>
      <c r="AI602" s="2"/>
      <c r="AJ602" s="2"/>
      <c r="AK602" s="2"/>
      <c r="AL602" s="2">
        <v>6</v>
      </c>
      <c r="AM602" s="2" t="s">
        <v>408</v>
      </c>
      <c r="AN602" s="2">
        <v>1.9219999999999999</v>
      </c>
      <c r="AO602" s="2">
        <v>1E-3</v>
      </c>
      <c r="AP602" s="2">
        <v>7.6219999999999999</v>
      </c>
      <c r="AQ602" s="2">
        <v>26.391999999999999</v>
      </c>
    </row>
    <row r="603" spans="23:43" x14ac:dyDescent="0.25">
      <c r="W603" s="2"/>
      <c r="X603" s="2"/>
      <c r="Y603" s="2"/>
      <c r="Z603" s="2"/>
      <c r="AA603" s="2">
        <v>7</v>
      </c>
      <c r="AB603" s="2" t="s">
        <v>409</v>
      </c>
      <c r="AC603" s="2">
        <v>2.8740000000000001</v>
      </c>
      <c r="AD603" s="2">
        <v>1E-3</v>
      </c>
      <c r="AE603" s="2">
        <v>13.987</v>
      </c>
      <c r="AF603" s="2">
        <v>42.061</v>
      </c>
      <c r="AH603" s="2"/>
      <c r="AI603" s="2"/>
      <c r="AJ603" s="2"/>
      <c r="AK603" s="2"/>
      <c r="AL603" s="2">
        <v>7</v>
      </c>
      <c r="AM603" s="2" t="s">
        <v>409</v>
      </c>
      <c r="AN603" s="2">
        <v>2.8740000000000001</v>
      </c>
      <c r="AO603" s="2">
        <v>1E-3</v>
      </c>
      <c r="AP603" s="2">
        <v>13.987</v>
      </c>
      <c r="AQ603" s="2">
        <v>42.061</v>
      </c>
    </row>
    <row r="604" spans="23:43" x14ac:dyDescent="0.25">
      <c r="W604" s="2"/>
      <c r="X604" s="2"/>
      <c r="Y604" s="2"/>
      <c r="Z604" s="2"/>
      <c r="AA604" s="2">
        <v>8</v>
      </c>
      <c r="AB604" s="2" t="s">
        <v>410</v>
      </c>
      <c r="AC604" s="2">
        <v>3.468</v>
      </c>
      <c r="AD604" s="2">
        <v>0</v>
      </c>
      <c r="AE604" s="2">
        <v>24.347000000000001</v>
      </c>
      <c r="AF604" s="2">
        <v>58.220999999999997</v>
      </c>
      <c r="AH604" s="2"/>
      <c r="AI604" s="2"/>
      <c r="AJ604" s="2"/>
      <c r="AK604" s="2"/>
      <c r="AL604" s="2">
        <v>8</v>
      </c>
      <c r="AM604" s="2" t="s">
        <v>410</v>
      </c>
      <c r="AN604" s="2">
        <v>3.468</v>
      </c>
      <c r="AO604" s="2">
        <v>0</v>
      </c>
      <c r="AP604" s="2">
        <v>24.347000000000001</v>
      </c>
      <c r="AQ604" s="2">
        <v>58.220999999999997</v>
      </c>
    </row>
    <row r="605" spans="23:43" x14ac:dyDescent="0.25">
      <c r="W605" s="2"/>
      <c r="X605" s="2"/>
      <c r="Y605" s="2"/>
      <c r="Z605" s="2">
        <v>4</v>
      </c>
      <c r="AA605" s="2">
        <v>1</v>
      </c>
      <c r="AB605" s="2" t="s">
        <v>411</v>
      </c>
      <c r="AC605" s="2">
        <v>4.4390000000000001</v>
      </c>
      <c r="AD605" s="2">
        <v>0</v>
      </c>
      <c r="AE605" s="2">
        <v>-82.855999999999995</v>
      </c>
      <c r="AF605" s="2">
        <v>-39.494999999999997</v>
      </c>
      <c r="AH605" s="2"/>
      <c r="AI605" s="2"/>
      <c r="AJ605" s="2"/>
      <c r="AK605" s="2">
        <v>4</v>
      </c>
      <c r="AL605" s="2">
        <v>1</v>
      </c>
      <c r="AM605" s="2" t="s">
        <v>411</v>
      </c>
      <c r="AN605" s="2">
        <v>4.4390000000000001</v>
      </c>
      <c r="AO605" s="2">
        <v>0</v>
      </c>
      <c r="AP605" s="2">
        <v>-82.855999999999995</v>
      </c>
      <c r="AQ605" s="2">
        <v>-39.494999999999997</v>
      </c>
    </row>
    <row r="606" spans="23:43" x14ac:dyDescent="0.25">
      <c r="W606" s="2"/>
      <c r="X606" s="2"/>
      <c r="Y606" s="2"/>
      <c r="Z606" s="2"/>
      <c r="AA606" s="2">
        <v>2</v>
      </c>
      <c r="AB606" s="2" t="s">
        <v>412</v>
      </c>
      <c r="AC606" s="2">
        <v>2.1160000000000001</v>
      </c>
      <c r="AD606" s="2">
        <v>0</v>
      </c>
      <c r="AE606" s="2">
        <v>-32.107999999999997</v>
      </c>
      <c r="AF606" s="2">
        <v>-11.44</v>
      </c>
      <c r="AH606" s="2"/>
      <c r="AI606" s="2"/>
      <c r="AJ606" s="2"/>
      <c r="AK606" s="2"/>
      <c r="AL606" s="2">
        <v>2</v>
      </c>
      <c r="AM606" s="2" t="s">
        <v>412</v>
      </c>
      <c r="AN606" s="2">
        <v>2.1160000000000001</v>
      </c>
      <c r="AO606" s="2">
        <v>0</v>
      </c>
      <c r="AP606" s="2">
        <v>-32.107999999999997</v>
      </c>
      <c r="AQ606" s="2">
        <v>-11.44</v>
      </c>
    </row>
    <row r="607" spans="23:43" x14ac:dyDescent="0.25">
      <c r="W607" s="2"/>
      <c r="X607" s="2"/>
      <c r="Y607" s="2"/>
      <c r="Z607" s="2"/>
      <c r="AA607" s="2">
        <v>3</v>
      </c>
      <c r="AB607" s="2">
        <v>-5.1109999999999998</v>
      </c>
      <c r="AC607" s="2">
        <v>1.1950000000000001</v>
      </c>
      <c r="AD607" s="2">
        <v>0.10299999999999999</v>
      </c>
      <c r="AE607" s="2">
        <v>-10.945</v>
      </c>
      <c r="AF607" s="2">
        <v>0.72299999999999998</v>
      </c>
      <c r="AH607" s="2"/>
      <c r="AI607" s="2"/>
      <c r="AJ607" s="2"/>
      <c r="AK607" s="2"/>
      <c r="AL607" s="2">
        <v>3</v>
      </c>
      <c r="AM607" s="2">
        <v>-5.1109999999999998</v>
      </c>
      <c r="AN607" s="2">
        <v>1.1950000000000001</v>
      </c>
      <c r="AO607" s="2">
        <v>0.10299999999999999</v>
      </c>
      <c r="AP607" s="2">
        <v>-10.945</v>
      </c>
      <c r="AQ607" s="2">
        <v>0.72299999999999998</v>
      </c>
    </row>
    <row r="608" spans="23:43" x14ac:dyDescent="0.25">
      <c r="W608" s="2"/>
      <c r="X608" s="2"/>
      <c r="Y608" s="2"/>
      <c r="Z608" s="2"/>
      <c r="AA608" s="2">
        <v>5</v>
      </c>
      <c r="AB608" s="2" t="s">
        <v>413</v>
      </c>
      <c r="AC608" s="2">
        <v>0.61</v>
      </c>
      <c r="AD608" s="2">
        <v>2E-3</v>
      </c>
      <c r="AE608" s="2">
        <v>2.048</v>
      </c>
      <c r="AF608" s="2">
        <v>8.0030000000000001</v>
      </c>
      <c r="AH608" s="2"/>
      <c r="AI608" s="2"/>
      <c r="AJ608" s="2"/>
      <c r="AK608" s="2"/>
      <c r="AL608" s="2">
        <v>5</v>
      </c>
      <c r="AM608" s="2" t="s">
        <v>413</v>
      </c>
      <c r="AN608" s="2">
        <v>0.61</v>
      </c>
      <c r="AO608" s="2">
        <v>2E-3</v>
      </c>
      <c r="AP608" s="2">
        <v>2.048</v>
      </c>
      <c r="AQ608" s="2">
        <v>8.0030000000000001</v>
      </c>
    </row>
    <row r="609" spans="23:43" x14ac:dyDescent="0.25">
      <c r="W609" s="2"/>
      <c r="X609" s="2"/>
      <c r="Y609" s="2"/>
      <c r="Z609" s="2"/>
      <c r="AA609" s="2">
        <v>6</v>
      </c>
      <c r="AB609" s="2" t="s">
        <v>51</v>
      </c>
      <c r="AC609" s="2">
        <v>1.6359999999999999</v>
      </c>
      <c r="AD609" s="2">
        <v>5.0000000000000001E-3</v>
      </c>
      <c r="AE609" s="2">
        <v>3.9039999999999999</v>
      </c>
      <c r="AF609" s="2">
        <v>19.888000000000002</v>
      </c>
      <c r="AH609" s="2"/>
      <c r="AI609" s="2"/>
      <c r="AJ609" s="2"/>
      <c r="AK609" s="2"/>
      <c r="AL609" s="2">
        <v>6</v>
      </c>
      <c r="AM609" s="2" t="s">
        <v>51</v>
      </c>
      <c r="AN609" s="2">
        <v>1.6359999999999999</v>
      </c>
      <c r="AO609" s="2">
        <v>5.0000000000000001E-3</v>
      </c>
      <c r="AP609" s="2">
        <v>3.9039999999999999</v>
      </c>
      <c r="AQ609" s="2">
        <v>19.888000000000002</v>
      </c>
    </row>
    <row r="610" spans="23:43" x14ac:dyDescent="0.25">
      <c r="W610" s="2"/>
      <c r="X610" s="2"/>
      <c r="Y610" s="2"/>
      <c r="Z610" s="2"/>
      <c r="AA610" s="2">
        <v>7</v>
      </c>
      <c r="AB610" s="2" t="s">
        <v>414</v>
      </c>
      <c r="AC610" s="2">
        <v>2.472</v>
      </c>
      <c r="AD610" s="2">
        <v>1E-3</v>
      </c>
      <c r="AE610" s="2">
        <v>10.84</v>
      </c>
      <c r="AF610" s="2">
        <v>34.987000000000002</v>
      </c>
      <c r="AH610" s="2"/>
      <c r="AI610" s="2"/>
      <c r="AJ610" s="2"/>
      <c r="AK610" s="2"/>
      <c r="AL610" s="2">
        <v>7</v>
      </c>
      <c r="AM610" s="2" t="s">
        <v>414</v>
      </c>
      <c r="AN610" s="2">
        <v>2.472</v>
      </c>
      <c r="AO610" s="2">
        <v>1E-3</v>
      </c>
      <c r="AP610" s="2">
        <v>10.84</v>
      </c>
      <c r="AQ610" s="2">
        <v>34.987000000000002</v>
      </c>
    </row>
    <row r="611" spans="23:43" x14ac:dyDescent="0.25">
      <c r="W611" s="2"/>
      <c r="X611" s="2"/>
      <c r="Y611" s="2"/>
      <c r="Z611" s="2"/>
      <c r="AA611" s="2">
        <v>8</v>
      </c>
      <c r="AB611" s="2" t="s">
        <v>415</v>
      </c>
      <c r="AC611" s="2">
        <v>3.5529999999999999</v>
      </c>
      <c r="AD611" s="2">
        <v>1E-3</v>
      </c>
      <c r="AE611" s="2">
        <v>18.82</v>
      </c>
      <c r="AF611" s="2">
        <v>53.527000000000001</v>
      </c>
      <c r="AH611" s="2"/>
      <c r="AI611" s="2"/>
      <c r="AJ611" s="2"/>
      <c r="AK611" s="2"/>
      <c r="AL611" s="2">
        <v>8</v>
      </c>
      <c r="AM611" s="2" t="s">
        <v>415</v>
      </c>
      <c r="AN611" s="2">
        <v>3.5529999999999999</v>
      </c>
      <c r="AO611" s="2">
        <v>1E-3</v>
      </c>
      <c r="AP611" s="2">
        <v>18.82</v>
      </c>
      <c r="AQ611" s="2">
        <v>53.527000000000001</v>
      </c>
    </row>
    <row r="612" spans="23:43" x14ac:dyDescent="0.25">
      <c r="W612" s="2"/>
      <c r="X612" s="2"/>
      <c r="Y612" s="2"/>
      <c r="Z612" s="2">
        <v>5</v>
      </c>
      <c r="AA612" s="2">
        <v>1</v>
      </c>
      <c r="AB612" s="2" t="s">
        <v>416</v>
      </c>
      <c r="AC612" s="2">
        <v>4.2190000000000003</v>
      </c>
      <c r="AD612" s="2">
        <v>0</v>
      </c>
      <c r="AE612" s="2">
        <v>-86.804000000000002</v>
      </c>
      <c r="AF612" s="2">
        <v>-45.597000000000001</v>
      </c>
      <c r="AH612" s="2"/>
      <c r="AI612" s="2"/>
      <c r="AJ612" s="2"/>
      <c r="AK612" s="2">
        <v>5</v>
      </c>
      <c r="AL612" s="2">
        <v>1</v>
      </c>
      <c r="AM612" s="2" t="s">
        <v>416</v>
      </c>
      <c r="AN612" s="2">
        <v>4.2190000000000003</v>
      </c>
      <c r="AO612" s="2">
        <v>0</v>
      </c>
      <c r="AP612" s="2">
        <v>-86.804000000000002</v>
      </c>
      <c r="AQ612" s="2">
        <v>-45.597000000000001</v>
      </c>
    </row>
    <row r="613" spans="23:43" x14ac:dyDescent="0.25">
      <c r="W613" s="2"/>
      <c r="X613" s="2"/>
      <c r="Y613" s="2"/>
      <c r="Z613" s="2"/>
      <c r="AA613" s="2">
        <v>2</v>
      </c>
      <c r="AB613" s="2" t="s">
        <v>417</v>
      </c>
      <c r="AC613" s="2">
        <v>2.1800000000000002</v>
      </c>
      <c r="AD613" s="2">
        <v>0</v>
      </c>
      <c r="AE613" s="2">
        <v>-37.447000000000003</v>
      </c>
      <c r="AF613" s="2">
        <v>-16.152000000000001</v>
      </c>
      <c r="AH613" s="2"/>
      <c r="AI613" s="2"/>
      <c r="AJ613" s="2"/>
      <c r="AK613" s="2"/>
      <c r="AL613" s="2">
        <v>2</v>
      </c>
      <c r="AM613" s="2" t="s">
        <v>417</v>
      </c>
      <c r="AN613" s="2">
        <v>2.1800000000000002</v>
      </c>
      <c r="AO613" s="2">
        <v>0</v>
      </c>
      <c r="AP613" s="2">
        <v>-37.447000000000003</v>
      </c>
      <c r="AQ613" s="2">
        <v>-16.152000000000001</v>
      </c>
    </row>
    <row r="614" spans="23:43" x14ac:dyDescent="0.25">
      <c r="W614" s="2"/>
      <c r="X614" s="2"/>
      <c r="Y614" s="2"/>
      <c r="Z614" s="2"/>
      <c r="AA614" s="2">
        <v>3</v>
      </c>
      <c r="AB614" s="2" t="s">
        <v>418</v>
      </c>
      <c r="AC614" s="2">
        <v>1.333</v>
      </c>
      <c r="AD614" s="2">
        <v>4.0000000000000001E-3</v>
      </c>
      <c r="AE614" s="2">
        <v>-16.645</v>
      </c>
      <c r="AF614" s="2">
        <v>-3.6269999999999998</v>
      </c>
      <c r="AH614" s="2"/>
      <c r="AI614" s="2"/>
      <c r="AJ614" s="2"/>
      <c r="AK614" s="2"/>
      <c r="AL614" s="2">
        <v>3</v>
      </c>
      <c r="AM614" s="2" t="s">
        <v>418</v>
      </c>
      <c r="AN614" s="2">
        <v>1.333</v>
      </c>
      <c r="AO614" s="2">
        <v>4.0000000000000001E-3</v>
      </c>
      <c r="AP614" s="2">
        <v>-16.645</v>
      </c>
      <c r="AQ614" s="2">
        <v>-3.6269999999999998</v>
      </c>
    </row>
    <row r="615" spans="23:43" x14ac:dyDescent="0.25">
      <c r="W615" s="2"/>
      <c r="X615" s="2"/>
      <c r="Y615" s="2"/>
      <c r="Z615" s="2"/>
      <c r="AA615" s="2">
        <v>4</v>
      </c>
      <c r="AB615" s="2" t="s">
        <v>419</v>
      </c>
      <c r="AC615" s="2">
        <v>0.61</v>
      </c>
      <c r="AD615" s="2">
        <v>2E-3</v>
      </c>
      <c r="AE615" s="2">
        <v>-8.0030000000000001</v>
      </c>
      <c r="AF615" s="2">
        <v>-2.048</v>
      </c>
      <c r="AH615" s="2"/>
      <c r="AI615" s="2"/>
      <c r="AJ615" s="2"/>
      <c r="AK615" s="2"/>
      <c r="AL615" s="2">
        <v>4</v>
      </c>
      <c r="AM615" s="2" t="s">
        <v>419</v>
      </c>
      <c r="AN615" s="2">
        <v>0.61</v>
      </c>
      <c r="AO615" s="2">
        <v>2E-3</v>
      </c>
      <c r="AP615" s="2">
        <v>-8.0030000000000001</v>
      </c>
      <c r="AQ615" s="2">
        <v>-2.048</v>
      </c>
    </row>
    <row r="616" spans="23:43" x14ac:dyDescent="0.25">
      <c r="W616" s="2"/>
      <c r="X616" s="2"/>
      <c r="Y616" s="2"/>
      <c r="Z616" s="2"/>
      <c r="AA616" s="2">
        <v>6</v>
      </c>
      <c r="AB616" s="2" t="s">
        <v>420</v>
      </c>
      <c r="AC616" s="2">
        <v>1.0920000000000001</v>
      </c>
      <c r="AD616" s="2">
        <v>1.0999999999999999E-2</v>
      </c>
      <c r="AE616" s="2">
        <v>1.5389999999999999</v>
      </c>
      <c r="AF616" s="2">
        <v>12.202</v>
      </c>
      <c r="AH616" s="2"/>
      <c r="AI616" s="2"/>
      <c r="AJ616" s="2"/>
      <c r="AK616" s="2"/>
      <c r="AL616" s="2">
        <v>6</v>
      </c>
      <c r="AM616" s="2" t="s">
        <v>420</v>
      </c>
      <c r="AN616" s="2">
        <v>1.0920000000000001</v>
      </c>
      <c r="AO616" s="2">
        <v>1.0999999999999999E-2</v>
      </c>
      <c r="AP616" s="2">
        <v>1.5389999999999999</v>
      </c>
      <c r="AQ616" s="2">
        <v>12.202</v>
      </c>
    </row>
    <row r="617" spans="23:43" x14ac:dyDescent="0.25">
      <c r="W617" s="2"/>
      <c r="X617" s="2"/>
      <c r="Y617" s="2"/>
      <c r="Z617" s="2"/>
      <c r="AA617" s="2">
        <v>7</v>
      </c>
      <c r="AB617" s="2" t="s">
        <v>421</v>
      </c>
      <c r="AC617" s="2">
        <v>1.958</v>
      </c>
      <c r="AD617" s="2">
        <v>1E-3</v>
      </c>
      <c r="AE617" s="2">
        <v>8.3249999999999993</v>
      </c>
      <c r="AF617" s="2">
        <v>27.451000000000001</v>
      </c>
      <c r="AH617" s="2"/>
      <c r="AI617" s="2"/>
      <c r="AJ617" s="2"/>
      <c r="AK617" s="2"/>
      <c r="AL617" s="2">
        <v>7</v>
      </c>
      <c r="AM617" s="2" t="s">
        <v>421</v>
      </c>
      <c r="AN617" s="2">
        <v>1.958</v>
      </c>
      <c r="AO617" s="2">
        <v>1E-3</v>
      </c>
      <c r="AP617" s="2">
        <v>8.3249999999999993</v>
      </c>
      <c r="AQ617" s="2">
        <v>27.451000000000001</v>
      </c>
    </row>
    <row r="618" spans="23:43" x14ac:dyDescent="0.25">
      <c r="W618" s="2"/>
      <c r="X618" s="2"/>
      <c r="Y618" s="2"/>
      <c r="Z618" s="2"/>
      <c r="AA618" s="2">
        <v>8</v>
      </c>
      <c r="AB618" s="2" t="s">
        <v>422</v>
      </c>
      <c r="AC618" s="2">
        <v>3.1419999999999999</v>
      </c>
      <c r="AD618" s="2">
        <v>1E-3</v>
      </c>
      <c r="AE618" s="2">
        <v>15.802</v>
      </c>
      <c r="AF618" s="2">
        <v>46.494</v>
      </c>
      <c r="AH618" s="2"/>
      <c r="AI618" s="2"/>
      <c r="AJ618" s="2"/>
      <c r="AK618" s="2"/>
      <c r="AL618" s="2">
        <v>8</v>
      </c>
      <c r="AM618" s="2" t="s">
        <v>422</v>
      </c>
      <c r="AN618" s="2">
        <v>3.1419999999999999</v>
      </c>
      <c r="AO618" s="2">
        <v>1E-3</v>
      </c>
      <c r="AP618" s="2">
        <v>15.802</v>
      </c>
      <c r="AQ618" s="2">
        <v>46.494</v>
      </c>
    </row>
    <row r="619" spans="23:43" x14ac:dyDescent="0.25">
      <c r="W619" s="2"/>
      <c r="X619" s="2"/>
      <c r="Y619" s="2"/>
      <c r="Z619" s="2">
        <v>6</v>
      </c>
      <c r="AA619" s="2">
        <v>1</v>
      </c>
      <c r="AB619" s="2" t="s">
        <v>423</v>
      </c>
      <c r="AC619" s="2">
        <v>3.516</v>
      </c>
      <c r="AD619" s="2">
        <v>0</v>
      </c>
      <c r="AE619" s="2">
        <v>-90.242999999999995</v>
      </c>
      <c r="AF619" s="2">
        <v>-55.899000000000001</v>
      </c>
      <c r="AH619" s="2"/>
      <c r="AI619" s="2"/>
      <c r="AJ619" s="2"/>
      <c r="AK619" s="2">
        <v>6</v>
      </c>
      <c r="AL619" s="2">
        <v>1</v>
      </c>
      <c r="AM619" s="2" t="s">
        <v>423</v>
      </c>
      <c r="AN619" s="2">
        <v>3.516</v>
      </c>
      <c r="AO619" s="2">
        <v>0</v>
      </c>
      <c r="AP619" s="2">
        <v>-90.242999999999995</v>
      </c>
      <c r="AQ619" s="2">
        <v>-55.899000000000001</v>
      </c>
    </row>
    <row r="620" spans="23:43" x14ac:dyDescent="0.25">
      <c r="W620" s="2"/>
      <c r="X620" s="2"/>
      <c r="Y620" s="2"/>
      <c r="Z620" s="2"/>
      <c r="AA620" s="2">
        <v>2</v>
      </c>
      <c r="AB620" s="2" t="s">
        <v>424</v>
      </c>
      <c r="AC620" s="2">
        <v>2.4249999999999998</v>
      </c>
      <c r="AD620" s="2">
        <v>0</v>
      </c>
      <c r="AE620" s="2">
        <v>-45.515000000000001</v>
      </c>
      <c r="AF620" s="2">
        <v>-21.824999999999999</v>
      </c>
      <c r="AH620" s="2"/>
      <c r="AI620" s="2"/>
      <c r="AJ620" s="2"/>
      <c r="AK620" s="2"/>
      <c r="AL620" s="2">
        <v>2</v>
      </c>
      <c r="AM620" s="2" t="s">
        <v>424</v>
      </c>
      <c r="AN620" s="2">
        <v>2.4249999999999998</v>
      </c>
      <c r="AO620" s="2">
        <v>0</v>
      </c>
      <c r="AP620" s="2">
        <v>-45.515000000000001</v>
      </c>
      <c r="AQ620" s="2">
        <v>-21.824999999999999</v>
      </c>
    </row>
    <row r="621" spans="23:43" x14ac:dyDescent="0.25">
      <c r="W621" s="2"/>
      <c r="X621" s="2"/>
      <c r="Y621" s="2"/>
      <c r="Z621" s="2"/>
      <c r="AA621" s="2">
        <v>3</v>
      </c>
      <c r="AB621" s="2" t="s">
        <v>425</v>
      </c>
      <c r="AC621" s="2">
        <v>1.9219999999999999</v>
      </c>
      <c r="AD621" s="2">
        <v>1E-3</v>
      </c>
      <c r="AE621" s="2">
        <v>-26.391999999999999</v>
      </c>
      <c r="AF621" s="2">
        <v>-7.6219999999999999</v>
      </c>
      <c r="AH621" s="2"/>
      <c r="AI621" s="2"/>
      <c r="AJ621" s="2"/>
      <c r="AK621" s="2"/>
      <c r="AL621" s="2">
        <v>3</v>
      </c>
      <c r="AM621" s="2" t="s">
        <v>425</v>
      </c>
      <c r="AN621" s="2">
        <v>1.9219999999999999</v>
      </c>
      <c r="AO621" s="2">
        <v>1E-3</v>
      </c>
      <c r="AP621" s="2">
        <v>-26.391999999999999</v>
      </c>
      <c r="AQ621" s="2">
        <v>-7.6219999999999999</v>
      </c>
    </row>
    <row r="622" spans="23:43" x14ac:dyDescent="0.25">
      <c r="W622" s="2"/>
      <c r="X622" s="2"/>
      <c r="Y622" s="2"/>
      <c r="Z622" s="2"/>
      <c r="AA622" s="2">
        <v>4</v>
      </c>
      <c r="AB622" s="2" t="s">
        <v>52</v>
      </c>
      <c r="AC622" s="2">
        <v>1.6359999999999999</v>
      </c>
      <c r="AD622" s="2">
        <v>5.0000000000000001E-3</v>
      </c>
      <c r="AE622" s="2">
        <v>-19.888000000000002</v>
      </c>
      <c r="AF622" s="2">
        <v>-3.9039999999999999</v>
      </c>
      <c r="AH622" s="2"/>
      <c r="AI622" s="2"/>
      <c r="AJ622" s="2"/>
      <c r="AK622" s="2"/>
      <c r="AL622" s="2">
        <v>4</v>
      </c>
      <c r="AM622" s="2" t="s">
        <v>52</v>
      </c>
      <c r="AN622" s="2">
        <v>1.6359999999999999</v>
      </c>
      <c r="AO622" s="2">
        <v>5.0000000000000001E-3</v>
      </c>
      <c r="AP622" s="2">
        <v>-19.888000000000002</v>
      </c>
      <c r="AQ622" s="2">
        <v>-3.9039999999999999</v>
      </c>
    </row>
    <row r="623" spans="23:43" x14ac:dyDescent="0.25">
      <c r="W623" s="2"/>
      <c r="X623" s="2"/>
      <c r="Y623" s="2"/>
      <c r="Z623" s="2"/>
      <c r="AA623" s="2">
        <v>5</v>
      </c>
      <c r="AB623" s="2" t="s">
        <v>426</v>
      </c>
      <c r="AC623" s="2">
        <v>1.0920000000000001</v>
      </c>
      <c r="AD623" s="2">
        <v>1.0999999999999999E-2</v>
      </c>
      <c r="AE623" s="2">
        <v>-12.202</v>
      </c>
      <c r="AF623" s="2">
        <v>-1.5389999999999999</v>
      </c>
      <c r="AH623" s="2"/>
      <c r="AI623" s="2"/>
      <c r="AJ623" s="2"/>
      <c r="AK623" s="2"/>
      <c r="AL623" s="2">
        <v>5</v>
      </c>
      <c r="AM623" s="2" t="s">
        <v>426</v>
      </c>
      <c r="AN623" s="2">
        <v>1.0920000000000001</v>
      </c>
      <c r="AO623" s="2">
        <v>1.0999999999999999E-2</v>
      </c>
      <c r="AP623" s="2">
        <v>-12.202</v>
      </c>
      <c r="AQ623" s="2">
        <v>-1.5389999999999999</v>
      </c>
    </row>
    <row r="624" spans="23:43" x14ac:dyDescent="0.25">
      <c r="W624" s="2"/>
      <c r="X624" s="2"/>
      <c r="Y624" s="2"/>
      <c r="Z624" s="2"/>
      <c r="AA624" s="2">
        <v>7</v>
      </c>
      <c r="AB624" s="2" t="s">
        <v>427</v>
      </c>
      <c r="AC624" s="2">
        <v>1.1990000000000001</v>
      </c>
      <c r="AD624" s="2">
        <v>1E-3</v>
      </c>
      <c r="AE624" s="2">
        <v>5.1630000000000003</v>
      </c>
      <c r="AF624" s="2">
        <v>16.872</v>
      </c>
      <c r="AH624" s="2"/>
      <c r="AI624" s="2"/>
      <c r="AJ624" s="2"/>
      <c r="AK624" s="2"/>
      <c r="AL624" s="2">
        <v>7</v>
      </c>
      <c r="AM624" s="2" t="s">
        <v>427</v>
      </c>
      <c r="AN624" s="2">
        <v>1.1990000000000001</v>
      </c>
      <c r="AO624" s="2">
        <v>1E-3</v>
      </c>
      <c r="AP624" s="2">
        <v>5.1630000000000003</v>
      </c>
      <c r="AQ624" s="2">
        <v>16.872</v>
      </c>
    </row>
    <row r="625" spans="23:43" x14ac:dyDescent="0.25">
      <c r="W625" s="2"/>
      <c r="X625" s="2"/>
      <c r="Y625" s="2"/>
      <c r="Z625" s="2"/>
      <c r="AA625" s="2">
        <v>8</v>
      </c>
      <c r="AB625" s="2" t="s">
        <v>428</v>
      </c>
      <c r="AC625" s="2">
        <v>2.3820000000000001</v>
      </c>
      <c r="AD625" s="2">
        <v>1E-3</v>
      </c>
      <c r="AE625" s="2">
        <v>12.643000000000001</v>
      </c>
      <c r="AF625" s="2">
        <v>35.911999999999999</v>
      </c>
      <c r="AH625" s="2"/>
      <c r="AI625" s="2"/>
      <c r="AJ625" s="2"/>
      <c r="AK625" s="2"/>
      <c r="AL625" s="2">
        <v>8</v>
      </c>
      <c r="AM625" s="2" t="s">
        <v>428</v>
      </c>
      <c r="AN625" s="2">
        <v>2.3820000000000001</v>
      </c>
      <c r="AO625" s="2">
        <v>1E-3</v>
      </c>
      <c r="AP625" s="2">
        <v>12.643000000000001</v>
      </c>
      <c r="AQ625" s="2">
        <v>35.911999999999999</v>
      </c>
    </row>
    <row r="626" spans="23:43" x14ac:dyDescent="0.25">
      <c r="W626" s="2"/>
      <c r="X626" s="2"/>
      <c r="Y626" s="2"/>
      <c r="Z626" s="2">
        <v>7</v>
      </c>
      <c r="AA626" s="2">
        <v>1</v>
      </c>
      <c r="AB626" s="2" t="s">
        <v>429</v>
      </c>
      <c r="AC626" s="2">
        <v>3.8439999999999999</v>
      </c>
      <c r="AD626" s="2">
        <v>0</v>
      </c>
      <c r="AE626" s="2">
        <v>-102.861</v>
      </c>
      <c r="AF626" s="2">
        <v>-65.316000000000003</v>
      </c>
      <c r="AH626" s="2"/>
      <c r="AI626" s="2"/>
      <c r="AJ626" s="2"/>
      <c r="AK626" s="2">
        <v>7</v>
      </c>
      <c r="AL626" s="2">
        <v>1</v>
      </c>
      <c r="AM626" s="2" t="s">
        <v>429</v>
      </c>
      <c r="AN626" s="2">
        <v>3.8439999999999999</v>
      </c>
      <c r="AO626" s="2">
        <v>0</v>
      </c>
      <c r="AP626" s="2">
        <v>-102.861</v>
      </c>
      <c r="AQ626" s="2">
        <v>-65.316000000000003</v>
      </c>
    </row>
    <row r="627" spans="23:43" x14ac:dyDescent="0.25">
      <c r="W627" s="2"/>
      <c r="X627" s="2"/>
      <c r="Y627" s="2"/>
      <c r="Z627" s="2"/>
      <c r="AA627" s="2">
        <v>2</v>
      </c>
      <c r="AB627" s="2" t="s">
        <v>430</v>
      </c>
      <c r="AC627" s="2">
        <v>3.3580000000000001</v>
      </c>
      <c r="AD627" s="2">
        <v>0</v>
      </c>
      <c r="AE627" s="2">
        <v>-61.085999999999999</v>
      </c>
      <c r="AF627" s="2">
        <v>-28.289000000000001</v>
      </c>
      <c r="AH627" s="2"/>
      <c r="AI627" s="2"/>
      <c r="AJ627" s="2"/>
      <c r="AK627" s="2"/>
      <c r="AL627" s="2">
        <v>2</v>
      </c>
      <c r="AM627" s="2" t="s">
        <v>430</v>
      </c>
      <c r="AN627" s="2">
        <v>3.3580000000000001</v>
      </c>
      <c r="AO627" s="2">
        <v>0</v>
      </c>
      <c r="AP627" s="2">
        <v>-61.085999999999999</v>
      </c>
      <c r="AQ627" s="2">
        <v>-28.289000000000001</v>
      </c>
    </row>
    <row r="628" spans="23:43" x14ac:dyDescent="0.25">
      <c r="W628" s="2"/>
      <c r="X628" s="2"/>
      <c r="Y628" s="2"/>
      <c r="Z628" s="2"/>
      <c r="AA628" s="2">
        <v>3</v>
      </c>
      <c r="AB628" s="2" t="s">
        <v>431</v>
      </c>
      <c r="AC628" s="2">
        <v>2.8740000000000001</v>
      </c>
      <c r="AD628" s="2">
        <v>1E-3</v>
      </c>
      <c r="AE628" s="2">
        <v>-42.061</v>
      </c>
      <c r="AF628" s="2">
        <v>-13.987</v>
      </c>
      <c r="AH628" s="2"/>
      <c r="AI628" s="2"/>
      <c r="AJ628" s="2"/>
      <c r="AK628" s="2"/>
      <c r="AL628" s="2">
        <v>3</v>
      </c>
      <c r="AM628" s="2" t="s">
        <v>431</v>
      </c>
      <c r="AN628" s="2">
        <v>2.8740000000000001</v>
      </c>
      <c r="AO628" s="2">
        <v>1E-3</v>
      </c>
      <c r="AP628" s="2">
        <v>-42.061</v>
      </c>
      <c r="AQ628" s="2">
        <v>-13.987</v>
      </c>
    </row>
    <row r="629" spans="23:43" x14ac:dyDescent="0.25">
      <c r="W629" s="2"/>
      <c r="X629" s="2"/>
      <c r="Y629" s="2"/>
      <c r="Z629" s="2"/>
      <c r="AA629" s="2">
        <v>4</v>
      </c>
      <c r="AB629" s="2" t="s">
        <v>432</v>
      </c>
      <c r="AC629" s="2">
        <v>2.472</v>
      </c>
      <c r="AD629" s="2">
        <v>1E-3</v>
      </c>
      <c r="AE629" s="2">
        <v>-34.987000000000002</v>
      </c>
      <c r="AF629" s="2">
        <v>-10.84</v>
      </c>
      <c r="AH629" s="2"/>
      <c r="AI629" s="2"/>
      <c r="AJ629" s="2"/>
      <c r="AK629" s="2"/>
      <c r="AL629" s="2">
        <v>4</v>
      </c>
      <c r="AM629" s="2" t="s">
        <v>432</v>
      </c>
      <c r="AN629" s="2">
        <v>2.472</v>
      </c>
      <c r="AO629" s="2">
        <v>1E-3</v>
      </c>
      <c r="AP629" s="2">
        <v>-34.987000000000002</v>
      </c>
      <c r="AQ629" s="2">
        <v>-10.84</v>
      </c>
    </row>
    <row r="630" spans="23:43" x14ac:dyDescent="0.25">
      <c r="W630" s="2"/>
      <c r="X630" s="2"/>
      <c r="Y630" s="2"/>
      <c r="Z630" s="2"/>
      <c r="AA630" s="2">
        <v>5</v>
      </c>
      <c r="AB630" s="2" t="s">
        <v>433</v>
      </c>
      <c r="AC630" s="2">
        <v>1.958</v>
      </c>
      <c r="AD630" s="2">
        <v>1E-3</v>
      </c>
      <c r="AE630" s="2">
        <v>-27.451000000000001</v>
      </c>
      <c r="AF630" s="2">
        <v>-8.3249999999999993</v>
      </c>
      <c r="AH630" s="2"/>
      <c r="AI630" s="2"/>
      <c r="AJ630" s="2"/>
      <c r="AK630" s="2"/>
      <c r="AL630" s="2">
        <v>5</v>
      </c>
      <c r="AM630" s="2" t="s">
        <v>433</v>
      </c>
      <c r="AN630" s="2">
        <v>1.958</v>
      </c>
      <c r="AO630" s="2">
        <v>1E-3</v>
      </c>
      <c r="AP630" s="2">
        <v>-27.451000000000001</v>
      </c>
      <c r="AQ630" s="2">
        <v>-8.3249999999999993</v>
      </c>
    </row>
    <row r="631" spans="23:43" x14ac:dyDescent="0.25">
      <c r="W631" s="2"/>
      <c r="X631" s="2"/>
      <c r="Y631" s="2"/>
      <c r="Z631" s="2"/>
      <c r="AA631" s="2">
        <v>6</v>
      </c>
      <c r="AB631" s="2" t="s">
        <v>434</v>
      </c>
      <c r="AC631" s="2">
        <v>1.1990000000000001</v>
      </c>
      <c r="AD631" s="2">
        <v>1E-3</v>
      </c>
      <c r="AE631" s="2">
        <v>-16.872</v>
      </c>
      <c r="AF631" s="2">
        <v>-5.1630000000000003</v>
      </c>
      <c r="AH631" s="2"/>
      <c r="AI631" s="2"/>
      <c r="AJ631" s="2"/>
      <c r="AK631" s="2"/>
      <c r="AL631" s="2">
        <v>6</v>
      </c>
      <c r="AM631" s="2" t="s">
        <v>434</v>
      </c>
      <c r="AN631" s="2">
        <v>1.1990000000000001</v>
      </c>
      <c r="AO631" s="2">
        <v>1E-3</v>
      </c>
      <c r="AP631" s="2">
        <v>-16.872</v>
      </c>
      <c r="AQ631" s="2">
        <v>-5.1630000000000003</v>
      </c>
    </row>
    <row r="632" spans="23:43" x14ac:dyDescent="0.25">
      <c r="W632" s="2"/>
      <c r="X632" s="2"/>
      <c r="Y632" s="2"/>
      <c r="Z632" s="2"/>
      <c r="AA632" s="2">
        <v>8</v>
      </c>
      <c r="AB632" s="2" t="s">
        <v>435</v>
      </c>
      <c r="AC632" s="2">
        <v>1.8660000000000001</v>
      </c>
      <c r="AD632" s="2">
        <v>5.0000000000000001E-3</v>
      </c>
      <c r="AE632" s="2">
        <v>4.1459999999999999</v>
      </c>
      <c r="AF632" s="2">
        <v>22.375</v>
      </c>
      <c r="AH632" s="2"/>
      <c r="AI632" s="2"/>
      <c r="AJ632" s="2"/>
      <c r="AK632" s="2"/>
      <c r="AL632" s="2">
        <v>8</v>
      </c>
      <c r="AM632" s="2" t="s">
        <v>435</v>
      </c>
      <c r="AN632" s="2">
        <v>1.8660000000000001</v>
      </c>
      <c r="AO632" s="2">
        <v>5.0000000000000001E-3</v>
      </c>
      <c r="AP632" s="2">
        <v>4.1459999999999999</v>
      </c>
      <c r="AQ632" s="2">
        <v>22.375</v>
      </c>
    </row>
    <row r="633" spans="23:43" x14ac:dyDescent="0.25">
      <c r="W633" s="2"/>
      <c r="X633" s="2"/>
      <c r="Y633" s="2"/>
      <c r="Z633" s="2">
        <v>8</v>
      </c>
      <c r="AA633" s="2">
        <v>1</v>
      </c>
      <c r="AB633" s="2" t="s">
        <v>436</v>
      </c>
      <c r="AC633" s="2">
        <v>3.2549999999999999</v>
      </c>
      <c r="AD633" s="2">
        <v>0</v>
      </c>
      <c r="AE633" s="2">
        <v>-113.246</v>
      </c>
      <c r="AF633" s="2">
        <v>-81.450999999999993</v>
      </c>
      <c r="AH633" s="2"/>
      <c r="AI633" s="2"/>
      <c r="AJ633" s="2"/>
      <c r="AK633" s="2">
        <v>8</v>
      </c>
      <c r="AL633" s="2">
        <v>1</v>
      </c>
      <c r="AM633" s="2" t="s">
        <v>436</v>
      </c>
      <c r="AN633" s="2">
        <v>3.2549999999999999</v>
      </c>
      <c r="AO633" s="2">
        <v>0</v>
      </c>
      <c r="AP633" s="2">
        <v>-113.246</v>
      </c>
      <c r="AQ633" s="2">
        <v>-81.450999999999993</v>
      </c>
    </row>
    <row r="634" spans="23:43" x14ac:dyDescent="0.25">
      <c r="W634" s="2"/>
      <c r="X634" s="2"/>
      <c r="Y634" s="2"/>
      <c r="Z634" s="2"/>
      <c r="AA634" s="2">
        <v>2</v>
      </c>
      <c r="AB634" s="2" t="s">
        <v>437</v>
      </c>
      <c r="AC634" s="2">
        <v>3.5939999999999999</v>
      </c>
      <c r="AD634" s="2">
        <v>0</v>
      </c>
      <c r="AE634" s="2">
        <v>-75.498000000000005</v>
      </c>
      <c r="AF634" s="2">
        <v>-40.396000000000001</v>
      </c>
      <c r="AH634" s="2"/>
      <c r="AI634" s="2"/>
      <c r="AJ634" s="2"/>
      <c r="AK634" s="2"/>
      <c r="AL634" s="2">
        <v>2</v>
      </c>
      <c r="AM634" s="2" t="s">
        <v>437</v>
      </c>
      <c r="AN634" s="2">
        <v>3.5939999999999999</v>
      </c>
      <c r="AO634" s="2">
        <v>0</v>
      </c>
      <c r="AP634" s="2">
        <v>-75.498000000000005</v>
      </c>
      <c r="AQ634" s="2">
        <v>-40.396000000000001</v>
      </c>
    </row>
    <row r="635" spans="23:43" x14ac:dyDescent="0.25">
      <c r="W635" s="2"/>
      <c r="X635" s="2"/>
      <c r="Y635" s="2"/>
      <c r="Z635" s="2"/>
      <c r="AA635" s="2">
        <v>3</v>
      </c>
      <c r="AB635" s="2" t="s">
        <v>438</v>
      </c>
      <c r="AC635" s="2">
        <v>3.468</v>
      </c>
      <c r="AD635" s="2">
        <v>0</v>
      </c>
      <c r="AE635" s="2">
        <v>-58.220999999999997</v>
      </c>
      <c r="AF635" s="2">
        <v>-24.347000000000001</v>
      </c>
      <c r="AH635" s="2"/>
      <c r="AI635" s="2"/>
      <c r="AJ635" s="2"/>
      <c r="AK635" s="2"/>
      <c r="AL635" s="2">
        <v>3</v>
      </c>
      <c r="AM635" s="2" t="s">
        <v>438</v>
      </c>
      <c r="AN635" s="2">
        <v>3.468</v>
      </c>
      <c r="AO635" s="2">
        <v>0</v>
      </c>
      <c r="AP635" s="2">
        <v>-58.220999999999997</v>
      </c>
      <c r="AQ635" s="2">
        <v>-24.347000000000001</v>
      </c>
    </row>
    <row r="636" spans="23:43" x14ac:dyDescent="0.25">
      <c r="W636" s="2"/>
      <c r="X636" s="2"/>
      <c r="Y636" s="2"/>
      <c r="Z636" s="2"/>
      <c r="AA636" s="2">
        <v>4</v>
      </c>
      <c r="AB636" s="2" t="s">
        <v>439</v>
      </c>
      <c r="AC636" s="2">
        <v>3.5529999999999999</v>
      </c>
      <c r="AD636" s="2">
        <v>1E-3</v>
      </c>
      <c r="AE636" s="2">
        <v>-53.527000000000001</v>
      </c>
      <c r="AF636" s="2">
        <v>-18.82</v>
      </c>
      <c r="AH636" s="2"/>
      <c r="AI636" s="2"/>
      <c r="AJ636" s="2"/>
      <c r="AK636" s="2"/>
      <c r="AL636" s="2">
        <v>4</v>
      </c>
      <c r="AM636" s="2" t="s">
        <v>439</v>
      </c>
      <c r="AN636" s="2">
        <v>3.5529999999999999</v>
      </c>
      <c r="AO636" s="2">
        <v>1E-3</v>
      </c>
      <c r="AP636" s="2">
        <v>-53.527000000000001</v>
      </c>
      <c r="AQ636" s="2">
        <v>-18.82</v>
      </c>
    </row>
    <row r="637" spans="23:43" x14ac:dyDescent="0.25">
      <c r="W637" s="2"/>
      <c r="X637" s="2"/>
      <c r="Y637" s="2"/>
      <c r="Z637" s="2"/>
      <c r="AA637" s="2">
        <v>5</v>
      </c>
      <c r="AB637" s="2" t="s">
        <v>440</v>
      </c>
      <c r="AC637" s="2">
        <v>3.1419999999999999</v>
      </c>
      <c r="AD637" s="2">
        <v>1E-3</v>
      </c>
      <c r="AE637" s="2">
        <v>-46.494</v>
      </c>
      <c r="AF637" s="2">
        <v>-15.802</v>
      </c>
      <c r="AH637" s="2"/>
      <c r="AI637" s="2"/>
      <c r="AJ637" s="2"/>
      <c r="AK637" s="2"/>
      <c r="AL637" s="2">
        <v>5</v>
      </c>
      <c r="AM637" s="2" t="s">
        <v>440</v>
      </c>
      <c r="AN637" s="2">
        <v>3.1419999999999999</v>
      </c>
      <c r="AO637" s="2">
        <v>1E-3</v>
      </c>
      <c r="AP637" s="2">
        <v>-46.494</v>
      </c>
      <c r="AQ637" s="2">
        <v>-15.802</v>
      </c>
    </row>
    <row r="638" spans="23:43" x14ac:dyDescent="0.25">
      <c r="W638" s="2"/>
      <c r="X638" s="2"/>
      <c r="Y638" s="2"/>
      <c r="Z638" s="2"/>
      <c r="AA638" s="2">
        <v>6</v>
      </c>
      <c r="AB638" s="2" t="s">
        <v>441</v>
      </c>
      <c r="AC638" s="2">
        <v>2.3820000000000001</v>
      </c>
      <c r="AD638" s="2">
        <v>1E-3</v>
      </c>
      <c r="AE638" s="2">
        <v>-35.911999999999999</v>
      </c>
      <c r="AF638" s="2">
        <v>-12.643000000000001</v>
      </c>
      <c r="AH638" s="2"/>
      <c r="AI638" s="2"/>
      <c r="AJ638" s="2"/>
      <c r="AK638" s="2"/>
      <c r="AL638" s="2">
        <v>6</v>
      </c>
      <c r="AM638" s="2" t="s">
        <v>441</v>
      </c>
      <c r="AN638" s="2">
        <v>2.3820000000000001</v>
      </c>
      <c r="AO638" s="2">
        <v>1E-3</v>
      </c>
      <c r="AP638" s="2">
        <v>-35.911999999999999</v>
      </c>
      <c r="AQ638" s="2">
        <v>-12.643000000000001</v>
      </c>
    </row>
    <row r="639" spans="23:43" x14ac:dyDescent="0.25">
      <c r="W639" s="2"/>
      <c r="X639" s="2"/>
      <c r="Y639" s="2"/>
      <c r="Z639" s="2"/>
      <c r="AA639" s="2">
        <v>7</v>
      </c>
      <c r="AB639" s="2" t="s">
        <v>442</v>
      </c>
      <c r="AC639" s="2">
        <v>1.8660000000000001</v>
      </c>
      <c r="AD639" s="2">
        <v>5.0000000000000001E-3</v>
      </c>
      <c r="AE639" s="2">
        <v>-22.375</v>
      </c>
      <c r="AF639" s="2">
        <v>-4.1459999999999999</v>
      </c>
      <c r="AH639" s="2"/>
      <c r="AI639" s="2"/>
      <c r="AJ639" s="2"/>
      <c r="AK639" s="2"/>
      <c r="AL639" s="2">
        <v>7</v>
      </c>
      <c r="AM639" s="2" t="s">
        <v>442</v>
      </c>
      <c r="AN639" s="2">
        <v>1.8660000000000001</v>
      </c>
      <c r="AO639" s="2">
        <v>5.0000000000000001E-3</v>
      </c>
      <c r="AP639" s="2">
        <v>-22.375</v>
      </c>
      <c r="AQ639" s="2">
        <v>-4.1459999999999999</v>
      </c>
    </row>
    <row r="640" spans="23:43" x14ac:dyDescent="0.25">
      <c r="W640" s="2"/>
      <c r="X640" s="2"/>
      <c r="Y640" s="2">
        <v>3</v>
      </c>
      <c r="Z640" s="2">
        <v>1</v>
      </c>
      <c r="AA640" s="2">
        <v>2</v>
      </c>
      <c r="AB640" s="2" t="s">
        <v>443</v>
      </c>
      <c r="AC640" s="2">
        <v>2.3730000000000002</v>
      </c>
      <c r="AD640" s="2">
        <v>0</v>
      </c>
      <c r="AE640" s="2">
        <v>13.942</v>
      </c>
      <c r="AF640" s="2">
        <v>37.118000000000002</v>
      </c>
      <c r="AH640" s="2"/>
      <c r="AI640" s="2"/>
      <c r="AJ640" s="2">
        <v>3</v>
      </c>
      <c r="AK640" s="2">
        <v>1</v>
      </c>
      <c r="AL640" s="2">
        <v>2</v>
      </c>
      <c r="AM640" s="2" t="s">
        <v>443</v>
      </c>
      <c r="AN640" s="2">
        <v>2.3730000000000002</v>
      </c>
      <c r="AO640" s="2">
        <v>0</v>
      </c>
      <c r="AP640" s="2">
        <v>13.942</v>
      </c>
      <c r="AQ640" s="2">
        <v>37.118000000000002</v>
      </c>
    </row>
    <row r="641" spans="23:43" x14ac:dyDescent="0.25">
      <c r="W641" s="2"/>
      <c r="X641" s="2"/>
      <c r="Y641" s="2"/>
      <c r="Z641" s="2"/>
      <c r="AA641" s="2">
        <v>3</v>
      </c>
      <c r="AB641" s="2" t="s">
        <v>444</v>
      </c>
      <c r="AC641" s="2">
        <v>3.302</v>
      </c>
      <c r="AD641" s="2">
        <v>0</v>
      </c>
      <c r="AE641" s="2">
        <v>23.399000000000001</v>
      </c>
      <c r="AF641" s="2">
        <v>55.655000000000001</v>
      </c>
      <c r="AH641" s="2"/>
      <c r="AI641" s="2"/>
      <c r="AJ641" s="2"/>
      <c r="AK641" s="2"/>
      <c r="AL641" s="2">
        <v>3</v>
      </c>
      <c r="AM641" s="2" t="s">
        <v>444</v>
      </c>
      <c r="AN641" s="2">
        <v>3.302</v>
      </c>
      <c r="AO641" s="2">
        <v>0</v>
      </c>
      <c r="AP641" s="2">
        <v>23.399000000000001</v>
      </c>
      <c r="AQ641" s="2">
        <v>55.655000000000001</v>
      </c>
    </row>
    <row r="642" spans="23:43" x14ac:dyDescent="0.25">
      <c r="W642" s="2"/>
      <c r="X642" s="2"/>
      <c r="Y642" s="2"/>
      <c r="Z642" s="2"/>
      <c r="AA642" s="2">
        <v>4</v>
      </c>
      <c r="AB642" s="2" t="s">
        <v>445</v>
      </c>
      <c r="AC642" s="2">
        <v>2.9260000000000002</v>
      </c>
      <c r="AD642" s="2">
        <v>0</v>
      </c>
      <c r="AE642" s="2">
        <v>27.846</v>
      </c>
      <c r="AF642" s="2">
        <v>56.43</v>
      </c>
      <c r="AH642" s="2"/>
      <c r="AI642" s="2"/>
      <c r="AJ642" s="2"/>
      <c r="AK642" s="2"/>
      <c r="AL642" s="2">
        <v>4</v>
      </c>
      <c r="AM642" s="2" t="s">
        <v>445</v>
      </c>
      <c r="AN642" s="2">
        <v>2.9260000000000002</v>
      </c>
      <c r="AO642" s="2">
        <v>0</v>
      </c>
      <c r="AP642" s="2">
        <v>27.846</v>
      </c>
      <c r="AQ642" s="2">
        <v>56.43</v>
      </c>
    </row>
    <row r="643" spans="23:43" x14ac:dyDescent="0.25">
      <c r="W643" s="2"/>
      <c r="X643" s="2"/>
      <c r="Y643" s="2"/>
      <c r="Z643" s="2"/>
      <c r="AA643" s="2">
        <v>5</v>
      </c>
      <c r="AB643" s="2" t="s">
        <v>446</v>
      </c>
      <c r="AC643" s="2">
        <v>2.8380000000000001</v>
      </c>
      <c r="AD643" s="2">
        <v>0</v>
      </c>
      <c r="AE643" s="2">
        <v>27.893000000000001</v>
      </c>
      <c r="AF643" s="2">
        <v>55.610999999999997</v>
      </c>
      <c r="AH643" s="2"/>
      <c r="AI643" s="2"/>
      <c r="AJ643" s="2"/>
      <c r="AK643" s="2"/>
      <c r="AL643" s="2">
        <v>5</v>
      </c>
      <c r="AM643" s="2" t="s">
        <v>446</v>
      </c>
      <c r="AN643" s="2">
        <v>2.8380000000000001</v>
      </c>
      <c r="AO643" s="2">
        <v>0</v>
      </c>
      <c r="AP643" s="2">
        <v>27.893000000000001</v>
      </c>
      <c r="AQ643" s="2">
        <v>55.610999999999997</v>
      </c>
    </row>
    <row r="644" spans="23:43" x14ac:dyDescent="0.25">
      <c r="W644" s="2"/>
      <c r="X644" s="2"/>
      <c r="Y644" s="2"/>
      <c r="Z644" s="2"/>
      <c r="AA644" s="2">
        <v>6</v>
      </c>
      <c r="AB644" s="2" t="s">
        <v>447</v>
      </c>
      <c r="AC644" s="2">
        <v>2.4249999999999998</v>
      </c>
      <c r="AD644" s="2">
        <v>0</v>
      </c>
      <c r="AE644" s="2">
        <v>39.405000000000001</v>
      </c>
      <c r="AF644" s="2">
        <v>63.094000000000001</v>
      </c>
      <c r="AH644" s="2"/>
      <c r="AI644" s="2"/>
      <c r="AJ644" s="2"/>
      <c r="AK644" s="2"/>
      <c r="AL644" s="2">
        <v>6</v>
      </c>
      <c r="AM644" s="2" t="s">
        <v>447</v>
      </c>
      <c r="AN644" s="2">
        <v>2.4249999999999998</v>
      </c>
      <c r="AO644" s="2">
        <v>0</v>
      </c>
      <c r="AP644" s="2">
        <v>39.405000000000001</v>
      </c>
      <c r="AQ644" s="2">
        <v>63.094000000000001</v>
      </c>
    </row>
    <row r="645" spans="23:43" x14ac:dyDescent="0.25">
      <c r="W645" s="2"/>
      <c r="X645" s="2"/>
      <c r="Y645" s="2"/>
      <c r="Z645" s="2"/>
      <c r="AA645" s="2">
        <v>7</v>
      </c>
      <c r="AB645" s="2" t="s">
        <v>448</v>
      </c>
      <c r="AC645" s="2">
        <v>2.5870000000000002</v>
      </c>
      <c r="AD645" s="2">
        <v>0</v>
      </c>
      <c r="AE645" s="2">
        <v>49.686999999999998</v>
      </c>
      <c r="AF645" s="2">
        <v>74.954999999999998</v>
      </c>
      <c r="AH645" s="2"/>
      <c r="AI645" s="2"/>
      <c r="AJ645" s="2"/>
      <c r="AK645" s="2"/>
      <c r="AL645" s="2">
        <v>7</v>
      </c>
      <c r="AM645" s="2" t="s">
        <v>448</v>
      </c>
      <c r="AN645" s="2">
        <v>2.5870000000000002</v>
      </c>
      <c r="AO645" s="2">
        <v>0</v>
      </c>
      <c r="AP645" s="2">
        <v>49.686999999999998</v>
      </c>
      <c r="AQ645" s="2">
        <v>74.954999999999998</v>
      </c>
    </row>
    <row r="646" spans="23:43" x14ac:dyDescent="0.25">
      <c r="W646" s="2"/>
      <c r="X646" s="2"/>
      <c r="Y646" s="2"/>
      <c r="Z646" s="2"/>
      <c r="AA646" s="2">
        <v>8</v>
      </c>
      <c r="AB646" s="2" t="s">
        <v>449</v>
      </c>
      <c r="AC646" s="2">
        <v>1.712</v>
      </c>
      <c r="AD646" s="2">
        <v>0</v>
      </c>
      <c r="AE646" s="2">
        <v>60.335999999999999</v>
      </c>
      <c r="AF646" s="2">
        <v>77.054000000000002</v>
      </c>
      <c r="AH646" s="2"/>
      <c r="AI646" s="2"/>
      <c r="AJ646" s="2"/>
      <c r="AK646" s="2"/>
      <c r="AL646" s="2">
        <v>8</v>
      </c>
      <c r="AM646" s="2" t="s">
        <v>449</v>
      </c>
      <c r="AN646" s="2">
        <v>1.712</v>
      </c>
      <c r="AO646" s="2">
        <v>0</v>
      </c>
      <c r="AP646" s="2">
        <v>60.335999999999999</v>
      </c>
      <c r="AQ646" s="2">
        <v>77.054000000000002</v>
      </c>
    </row>
    <row r="647" spans="23:43" x14ac:dyDescent="0.25">
      <c r="W647" s="2"/>
      <c r="X647" s="2"/>
      <c r="Y647" s="2"/>
      <c r="Z647" s="2">
        <v>2</v>
      </c>
      <c r="AA647" s="2">
        <v>1</v>
      </c>
      <c r="AB647" s="2" t="s">
        <v>450</v>
      </c>
      <c r="AC647" s="2">
        <v>2.3730000000000002</v>
      </c>
      <c r="AD647" s="2">
        <v>0</v>
      </c>
      <c r="AE647" s="2">
        <v>-37.118000000000002</v>
      </c>
      <c r="AF647" s="2">
        <v>-13.942</v>
      </c>
      <c r="AH647" s="2"/>
      <c r="AI647" s="2"/>
      <c r="AJ647" s="2"/>
      <c r="AK647" s="2">
        <v>2</v>
      </c>
      <c r="AL647" s="2">
        <v>1</v>
      </c>
      <c r="AM647" s="2" t="s">
        <v>450</v>
      </c>
      <c r="AN647" s="2">
        <v>2.3730000000000002</v>
      </c>
      <c r="AO647" s="2">
        <v>0</v>
      </c>
      <c r="AP647" s="2">
        <v>-37.118000000000002</v>
      </c>
      <c r="AQ647" s="2">
        <v>-13.942</v>
      </c>
    </row>
    <row r="648" spans="23:43" x14ac:dyDescent="0.25">
      <c r="W648" s="2"/>
      <c r="X648" s="2"/>
      <c r="Y648" s="2"/>
      <c r="Z648" s="2"/>
      <c r="AA648" s="2">
        <v>3</v>
      </c>
      <c r="AB648" s="2" t="s">
        <v>451</v>
      </c>
      <c r="AC648" s="2">
        <v>1.494</v>
      </c>
      <c r="AD648" s="2">
        <v>1E-3</v>
      </c>
      <c r="AE648" s="2">
        <v>6.7009999999999996</v>
      </c>
      <c r="AF648" s="2">
        <v>21.292000000000002</v>
      </c>
      <c r="AH648" s="2"/>
      <c r="AI648" s="2"/>
      <c r="AJ648" s="2"/>
      <c r="AK648" s="2"/>
      <c r="AL648" s="2">
        <v>3</v>
      </c>
      <c r="AM648" s="2" t="s">
        <v>451</v>
      </c>
      <c r="AN648" s="2">
        <v>1.494</v>
      </c>
      <c r="AO648" s="2">
        <v>1E-3</v>
      </c>
      <c r="AP648" s="2">
        <v>6.7009999999999996</v>
      </c>
      <c r="AQ648" s="2">
        <v>21.292000000000002</v>
      </c>
    </row>
    <row r="649" spans="23:43" x14ac:dyDescent="0.25">
      <c r="W649" s="2"/>
      <c r="X649" s="2"/>
      <c r="Y649" s="2"/>
      <c r="Z649" s="2"/>
      <c r="AA649" s="2">
        <v>4</v>
      </c>
      <c r="AB649" s="2" t="s">
        <v>452</v>
      </c>
      <c r="AC649" s="2">
        <v>1.6930000000000001</v>
      </c>
      <c r="AD649" s="2">
        <v>1E-3</v>
      </c>
      <c r="AE649" s="2">
        <v>8.3369999999999997</v>
      </c>
      <c r="AF649" s="2">
        <v>24.878</v>
      </c>
      <c r="AH649" s="2"/>
      <c r="AI649" s="2"/>
      <c r="AJ649" s="2"/>
      <c r="AK649" s="2"/>
      <c r="AL649" s="2">
        <v>4</v>
      </c>
      <c r="AM649" s="2" t="s">
        <v>452</v>
      </c>
      <c r="AN649" s="2">
        <v>1.6930000000000001</v>
      </c>
      <c r="AO649" s="2">
        <v>1E-3</v>
      </c>
      <c r="AP649" s="2">
        <v>8.3369999999999997</v>
      </c>
      <c r="AQ649" s="2">
        <v>24.878</v>
      </c>
    </row>
    <row r="650" spans="23:43" x14ac:dyDescent="0.25">
      <c r="W650" s="2"/>
      <c r="X650" s="2"/>
      <c r="Y650" s="2"/>
      <c r="Z650" s="2"/>
      <c r="AA650" s="2">
        <v>5</v>
      </c>
      <c r="AB650" s="2" t="s">
        <v>453</v>
      </c>
      <c r="AC650" s="2">
        <v>1.7470000000000001</v>
      </c>
      <c r="AD650" s="2">
        <v>1E-3</v>
      </c>
      <c r="AE650" s="2">
        <v>7.69</v>
      </c>
      <c r="AF650" s="2">
        <v>24.754000000000001</v>
      </c>
      <c r="AH650" s="2"/>
      <c r="AI650" s="2"/>
      <c r="AJ650" s="2"/>
      <c r="AK650" s="2"/>
      <c r="AL650" s="2">
        <v>5</v>
      </c>
      <c r="AM650" s="2" t="s">
        <v>453</v>
      </c>
      <c r="AN650" s="2">
        <v>1.7470000000000001</v>
      </c>
      <c r="AO650" s="2">
        <v>1E-3</v>
      </c>
      <c r="AP650" s="2">
        <v>7.69</v>
      </c>
      <c r="AQ650" s="2">
        <v>24.754000000000001</v>
      </c>
    </row>
    <row r="651" spans="23:43" x14ac:dyDescent="0.25">
      <c r="W651" s="2"/>
      <c r="X651" s="2"/>
      <c r="Y651" s="2"/>
      <c r="Z651" s="2"/>
      <c r="AA651" s="2">
        <v>6</v>
      </c>
      <c r="AB651" s="2" t="s">
        <v>454</v>
      </c>
      <c r="AC651" s="2">
        <v>2.9830000000000001</v>
      </c>
      <c r="AD651" s="2">
        <v>2E-3</v>
      </c>
      <c r="AE651" s="2">
        <v>11.148</v>
      </c>
      <c r="AF651" s="2">
        <v>40.29</v>
      </c>
      <c r="AH651" s="2"/>
      <c r="AI651" s="2"/>
      <c r="AJ651" s="2"/>
      <c r="AK651" s="2"/>
      <c r="AL651" s="2">
        <v>6</v>
      </c>
      <c r="AM651" s="2" t="s">
        <v>454</v>
      </c>
      <c r="AN651" s="2">
        <v>2.9830000000000001</v>
      </c>
      <c r="AO651" s="2">
        <v>2E-3</v>
      </c>
      <c r="AP651" s="2">
        <v>11.148</v>
      </c>
      <c r="AQ651" s="2">
        <v>40.29</v>
      </c>
    </row>
    <row r="652" spans="23:43" x14ac:dyDescent="0.25">
      <c r="W652" s="2"/>
      <c r="X652" s="2"/>
      <c r="Y652" s="2"/>
      <c r="Z652" s="2"/>
      <c r="AA652" s="2">
        <v>7</v>
      </c>
      <c r="AB652" s="2" t="s">
        <v>455</v>
      </c>
      <c r="AC652" s="2">
        <v>3.8650000000000002</v>
      </c>
      <c r="AD652" s="2">
        <v>1E-3</v>
      </c>
      <c r="AE652" s="2">
        <v>17.916</v>
      </c>
      <c r="AF652" s="2">
        <v>55.664999999999999</v>
      </c>
      <c r="AH652" s="2"/>
      <c r="AI652" s="2"/>
      <c r="AJ652" s="2"/>
      <c r="AK652" s="2"/>
      <c r="AL652" s="2">
        <v>7</v>
      </c>
      <c r="AM652" s="2" t="s">
        <v>455</v>
      </c>
      <c r="AN652" s="2">
        <v>3.8650000000000002</v>
      </c>
      <c r="AO652" s="2">
        <v>1E-3</v>
      </c>
      <c r="AP652" s="2">
        <v>17.916</v>
      </c>
      <c r="AQ652" s="2">
        <v>55.664999999999999</v>
      </c>
    </row>
    <row r="653" spans="23:43" x14ac:dyDescent="0.25">
      <c r="W653" s="2"/>
      <c r="X653" s="2"/>
      <c r="Y653" s="2"/>
      <c r="Z653" s="2"/>
      <c r="AA653" s="2">
        <v>8</v>
      </c>
      <c r="AB653" s="2" t="s">
        <v>456</v>
      </c>
      <c r="AC653" s="2">
        <v>2.9119999999999999</v>
      </c>
      <c r="AD653" s="2">
        <v>0</v>
      </c>
      <c r="AE653" s="2">
        <v>28.943999999999999</v>
      </c>
      <c r="AF653" s="2">
        <v>57.384999999999998</v>
      </c>
      <c r="AH653" s="2"/>
      <c r="AI653" s="2"/>
      <c r="AJ653" s="2"/>
      <c r="AK653" s="2"/>
      <c r="AL653" s="2">
        <v>8</v>
      </c>
      <c r="AM653" s="2" t="s">
        <v>456</v>
      </c>
      <c r="AN653" s="2">
        <v>2.9119999999999999</v>
      </c>
      <c r="AO653" s="2">
        <v>0</v>
      </c>
      <c r="AP653" s="2">
        <v>28.943999999999999</v>
      </c>
      <c r="AQ653" s="2">
        <v>57.384999999999998</v>
      </c>
    </row>
    <row r="654" spans="23:43" x14ac:dyDescent="0.25">
      <c r="W654" s="2"/>
      <c r="X654" s="2"/>
      <c r="Y654" s="2"/>
      <c r="Z654" s="2">
        <v>3</v>
      </c>
      <c r="AA654" s="2">
        <v>1</v>
      </c>
      <c r="AB654" s="2" t="s">
        <v>457</v>
      </c>
      <c r="AC654" s="2">
        <v>3.302</v>
      </c>
      <c r="AD654" s="2">
        <v>0</v>
      </c>
      <c r="AE654" s="2">
        <v>-55.655000000000001</v>
      </c>
      <c r="AF654" s="2">
        <v>-23.399000000000001</v>
      </c>
      <c r="AH654" s="2"/>
      <c r="AI654" s="2"/>
      <c r="AJ654" s="2"/>
      <c r="AK654" s="2">
        <v>3</v>
      </c>
      <c r="AL654" s="2">
        <v>1</v>
      </c>
      <c r="AM654" s="2" t="s">
        <v>457</v>
      </c>
      <c r="AN654" s="2">
        <v>3.302</v>
      </c>
      <c r="AO654" s="2">
        <v>0</v>
      </c>
      <c r="AP654" s="2">
        <v>-55.655000000000001</v>
      </c>
      <c r="AQ654" s="2">
        <v>-23.399000000000001</v>
      </c>
    </row>
    <row r="655" spans="23:43" x14ac:dyDescent="0.25">
      <c r="W655" s="2"/>
      <c r="X655" s="2"/>
      <c r="Y655" s="2"/>
      <c r="Z655" s="2"/>
      <c r="AA655" s="2">
        <v>2</v>
      </c>
      <c r="AB655" s="2" t="s">
        <v>458</v>
      </c>
      <c r="AC655" s="2">
        <v>1.494</v>
      </c>
      <c r="AD655" s="2">
        <v>1E-3</v>
      </c>
      <c r="AE655" s="2">
        <v>-21.292000000000002</v>
      </c>
      <c r="AF655" s="2">
        <v>-6.7009999999999996</v>
      </c>
      <c r="AH655" s="2"/>
      <c r="AI655" s="2"/>
      <c r="AJ655" s="2"/>
      <c r="AK655" s="2"/>
      <c r="AL655" s="2">
        <v>2</v>
      </c>
      <c r="AM655" s="2" t="s">
        <v>458</v>
      </c>
      <c r="AN655" s="2">
        <v>1.494</v>
      </c>
      <c r="AO655" s="2">
        <v>1E-3</v>
      </c>
      <c r="AP655" s="2">
        <v>-21.292000000000002</v>
      </c>
      <c r="AQ655" s="2">
        <v>-6.7009999999999996</v>
      </c>
    </row>
    <row r="656" spans="23:43" x14ac:dyDescent="0.25">
      <c r="W656" s="2"/>
      <c r="X656" s="2"/>
      <c r="Y656" s="2"/>
      <c r="Z656" s="2"/>
      <c r="AA656" s="2">
        <v>4</v>
      </c>
      <c r="AB656" s="2">
        <v>2.6110000000000002</v>
      </c>
      <c r="AC656" s="2">
        <v>1.1930000000000001</v>
      </c>
      <c r="AD656" s="2">
        <v>1</v>
      </c>
      <c r="AE656" s="2">
        <v>-3.2160000000000002</v>
      </c>
      <c r="AF656" s="2">
        <v>8.4380000000000006</v>
      </c>
      <c r="AH656" s="2"/>
      <c r="AI656" s="2"/>
      <c r="AJ656" s="2"/>
      <c r="AK656" s="2"/>
      <c r="AL656" s="2">
        <v>4</v>
      </c>
      <c r="AM656" s="2">
        <v>2.6110000000000002</v>
      </c>
      <c r="AN656" s="2">
        <v>1.1930000000000001</v>
      </c>
      <c r="AO656" s="2">
        <v>1</v>
      </c>
      <c r="AP656" s="2">
        <v>-3.2160000000000002</v>
      </c>
      <c r="AQ656" s="2">
        <v>8.4380000000000006</v>
      </c>
    </row>
    <row r="657" spans="23:43" x14ac:dyDescent="0.25">
      <c r="W657" s="2"/>
      <c r="X657" s="2"/>
      <c r="Y657" s="2"/>
      <c r="Z657" s="2"/>
      <c r="AA657" s="2">
        <v>5</v>
      </c>
      <c r="AB657" s="2">
        <v>2.2250000000000001</v>
      </c>
      <c r="AC657" s="2">
        <v>1.9870000000000001</v>
      </c>
      <c r="AD657" s="2">
        <v>1</v>
      </c>
      <c r="AE657" s="2">
        <v>-7.4809999999999999</v>
      </c>
      <c r="AF657" s="2">
        <v>11.932</v>
      </c>
      <c r="AH657" s="2"/>
      <c r="AI657" s="2"/>
      <c r="AJ657" s="2"/>
      <c r="AK657" s="2"/>
      <c r="AL657" s="2">
        <v>5</v>
      </c>
      <c r="AM657" s="2">
        <v>2.2250000000000001</v>
      </c>
      <c r="AN657" s="2">
        <v>1.9870000000000001</v>
      </c>
      <c r="AO657" s="2">
        <v>1</v>
      </c>
      <c r="AP657" s="2">
        <v>-7.4809999999999999</v>
      </c>
      <c r="AQ657" s="2">
        <v>11.932</v>
      </c>
    </row>
    <row r="658" spans="23:43" x14ac:dyDescent="0.25">
      <c r="W658" s="2"/>
      <c r="X658" s="2"/>
      <c r="Y658" s="2"/>
      <c r="Z658" s="2"/>
      <c r="AA658" s="2">
        <v>6</v>
      </c>
      <c r="AB658" s="2">
        <v>11.722</v>
      </c>
      <c r="AC658" s="2">
        <v>3.4159999999999999</v>
      </c>
      <c r="AD658" s="2">
        <v>0.307</v>
      </c>
      <c r="AE658" s="2">
        <v>-4.9589999999999996</v>
      </c>
      <c r="AF658" s="2">
        <v>28.404</v>
      </c>
      <c r="AH658" s="2"/>
      <c r="AI658" s="2"/>
      <c r="AJ658" s="2"/>
      <c r="AK658" s="2"/>
      <c r="AL658" s="2">
        <v>6</v>
      </c>
      <c r="AM658" s="2">
        <v>11.722</v>
      </c>
      <c r="AN658" s="2">
        <v>3.4159999999999999</v>
      </c>
      <c r="AO658" s="2">
        <v>0.307</v>
      </c>
      <c r="AP658" s="2">
        <v>-4.9589999999999996</v>
      </c>
      <c r="AQ658" s="2">
        <v>28.404</v>
      </c>
    </row>
    <row r="659" spans="23:43" x14ac:dyDescent="0.25">
      <c r="W659" s="2"/>
      <c r="X659" s="2"/>
      <c r="Y659" s="2"/>
      <c r="Z659" s="2"/>
      <c r="AA659" s="2">
        <v>7</v>
      </c>
      <c r="AB659" s="2" t="s">
        <v>459</v>
      </c>
      <c r="AC659" s="2">
        <v>4.2910000000000004</v>
      </c>
      <c r="AD659" s="2">
        <v>3.1E-2</v>
      </c>
      <c r="AE659" s="2">
        <v>1.839</v>
      </c>
      <c r="AF659" s="2">
        <v>43.749000000000002</v>
      </c>
      <c r="AH659" s="2"/>
      <c r="AI659" s="2"/>
      <c r="AJ659" s="2"/>
      <c r="AK659" s="2"/>
      <c r="AL659" s="2">
        <v>7</v>
      </c>
      <c r="AM659" s="2" t="s">
        <v>459</v>
      </c>
      <c r="AN659" s="2">
        <v>4.2910000000000004</v>
      </c>
      <c r="AO659" s="2">
        <v>3.1E-2</v>
      </c>
      <c r="AP659" s="2">
        <v>1.839</v>
      </c>
      <c r="AQ659" s="2">
        <v>43.749000000000002</v>
      </c>
    </row>
    <row r="660" spans="23:43" x14ac:dyDescent="0.25">
      <c r="W660" s="2"/>
      <c r="X660" s="2"/>
      <c r="Y660" s="2"/>
      <c r="Z660" s="2"/>
      <c r="AA660" s="2">
        <v>8</v>
      </c>
      <c r="AB660" s="2" t="s">
        <v>460</v>
      </c>
      <c r="AC660" s="2">
        <v>3.2469999999999999</v>
      </c>
      <c r="AD660" s="2">
        <v>1E-3</v>
      </c>
      <c r="AE660" s="2">
        <v>13.31</v>
      </c>
      <c r="AF660" s="2">
        <v>45.026000000000003</v>
      </c>
      <c r="AH660" s="2"/>
      <c r="AI660" s="2"/>
      <c r="AJ660" s="2"/>
      <c r="AK660" s="2"/>
      <c r="AL660" s="2">
        <v>8</v>
      </c>
      <c r="AM660" s="2" t="s">
        <v>460</v>
      </c>
      <c r="AN660" s="2">
        <v>3.2469999999999999</v>
      </c>
      <c r="AO660" s="2">
        <v>1E-3</v>
      </c>
      <c r="AP660" s="2">
        <v>13.31</v>
      </c>
      <c r="AQ660" s="2">
        <v>45.026000000000003</v>
      </c>
    </row>
    <row r="661" spans="23:43" x14ac:dyDescent="0.25">
      <c r="W661" s="2"/>
      <c r="X661" s="2"/>
      <c r="Y661" s="2"/>
      <c r="Z661" s="2">
        <v>4</v>
      </c>
      <c r="AA661" s="2">
        <v>1</v>
      </c>
      <c r="AB661" s="2" t="s">
        <v>461</v>
      </c>
      <c r="AC661" s="2">
        <v>2.9260000000000002</v>
      </c>
      <c r="AD661" s="2">
        <v>0</v>
      </c>
      <c r="AE661" s="2">
        <v>-56.43</v>
      </c>
      <c r="AF661" s="2">
        <v>-27.846</v>
      </c>
      <c r="AH661" s="2"/>
      <c r="AI661" s="2"/>
      <c r="AJ661" s="2"/>
      <c r="AK661" s="2">
        <v>4</v>
      </c>
      <c r="AL661" s="2">
        <v>1</v>
      </c>
      <c r="AM661" s="2" t="s">
        <v>461</v>
      </c>
      <c r="AN661" s="2">
        <v>2.9260000000000002</v>
      </c>
      <c r="AO661" s="2">
        <v>0</v>
      </c>
      <c r="AP661" s="2">
        <v>-56.43</v>
      </c>
      <c r="AQ661" s="2">
        <v>-27.846</v>
      </c>
    </row>
    <row r="662" spans="23:43" x14ac:dyDescent="0.25">
      <c r="W662" s="2"/>
      <c r="X662" s="2"/>
      <c r="Y662" s="2"/>
      <c r="Z662" s="2"/>
      <c r="AA662" s="2">
        <v>2</v>
      </c>
      <c r="AB662" s="2" t="s">
        <v>462</v>
      </c>
      <c r="AC662" s="2">
        <v>1.6930000000000001</v>
      </c>
      <c r="AD662" s="2">
        <v>1E-3</v>
      </c>
      <c r="AE662" s="2">
        <v>-24.878</v>
      </c>
      <c r="AF662" s="2">
        <v>-8.3369999999999997</v>
      </c>
      <c r="AH662" s="2"/>
      <c r="AI662" s="2"/>
      <c r="AJ662" s="2"/>
      <c r="AK662" s="2"/>
      <c r="AL662" s="2">
        <v>2</v>
      </c>
      <c r="AM662" s="2" t="s">
        <v>462</v>
      </c>
      <c r="AN662" s="2">
        <v>1.6930000000000001</v>
      </c>
      <c r="AO662" s="2">
        <v>1E-3</v>
      </c>
      <c r="AP662" s="2">
        <v>-24.878</v>
      </c>
      <c r="AQ662" s="2">
        <v>-8.3369999999999997</v>
      </c>
    </row>
    <row r="663" spans="23:43" x14ac:dyDescent="0.25">
      <c r="W663" s="2"/>
      <c r="X663" s="2"/>
      <c r="Y663" s="2"/>
      <c r="Z663" s="2"/>
      <c r="AA663" s="2">
        <v>3</v>
      </c>
      <c r="AB663" s="2">
        <v>-2.6110000000000002</v>
      </c>
      <c r="AC663" s="2">
        <v>1.1930000000000001</v>
      </c>
      <c r="AD663" s="2">
        <v>1</v>
      </c>
      <c r="AE663" s="2">
        <v>-8.4380000000000006</v>
      </c>
      <c r="AF663" s="2">
        <v>3.2160000000000002</v>
      </c>
      <c r="AH663" s="2"/>
      <c r="AI663" s="2"/>
      <c r="AJ663" s="2"/>
      <c r="AK663" s="2"/>
      <c r="AL663" s="2">
        <v>3</v>
      </c>
      <c r="AM663" s="2">
        <v>-2.6110000000000002</v>
      </c>
      <c r="AN663" s="2">
        <v>1.1930000000000001</v>
      </c>
      <c r="AO663" s="2">
        <v>1</v>
      </c>
      <c r="AP663" s="2">
        <v>-8.4380000000000006</v>
      </c>
      <c r="AQ663" s="2">
        <v>3.2160000000000002</v>
      </c>
    </row>
    <row r="664" spans="23:43" x14ac:dyDescent="0.25">
      <c r="W664" s="2"/>
      <c r="X664" s="2"/>
      <c r="Y664" s="2"/>
      <c r="Z664" s="2"/>
      <c r="AA664" s="2">
        <v>5</v>
      </c>
      <c r="AB664" s="2">
        <v>-0.38600000000000001</v>
      </c>
      <c r="AC664" s="2">
        <v>1.542</v>
      </c>
      <c r="AD664" s="2">
        <v>1</v>
      </c>
      <c r="AE664" s="2">
        <v>-7.9169999999999998</v>
      </c>
      <c r="AF664" s="2">
        <v>7.1459999999999999</v>
      </c>
      <c r="AH664" s="2"/>
      <c r="AI664" s="2"/>
      <c r="AJ664" s="2"/>
      <c r="AK664" s="2"/>
      <c r="AL664" s="2">
        <v>5</v>
      </c>
      <c r="AM664" s="2">
        <v>-0.38600000000000001</v>
      </c>
      <c r="AN664" s="2">
        <v>1.542</v>
      </c>
      <c r="AO664" s="2">
        <v>1</v>
      </c>
      <c r="AP664" s="2">
        <v>-7.9169999999999998</v>
      </c>
      <c r="AQ664" s="2">
        <v>7.1459999999999999</v>
      </c>
    </row>
    <row r="665" spans="23:43" x14ac:dyDescent="0.25">
      <c r="W665" s="2"/>
      <c r="X665" s="2"/>
      <c r="Y665" s="2"/>
      <c r="Z665" s="2"/>
      <c r="AA665" s="2">
        <v>6</v>
      </c>
      <c r="AB665" s="2">
        <v>9.1110000000000007</v>
      </c>
      <c r="AC665" s="2">
        <v>3.113</v>
      </c>
      <c r="AD665" s="2">
        <v>0.62</v>
      </c>
      <c r="AE665" s="2">
        <v>-6.093</v>
      </c>
      <c r="AF665" s="2">
        <v>24.315999999999999</v>
      </c>
      <c r="AH665" s="2"/>
      <c r="AI665" s="2"/>
      <c r="AJ665" s="2"/>
      <c r="AK665" s="2"/>
      <c r="AL665" s="2">
        <v>6</v>
      </c>
      <c r="AM665" s="2">
        <v>9.1110000000000007</v>
      </c>
      <c r="AN665" s="2">
        <v>3.113</v>
      </c>
      <c r="AO665" s="2">
        <v>0.62</v>
      </c>
      <c r="AP665" s="2">
        <v>-6.093</v>
      </c>
      <c r="AQ665" s="2">
        <v>24.315999999999999</v>
      </c>
    </row>
    <row r="666" spans="23:43" x14ac:dyDescent="0.25">
      <c r="W666" s="2"/>
      <c r="X666" s="2"/>
      <c r="Y666" s="2"/>
      <c r="Z666" s="2"/>
      <c r="AA666" s="2">
        <v>7</v>
      </c>
      <c r="AB666" s="2" t="s">
        <v>463</v>
      </c>
      <c r="AC666" s="2">
        <v>3.8650000000000002</v>
      </c>
      <c r="AD666" s="2">
        <v>3.4000000000000002E-2</v>
      </c>
      <c r="AE666" s="2">
        <v>1.3089999999999999</v>
      </c>
      <c r="AF666" s="2">
        <v>39.057000000000002</v>
      </c>
      <c r="AH666" s="2"/>
      <c r="AI666" s="2"/>
      <c r="AJ666" s="2"/>
      <c r="AK666" s="2"/>
      <c r="AL666" s="2">
        <v>7</v>
      </c>
      <c r="AM666" s="2" t="s">
        <v>463</v>
      </c>
      <c r="AN666" s="2">
        <v>3.8650000000000002</v>
      </c>
      <c r="AO666" s="2">
        <v>3.4000000000000002E-2</v>
      </c>
      <c r="AP666" s="2">
        <v>1.3089999999999999</v>
      </c>
      <c r="AQ666" s="2">
        <v>39.057000000000002</v>
      </c>
    </row>
    <row r="667" spans="23:43" x14ac:dyDescent="0.25">
      <c r="W667" s="2"/>
      <c r="X667" s="2"/>
      <c r="Y667" s="2"/>
      <c r="Z667" s="2"/>
      <c r="AA667" s="2">
        <v>8</v>
      </c>
      <c r="AB667" s="2" t="s">
        <v>464</v>
      </c>
      <c r="AC667" s="2">
        <v>2.911</v>
      </c>
      <c r="AD667" s="2">
        <v>1E-3</v>
      </c>
      <c r="AE667" s="2">
        <v>12.337999999999999</v>
      </c>
      <c r="AF667" s="2">
        <v>40.776000000000003</v>
      </c>
      <c r="AH667" s="2"/>
      <c r="AI667" s="2"/>
      <c r="AJ667" s="2"/>
      <c r="AK667" s="2"/>
      <c r="AL667" s="2">
        <v>8</v>
      </c>
      <c r="AM667" s="2" t="s">
        <v>464</v>
      </c>
      <c r="AN667" s="2">
        <v>2.911</v>
      </c>
      <c r="AO667" s="2">
        <v>1E-3</v>
      </c>
      <c r="AP667" s="2">
        <v>12.337999999999999</v>
      </c>
      <c r="AQ667" s="2">
        <v>40.776000000000003</v>
      </c>
    </row>
    <row r="668" spans="23:43" x14ac:dyDescent="0.25">
      <c r="W668" s="2"/>
      <c r="X668" s="2"/>
      <c r="Y668" s="2"/>
      <c r="Z668" s="2">
        <v>5</v>
      </c>
      <c r="AA668" s="2">
        <v>1</v>
      </c>
      <c r="AB668" s="2" t="s">
        <v>465</v>
      </c>
      <c r="AC668" s="2">
        <v>2.8380000000000001</v>
      </c>
      <c r="AD668" s="2">
        <v>0</v>
      </c>
      <c r="AE668" s="2">
        <v>-55.610999999999997</v>
      </c>
      <c r="AF668" s="2">
        <v>-27.893000000000001</v>
      </c>
      <c r="AH668" s="2"/>
      <c r="AI668" s="2"/>
      <c r="AJ668" s="2"/>
      <c r="AK668" s="2">
        <v>5</v>
      </c>
      <c r="AL668" s="2">
        <v>1</v>
      </c>
      <c r="AM668" s="2" t="s">
        <v>465</v>
      </c>
      <c r="AN668" s="2">
        <v>2.8380000000000001</v>
      </c>
      <c r="AO668" s="2">
        <v>0</v>
      </c>
      <c r="AP668" s="2">
        <v>-55.610999999999997</v>
      </c>
      <c r="AQ668" s="2">
        <v>-27.893000000000001</v>
      </c>
    </row>
    <row r="669" spans="23:43" x14ac:dyDescent="0.25">
      <c r="W669" s="2"/>
      <c r="X669" s="2"/>
      <c r="Y669" s="2"/>
      <c r="Z669" s="2"/>
      <c r="AA669" s="2">
        <v>2</v>
      </c>
      <c r="AB669" s="2" t="s">
        <v>466</v>
      </c>
      <c r="AC669" s="2">
        <v>1.7470000000000001</v>
      </c>
      <c r="AD669" s="2">
        <v>1E-3</v>
      </c>
      <c r="AE669" s="2">
        <v>-24.754000000000001</v>
      </c>
      <c r="AF669" s="2">
        <v>-7.69</v>
      </c>
      <c r="AH669" s="2"/>
      <c r="AI669" s="2"/>
      <c r="AJ669" s="2"/>
      <c r="AK669" s="2"/>
      <c r="AL669" s="2">
        <v>2</v>
      </c>
      <c r="AM669" s="2" t="s">
        <v>466</v>
      </c>
      <c r="AN669" s="2">
        <v>1.7470000000000001</v>
      </c>
      <c r="AO669" s="2">
        <v>1E-3</v>
      </c>
      <c r="AP669" s="2">
        <v>-24.754000000000001</v>
      </c>
      <c r="AQ669" s="2">
        <v>-7.69</v>
      </c>
    </row>
    <row r="670" spans="23:43" x14ac:dyDescent="0.25">
      <c r="W670" s="2"/>
      <c r="X670" s="2"/>
      <c r="Y670" s="2"/>
      <c r="Z670" s="2"/>
      <c r="AA670" s="2">
        <v>3</v>
      </c>
      <c r="AB670" s="2">
        <v>-2.2250000000000001</v>
      </c>
      <c r="AC670" s="2">
        <v>1.9870000000000001</v>
      </c>
      <c r="AD670" s="2">
        <v>1</v>
      </c>
      <c r="AE670" s="2">
        <v>-11.932</v>
      </c>
      <c r="AF670" s="2">
        <v>7.4809999999999999</v>
      </c>
      <c r="AH670" s="2"/>
      <c r="AI670" s="2"/>
      <c r="AJ670" s="2"/>
      <c r="AK670" s="2"/>
      <c r="AL670" s="2">
        <v>3</v>
      </c>
      <c r="AM670" s="2">
        <v>-2.2250000000000001</v>
      </c>
      <c r="AN670" s="2">
        <v>1.9870000000000001</v>
      </c>
      <c r="AO670" s="2">
        <v>1</v>
      </c>
      <c r="AP670" s="2">
        <v>-11.932</v>
      </c>
      <c r="AQ670" s="2">
        <v>7.4809999999999999</v>
      </c>
    </row>
    <row r="671" spans="23:43" x14ac:dyDescent="0.25">
      <c r="W671" s="2"/>
      <c r="X671" s="2"/>
      <c r="Y671" s="2"/>
      <c r="Z671" s="2"/>
      <c r="AA671" s="2">
        <v>4</v>
      </c>
      <c r="AB671" s="2">
        <v>0.38600000000000001</v>
      </c>
      <c r="AC671" s="2">
        <v>1.542</v>
      </c>
      <c r="AD671" s="2">
        <v>1</v>
      </c>
      <c r="AE671" s="2">
        <v>-7.1459999999999999</v>
      </c>
      <c r="AF671" s="2">
        <v>7.9169999999999998</v>
      </c>
      <c r="AH671" s="2"/>
      <c r="AI671" s="2"/>
      <c r="AJ671" s="2"/>
      <c r="AK671" s="2"/>
      <c r="AL671" s="2">
        <v>4</v>
      </c>
      <c r="AM671" s="2">
        <v>0.38600000000000001</v>
      </c>
      <c r="AN671" s="2">
        <v>1.542</v>
      </c>
      <c r="AO671" s="2">
        <v>1</v>
      </c>
      <c r="AP671" s="2">
        <v>-7.1459999999999999</v>
      </c>
      <c r="AQ671" s="2">
        <v>7.9169999999999998</v>
      </c>
    </row>
    <row r="672" spans="23:43" x14ac:dyDescent="0.25">
      <c r="W672" s="2"/>
      <c r="X672" s="2"/>
      <c r="Y672" s="2"/>
      <c r="Z672" s="2"/>
      <c r="AA672" s="2">
        <v>6</v>
      </c>
      <c r="AB672" s="2">
        <v>9.4969999999999999</v>
      </c>
      <c r="AC672" s="2">
        <v>2.3740000000000001</v>
      </c>
      <c r="AD672" s="2">
        <v>0.14499999999999999</v>
      </c>
      <c r="AE672" s="2">
        <v>-2.0950000000000002</v>
      </c>
      <c r="AF672" s="2">
        <v>21.088999999999999</v>
      </c>
      <c r="AH672" s="2"/>
      <c r="AI672" s="2"/>
      <c r="AJ672" s="2"/>
      <c r="AK672" s="2"/>
      <c r="AL672" s="2">
        <v>6</v>
      </c>
      <c r="AM672" s="2">
        <v>9.4969999999999999</v>
      </c>
      <c r="AN672" s="2">
        <v>2.3740000000000001</v>
      </c>
      <c r="AO672" s="2">
        <v>0.14499999999999999</v>
      </c>
      <c r="AP672" s="2">
        <v>-2.0950000000000002</v>
      </c>
      <c r="AQ672" s="2">
        <v>21.088999999999999</v>
      </c>
    </row>
    <row r="673" spans="23:43" x14ac:dyDescent="0.25">
      <c r="W673" s="2"/>
      <c r="X673" s="2"/>
      <c r="Y673" s="2"/>
      <c r="Z673" s="2"/>
      <c r="AA673" s="2">
        <v>7</v>
      </c>
      <c r="AB673" s="2" t="s">
        <v>467</v>
      </c>
      <c r="AC673" s="2">
        <v>3.3740000000000001</v>
      </c>
      <c r="AD673" s="2">
        <v>1.4E-2</v>
      </c>
      <c r="AE673" s="2">
        <v>4.0880000000000001</v>
      </c>
      <c r="AF673" s="2">
        <v>37.048000000000002</v>
      </c>
      <c r="AH673" s="2"/>
      <c r="AI673" s="2"/>
      <c r="AJ673" s="2"/>
      <c r="AK673" s="2"/>
      <c r="AL673" s="2">
        <v>7</v>
      </c>
      <c r="AM673" s="2" t="s">
        <v>467</v>
      </c>
      <c r="AN673" s="2">
        <v>3.3740000000000001</v>
      </c>
      <c r="AO673" s="2">
        <v>1.4E-2</v>
      </c>
      <c r="AP673" s="2">
        <v>4.0880000000000001</v>
      </c>
      <c r="AQ673" s="2">
        <v>37.048000000000002</v>
      </c>
    </row>
    <row r="674" spans="23:43" x14ac:dyDescent="0.25">
      <c r="W674" s="2"/>
      <c r="X674" s="2"/>
      <c r="Y674" s="2"/>
      <c r="Z674" s="2"/>
      <c r="AA674" s="2">
        <v>8</v>
      </c>
      <c r="AB674" s="2" t="s">
        <v>468</v>
      </c>
      <c r="AC674" s="2">
        <v>2.9630000000000001</v>
      </c>
      <c r="AD674" s="2">
        <v>1E-3</v>
      </c>
      <c r="AE674" s="2">
        <v>12.472</v>
      </c>
      <c r="AF674" s="2">
        <v>41.414000000000001</v>
      </c>
      <c r="AH674" s="2"/>
      <c r="AI674" s="2"/>
      <c r="AJ674" s="2"/>
      <c r="AK674" s="2"/>
      <c r="AL674" s="2">
        <v>8</v>
      </c>
      <c r="AM674" s="2" t="s">
        <v>468</v>
      </c>
      <c r="AN674" s="2">
        <v>2.9630000000000001</v>
      </c>
      <c r="AO674" s="2">
        <v>1E-3</v>
      </c>
      <c r="AP674" s="2">
        <v>12.472</v>
      </c>
      <c r="AQ674" s="2">
        <v>41.414000000000001</v>
      </c>
    </row>
    <row r="675" spans="23:43" x14ac:dyDescent="0.25">
      <c r="W675" s="2"/>
      <c r="X675" s="2"/>
      <c r="Y675" s="2"/>
      <c r="Z675" s="2">
        <v>6</v>
      </c>
      <c r="AA675" s="2">
        <v>1</v>
      </c>
      <c r="AB675" s="2" t="s">
        <v>469</v>
      </c>
      <c r="AC675" s="2">
        <v>2.4249999999999998</v>
      </c>
      <c r="AD675" s="2">
        <v>0</v>
      </c>
      <c r="AE675" s="2">
        <v>-63.094000000000001</v>
      </c>
      <c r="AF675" s="2">
        <v>-39.405000000000001</v>
      </c>
      <c r="AH675" s="2"/>
      <c r="AI675" s="2"/>
      <c r="AJ675" s="2"/>
      <c r="AK675" s="2">
        <v>6</v>
      </c>
      <c r="AL675" s="2">
        <v>1</v>
      </c>
      <c r="AM675" s="2" t="s">
        <v>469</v>
      </c>
      <c r="AN675" s="2">
        <v>2.4249999999999998</v>
      </c>
      <c r="AO675" s="2">
        <v>0</v>
      </c>
      <c r="AP675" s="2">
        <v>-63.094000000000001</v>
      </c>
      <c r="AQ675" s="2">
        <v>-39.405000000000001</v>
      </c>
    </row>
    <row r="676" spans="23:43" x14ac:dyDescent="0.25">
      <c r="W676" s="2"/>
      <c r="X676" s="2"/>
      <c r="Y676" s="2"/>
      <c r="Z676" s="2"/>
      <c r="AA676" s="2">
        <v>2</v>
      </c>
      <c r="AB676" s="2" t="s">
        <v>470</v>
      </c>
      <c r="AC676" s="2">
        <v>2.9830000000000001</v>
      </c>
      <c r="AD676" s="2">
        <v>2E-3</v>
      </c>
      <c r="AE676" s="2">
        <v>-40.29</v>
      </c>
      <c r="AF676" s="2">
        <v>-11.148</v>
      </c>
      <c r="AH676" s="2"/>
      <c r="AI676" s="2"/>
      <c r="AJ676" s="2"/>
      <c r="AK676" s="2"/>
      <c r="AL676" s="2">
        <v>2</v>
      </c>
      <c r="AM676" s="2" t="s">
        <v>470</v>
      </c>
      <c r="AN676" s="2">
        <v>2.9830000000000001</v>
      </c>
      <c r="AO676" s="2">
        <v>2E-3</v>
      </c>
      <c r="AP676" s="2">
        <v>-40.29</v>
      </c>
      <c r="AQ676" s="2">
        <v>-11.148</v>
      </c>
    </row>
    <row r="677" spans="23:43" x14ac:dyDescent="0.25">
      <c r="W677" s="2"/>
      <c r="X677" s="2"/>
      <c r="Y677" s="2"/>
      <c r="Z677" s="2"/>
      <c r="AA677" s="2">
        <v>3</v>
      </c>
      <c r="AB677" s="2">
        <v>-11.722</v>
      </c>
      <c r="AC677" s="2">
        <v>3.4159999999999999</v>
      </c>
      <c r="AD677" s="2">
        <v>0.307</v>
      </c>
      <c r="AE677" s="2">
        <v>-28.404</v>
      </c>
      <c r="AF677" s="2">
        <v>4.9589999999999996</v>
      </c>
      <c r="AH677" s="2"/>
      <c r="AI677" s="2"/>
      <c r="AJ677" s="2"/>
      <c r="AK677" s="2"/>
      <c r="AL677" s="2">
        <v>3</v>
      </c>
      <c r="AM677" s="2">
        <v>-11.722</v>
      </c>
      <c r="AN677" s="2">
        <v>3.4159999999999999</v>
      </c>
      <c r="AO677" s="2">
        <v>0.307</v>
      </c>
      <c r="AP677" s="2">
        <v>-28.404</v>
      </c>
      <c r="AQ677" s="2">
        <v>4.9589999999999996</v>
      </c>
    </row>
    <row r="678" spans="23:43" x14ac:dyDescent="0.25">
      <c r="W678" s="2"/>
      <c r="X678" s="2"/>
      <c r="Y678" s="2"/>
      <c r="Z678" s="2"/>
      <c r="AA678" s="2">
        <v>4</v>
      </c>
      <c r="AB678" s="2">
        <v>-9.1110000000000007</v>
      </c>
      <c r="AC678" s="2">
        <v>3.113</v>
      </c>
      <c r="AD678" s="2">
        <v>0.62</v>
      </c>
      <c r="AE678" s="2">
        <v>-24.315999999999999</v>
      </c>
      <c r="AF678" s="2">
        <v>6.093</v>
      </c>
      <c r="AH678" s="2"/>
      <c r="AI678" s="2"/>
      <c r="AJ678" s="2"/>
      <c r="AK678" s="2"/>
      <c r="AL678" s="2">
        <v>4</v>
      </c>
      <c r="AM678" s="2">
        <v>-9.1110000000000007</v>
      </c>
      <c r="AN678" s="2">
        <v>3.113</v>
      </c>
      <c r="AO678" s="2">
        <v>0.62</v>
      </c>
      <c r="AP678" s="2">
        <v>-24.315999999999999</v>
      </c>
      <c r="AQ678" s="2">
        <v>6.093</v>
      </c>
    </row>
    <row r="679" spans="23:43" x14ac:dyDescent="0.25">
      <c r="W679" s="2"/>
      <c r="X679" s="2"/>
      <c r="Y679" s="2"/>
      <c r="Z679" s="2"/>
      <c r="AA679" s="2">
        <v>5</v>
      </c>
      <c r="AB679" s="2">
        <v>-9.4969999999999999</v>
      </c>
      <c r="AC679" s="2">
        <v>2.3740000000000001</v>
      </c>
      <c r="AD679" s="2">
        <v>0.14499999999999999</v>
      </c>
      <c r="AE679" s="2">
        <v>-21.088999999999999</v>
      </c>
      <c r="AF679" s="2">
        <v>2.0950000000000002</v>
      </c>
      <c r="AH679" s="2"/>
      <c r="AI679" s="2"/>
      <c r="AJ679" s="2"/>
      <c r="AK679" s="2"/>
      <c r="AL679" s="2">
        <v>5</v>
      </c>
      <c r="AM679" s="2">
        <v>-9.4969999999999999</v>
      </c>
      <c r="AN679" s="2">
        <v>2.3740000000000001</v>
      </c>
      <c r="AO679" s="2">
        <v>0.14499999999999999</v>
      </c>
      <c r="AP679" s="2">
        <v>-21.088999999999999</v>
      </c>
      <c r="AQ679" s="2">
        <v>2.0950000000000002</v>
      </c>
    </row>
    <row r="680" spans="23:43" x14ac:dyDescent="0.25">
      <c r="W680" s="2"/>
      <c r="X680" s="2"/>
      <c r="Y680" s="2"/>
      <c r="Z680" s="2"/>
      <c r="AA680" s="2">
        <v>7</v>
      </c>
      <c r="AB680" s="2" t="s">
        <v>471</v>
      </c>
      <c r="AC680" s="2">
        <v>1.381</v>
      </c>
      <c r="AD680" s="2">
        <v>3.0000000000000001E-3</v>
      </c>
      <c r="AE680" s="2">
        <v>4.3259999999999996</v>
      </c>
      <c r="AF680" s="2">
        <v>17.817</v>
      </c>
      <c r="AH680" s="2"/>
      <c r="AI680" s="2"/>
      <c r="AJ680" s="2"/>
      <c r="AK680" s="2"/>
      <c r="AL680" s="2">
        <v>7</v>
      </c>
      <c r="AM680" s="2" t="s">
        <v>471</v>
      </c>
      <c r="AN680" s="2">
        <v>1.381</v>
      </c>
      <c r="AO680" s="2">
        <v>3.0000000000000001E-3</v>
      </c>
      <c r="AP680" s="2">
        <v>4.3259999999999996</v>
      </c>
      <c r="AQ680" s="2">
        <v>17.817</v>
      </c>
    </row>
    <row r="681" spans="23:43" x14ac:dyDescent="0.25">
      <c r="W681" s="2"/>
      <c r="X681" s="2"/>
      <c r="Y681" s="2"/>
      <c r="Z681" s="2"/>
      <c r="AA681" s="2">
        <v>8</v>
      </c>
      <c r="AB681" s="2" t="s">
        <v>472</v>
      </c>
      <c r="AC681" s="2">
        <v>1.8839999999999999</v>
      </c>
      <c r="AD681" s="2">
        <v>1E-3</v>
      </c>
      <c r="AE681" s="2">
        <v>8.2460000000000004</v>
      </c>
      <c r="AF681" s="2">
        <v>26.645</v>
      </c>
      <c r="AH681" s="2"/>
      <c r="AI681" s="2"/>
      <c r="AJ681" s="2"/>
      <c r="AK681" s="2"/>
      <c r="AL681" s="2">
        <v>8</v>
      </c>
      <c r="AM681" s="2" t="s">
        <v>472</v>
      </c>
      <c r="AN681" s="2">
        <v>1.8839999999999999</v>
      </c>
      <c r="AO681" s="2">
        <v>1E-3</v>
      </c>
      <c r="AP681" s="2">
        <v>8.2460000000000004</v>
      </c>
      <c r="AQ681" s="2">
        <v>26.645</v>
      </c>
    </row>
    <row r="682" spans="23:43" x14ac:dyDescent="0.25">
      <c r="W682" s="2"/>
      <c r="X682" s="2"/>
      <c r="Y682" s="2"/>
      <c r="Z682" s="2">
        <v>7</v>
      </c>
      <c r="AA682" s="2">
        <v>1</v>
      </c>
      <c r="AB682" s="2" t="s">
        <v>473</v>
      </c>
      <c r="AC682" s="2">
        <v>2.5870000000000002</v>
      </c>
      <c r="AD682" s="2">
        <v>0</v>
      </c>
      <c r="AE682" s="2">
        <v>-74.954999999999998</v>
      </c>
      <c r="AF682" s="2">
        <v>-49.686999999999998</v>
      </c>
      <c r="AH682" s="2"/>
      <c r="AI682" s="2"/>
      <c r="AJ682" s="2"/>
      <c r="AK682" s="2">
        <v>7</v>
      </c>
      <c r="AL682" s="2">
        <v>1</v>
      </c>
      <c r="AM682" s="2" t="s">
        <v>473</v>
      </c>
      <c r="AN682" s="2">
        <v>2.5870000000000002</v>
      </c>
      <c r="AO682" s="2">
        <v>0</v>
      </c>
      <c r="AP682" s="2">
        <v>-74.954999999999998</v>
      </c>
      <c r="AQ682" s="2">
        <v>-49.686999999999998</v>
      </c>
    </row>
    <row r="683" spans="23:43" x14ac:dyDescent="0.25">
      <c r="W683" s="2"/>
      <c r="X683" s="2"/>
      <c r="Y683" s="2"/>
      <c r="Z683" s="2"/>
      <c r="AA683" s="2">
        <v>2</v>
      </c>
      <c r="AB683" s="2" t="s">
        <v>474</v>
      </c>
      <c r="AC683" s="2">
        <v>3.8650000000000002</v>
      </c>
      <c r="AD683" s="2">
        <v>1E-3</v>
      </c>
      <c r="AE683" s="2">
        <v>-55.664999999999999</v>
      </c>
      <c r="AF683" s="2">
        <v>-17.916</v>
      </c>
      <c r="AH683" s="2"/>
      <c r="AI683" s="2"/>
      <c r="AJ683" s="2"/>
      <c r="AK683" s="2"/>
      <c r="AL683" s="2">
        <v>2</v>
      </c>
      <c r="AM683" s="2" t="s">
        <v>474</v>
      </c>
      <c r="AN683" s="2">
        <v>3.8650000000000002</v>
      </c>
      <c r="AO683" s="2">
        <v>1E-3</v>
      </c>
      <c r="AP683" s="2">
        <v>-55.664999999999999</v>
      </c>
      <c r="AQ683" s="2">
        <v>-17.916</v>
      </c>
    </row>
    <row r="684" spans="23:43" x14ac:dyDescent="0.25">
      <c r="W684" s="2"/>
      <c r="X684" s="2"/>
      <c r="Y684" s="2"/>
      <c r="Z684" s="2"/>
      <c r="AA684" s="2">
        <v>3</v>
      </c>
      <c r="AB684" s="2" t="s">
        <v>475</v>
      </c>
      <c r="AC684" s="2">
        <v>4.2910000000000004</v>
      </c>
      <c r="AD684" s="2">
        <v>3.1E-2</v>
      </c>
      <c r="AE684" s="2">
        <v>-43.749000000000002</v>
      </c>
      <c r="AF684" s="2">
        <v>-1.839</v>
      </c>
      <c r="AH684" s="2"/>
      <c r="AI684" s="2"/>
      <c r="AJ684" s="2"/>
      <c r="AK684" s="2"/>
      <c r="AL684" s="2">
        <v>3</v>
      </c>
      <c r="AM684" s="2" t="s">
        <v>475</v>
      </c>
      <c r="AN684" s="2">
        <v>4.2910000000000004</v>
      </c>
      <c r="AO684" s="2">
        <v>3.1E-2</v>
      </c>
      <c r="AP684" s="2">
        <v>-43.749000000000002</v>
      </c>
      <c r="AQ684" s="2">
        <v>-1.839</v>
      </c>
    </row>
    <row r="685" spans="23:43" x14ac:dyDescent="0.25">
      <c r="W685" s="2"/>
      <c r="X685" s="2"/>
      <c r="Y685" s="2"/>
      <c r="Z685" s="2"/>
      <c r="AA685" s="2">
        <v>4</v>
      </c>
      <c r="AB685" s="2" t="s">
        <v>476</v>
      </c>
      <c r="AC685" s="2">
        <v>3.8650000000000002</v>
      </c>
      <c r="AD685" s="2">
        <v>3.4000000000000002E-2</v>
      </c>
      <c r="AE685" s="2">
        <v>-39.057000000000002</v>
      </c>
      <c r="AF685" s="2">
        <v>-1.3089999999999999</v>
      </c>
      <c r="AH685" s="2"/>
      <c r="AI685" s="2"/>
      <c r="AJ685" s="2"/>
      <c r="AK685" s="2"/>
      <c r="AL685" s="2">
        <v>4</v>
      </c>
      <c r="AM685" s="2" t="s">
        <v>476</v>
      </c>
      <c r="AN685" s="2">
        <v>3.8650000000000002</v>
      </c>
      <c r="AO685" s="2">
        <v>3.4000000000000002E-2</v>
      </c>
      <c r="AP685" s="2">
        <v>-39.057000000000002</v>
      </c>
      <c r="AQ685" s="2">
        <v>-1.3089999999999999</v>
      </c>
    </row>
    <row r="686" spans="23:43" x14ac:dyDescent="0.25">
      <c r="W686" s="2"/>
      <c r="X686" s="2"/>
      <c r="Y686" s="2"/>
      <c r="Z686" s="2"/>
      <c r="AA686" s="2">
        <v>5</v>
      </c>
      <c r="AB686" s="2" t="s">
        <v>477</v>
      </c>
      <c r="AC686" s="2">
        <v>3.3740000000000001</v>
      </c>
      <c r="AD686" s="2">
        <v>1.4E-2</v>
      </c>
      <c r="AE686" s="2">
        <v>-37.048000000000002</v>
      </c>
      <c r="AF686" s="2">
        <v>-4.0880000000000001</v>
      </c>
      <c r="AH686" s="2"/>
      <c r="AI686" s="2"/>
      <c r="AJ686" s="2"/>
      <c r="AK686" s="2"/>
      <c r="AL686" s="2">
        <v>5</v>
      </c>
      <c r="AM686" s="2" t="s">
        <v>477</v>
      </c>
      <c r="AN686" s="2">
        <v>3.3740000000000001</v>
      </c>
      <c r="AO686" s="2">
        <v>1.4E-2</v>
      </c>
      <c r="AP686" s="2">
        <v>-37.048000000000002</v>
      </c>
      <c r="AQ686" s="2">
        <v>-4.0880000000000001</v>
      </c>
    </row>
    <row r="687" spans="23:43" x14ac:dyDescent="0.25">
      <c r="W687" s="2"/>
      <c r="X687" s="2"/>
      <c r="Y687" s="2"/>
      <c r="Z687" s="2"/>
      <c r="AA687" s="2">
        <v>6</v>
      </c>
      <c r="AB687" s="2" t="s">
        <v>478</v>
      </c>
      <c r="AC687" s="2">
        <v>1.381</v>
      </c>
      <c r="AD687" s="2">
        <v>3.0000000000000001E-3</v>
      </c>
      <c r="AE687" s="2">
        <v>-17.817</v>
      </c>
      <c r="AF687" s="2">
        <v>-4.3259999999999996</v>
      </c>
      <c r="AH687" s="2"/>
      <c r="AI687" s="2"/>
      <c r="AJ687" s="2"/>
      <c r="AK687" s="2"/>
      <c r="AL687" s="2">
        <v>6</v>
      </c>
      <c r="AM687" s="2" t="s">
        <v>478</v>
      </c>
      <c r="AN687" s="2">
        <v>1.381</v>
      </c>
      <c r="AO687" s="2">
        <v>3.0000000000000001E-3</v>
      </c>
      <c r="AP687" s="2">
        <v>-17.817</v>
      </c>
      <c r="AQ687" s="2">
        <v>-4.3259999999999996</v>
      </c>
    </row>
    <row r="688" spans="23:43" x14ac:dyDescent="0.25">
      <c r="W688" s="2"/>
      <c r="X688" s="2"/>
      <c r="Y688" s="2"/>
      <c r="Z688" s="2"/>
      <c r="AA688" s="2">
        <v>8</v>
      </c>
      <c r="AB688" s="2">
        <v>6.3739999999999997</v>
      </c>
      <c r="AC688" s="2">
        <v>1.6</v>
      </c>
      <c r="AD688" s="2">
        <v>0.14799999999999999</v>
      </c>
      <c r="AE688" s="2">
        <v>-1.4410000000000001</v>
      </c>
      <c r="AF688" s="2">
        <v>14.189</v>
      </c>
      <c r="AH688" s="2"/>
      <c r="AI688" s="2"/>
      <c r="AJ688" s="2"/>
      <c r="AK688" s="2"/>
      <c r="AL688" s="2">
        <v>8</v>
      </c>
      <c r="AM688" s="2">
        <v>6.3739999999999997</v>
      </c>
      <c r="AN688" s="2">
        <v>1.6</v>
      </c>
      <c r="AO688" s="2">
        <v>0.14799999999999999</v>
      </c>
      <c r="AP688" s="2">
        <v>-1.4410000000000001</v>
      </c>
      <c r="AQ688" s="2">
        <v>14.189</v>
      </c>
    </row>
    <row r="689" spans="23:43" x14ac:dyDescent="0.25">
      <c r="W689" s="2"/>
      <c r="X689" s="2"/>
      <c r="Y689" s="2"/>
      <c r="Z689" s="2">
        <v>8</v>
      </c>
      <c r="AA689" s="2">
        <v>1</v>
      </c>
      <c r="AB689" s="2" t="s">
        <v>479</v>
      </c>
      <c r="AC689" s="2">
        <v>1.712</v>
      </c>
      <c r="AD689" s="2">
        <v>0</v>
      </c>
      <c r="AE689" s="2">
        <v>-77.054000000000002</v>
      </c>
      <c r="AF689" s="2">
        <v>-60.335999999999999</v>
      </c>
      <c r="AH689" s="2"/>
      <c r="AI689" s="2"/>
      <c r="AJ689" s="2"/>
      <c r="AK689" s="2">
        <v>8</v>
      </c>
      <c r="AL689" s="2">
        <v>1</v>
      </c>
      <c r="AM689" s="2" t="s">
        <v>479</v>
      </c>
      <c r="AN689" s="2">
        <v>1.712</v>
      </c>
      <c r="AO689" s="2">
        <v>0</v>
      </c>
      <c r="AP689" s="2">
        <v>-77.054000000000002</v>
      </c>
      <c r="AQ689" s="2">
        <v>-60.335999999999999</v>
      </c>
    </row>
    <row r="690" spans="23:43" x14ac:dyDescent="0.25">
      <c r="W690" s="2"/>
      <c r="X690" s="2"/>
      <c r="Y690" s="2"/>
      <c r="Z690" s="2"/>
      <c r="AA690" s="2">
        <v>2</v>
      </c>
      <c r="AB690" s="2" t="s">
        <v>480</v>
      </c>
      <c r="AC690" s="2">
        <v>2.9119999999999999</v>
      </c>
      <c r="AD690" s="2">
        <v>0</v>
      </c>
      <c r="AE690" s="2">
        <v>-57.384999999999998</v>
      </c>
      <c r="AF690" s="2">
        <v>-28.943999999999999</v>
      </c>
      <c r="AH690" s="2"/>
      <c r="AI690" s="2"/>
      <c r="AJ690" s="2"/>
      <c r="AK690" s="2"/>
      <c r="AL690" s="2">
        <v>2</v>
      </c>
      <c r="AM690" s="2" t="s">
        <v>480</v>
      </c>
      <c r="AN690" s="2">
        <v>2.9119999999999999</v>
      </c>
      <c r="AO690" s="2">
        <v>0</v>
      </c>
      <c r="AP690" s="2">
        <v>-57.384999999999998</v>
      </c>
      <c r="AQ690" s="2">
        <v>-28.943999999999999</v>
      </c>
    </row>
    <row r="691" spans="23:43" x14ac:dyDescent="0.25">
      <c r="W691" s="2"/>
      <c r="X691" s="2"/>
      <c r="Y691" s="2"/>
      <c r="Z691" s="2"/>
      <c r="AA691" s="2">
        <v>3</v>
      </c>
      <c r="AB691" s="2" t="s">
        <v>481</v>
      </c>
      <c r="AC691" s="2">
        <v>3.2469999999999999</v>
      </c>
      <c r="AD691" s="2">
        <v>1E-3</v>
      </c>
      <c r="AE691" s="2">
        <v>-45.026000000000003</v>
      </c>
      <c r="AF691" s="2">
        <v>-13.31</v>
      </c>
      <c r="AH691" s="2"/>
      <c r="AI691" s="2"/>
      <c r="AJ691" s="2"/>
      <c r="AK691" s="2"/>
      <c r="AL691" s="2">
        <v>3</v>
      </c>
      <c r="AM691" s="2" t="s">
        <v>481</v>
      </c>
      <c r="AN691" s="2">
        <v>3.2469999999999999</v>
      </c>
      <c r="AO691" s="2">
        <v>1E-3</v>
      </c>
      <c r="AP691" s="2">
        <v>-45.026000000000003</v>
      </c>
      <c r="AQ691" s="2">
        <v>-13.31</v>
      </c>
    </row>
    <row r="692" spans="23:43" x14ac:dyDescent="0.25">
      <c r="W692" s="2"/>
      <c r="X692" s="2"/>
      <c r="Y692" s="2"/>
      <c r="Z692" s="2"/>
      <c r="AA692" s="2">
        <v>4</v>
      </c>
      <c r="AB692" s="2" t="s">
        <v>482</v>
      </c>
      <c r="AC692" s="2">
        <v>2.911</v>
      </c>
      <c r="AD692" s="2">
        <v>1E-3</v>
      </c>
      <c r="AE692" s="2">
        <v>-40.776000000000003</v>
      </c>
      <c r="AF692" s="2">
        <v>-12.337999999999999</v>
      </c>
      <c r="AH692" s="2"/>
      <c r="AI692" s="2"/>
      <c r="AJ692" s="2"/>
      <c r="AK692" s="2"/>
      <c r="AL692" s="2">
        <v>4</v>
      </c>
      <c r="AM692" s="2" t="s">
        <v>482</v>
      </c>
      <c r="AN692" s="2">
        <v>2.911</v>
      </c>
      <c r="AO692" s="2">
        <v>1E-3</v>
      </c>
      <c r="AP692" s="2">
        <v>-40.776000000000003</v>
      </c>
      <c r="AQ692" s="2">
        <v>-12.337999999999999</v>
      </c>
    </row>
    <row r="693" spans="23:43" x14ac:dyDescent="0.25">
      <c r="W693" s="2"/>
      <c r="X693" s="2"/>
      <c r="Y693" s="2"/>
      <c r="Z693" s="2"/>
      <c r="AA693" s="2">
        <v>5</v>
      </c>
      <c r="AB693" s="2" t="s">
        <v>483</v>
      </c>
      <c r="AC693" s="2">
        <v>2.9630000000000001</v>
      </c>
      <c r="AD693" s="2">
        <v>1E-3</v>
      </c>
      <c r="AE693" s="2">
        <v>-41.414000000000001</v>
      </c>
      <c r="AF693" s="2">
        <v>-12.472</v>
      </c>
      <c r="AH693" s="2"/>
      <c r="AI693" s="2"/>
      <c r="AJ693" s="2"/>
      <c r="AK693" s="2"/>
      <c r="AL693" s="2">
        <v>5</v>
      </c>
      <c r="AM693" s="2" t="s">
        <v>483</v>
      </c>
      <c r="AN693" s="2">
        <v>2.9630000000000001</v>
      </c>
      <c r="AO693" s="2">
        <v>1E-3</v>
      </c>
      <c r="AP693" s="2">
        <v>-41.414000000000001</v>
      </c>
      <c r="AQ693" s="2">
        <v>-12.472</v>
      </c>
    </row>
    <row r="694" spans="23:43" x14ac:dyDescent="0.25">
      <c r="W694" s="2"/>
      <c r="X694" s="2"/>
      <c r="Y694" s="2"/>
      <c r="Z694" s="2"/>
      <c r="AA694" s="2">
        <v>6</v>
      </c>
      <c r="AB694" s="2" t="s">
        <v>484</v>
      </c>
      <c r="AC694" s="2">
        <v>1.8839999999999999</v>
      </c>
      <c r="AD694" s="2">
        <v>1E-3</v>
      </c>
      <c r="AE694" s="2">
        <v>-26.645</v>
      </c>
      <c r="AF694" s="2">
        <v>-8.2460000000000004</v>
      </c>
      <c r="AH694" s="2"/>
      <c r="AI694" s="2"/>
      <c r="AJ694" s="2"/>
      <c r="AK694" s="2"/>
      <c r="AL694" s="2">
        <v>6</v>
      </c>
      <c r="AM694" s="2" t="s">
        <v>484</v>
      </c>
      <c r="AN694" s="2">
        <v>1.8839999999999999</v>
      </c>
      <c r="AO694" s="2">
        <v>1E-3</v>
      </c>
      <c r="AP694" s="2">
        <v>-26.645</v>
      </c>
      <c r="AQ694" s="2">
        <v>-8.2460000000000004</v>
      </c>
    </row>
    <row r="695" spans="23:43" x14ac:dyDescent="0.25">
      <c r="W695" s="2"/>
      <c r="X695" s="2"/>
      <c r="Y695" s="2"/>
      <c r="Z695" s="2"/>
      <c r="AA695" s="2">
        <v>7</v>
      </c>
      <c r="AB695" s="2">
        <v>-6.3739999999999997</v>
      </c>
      <c r="AC695" s="2">
        <v>1.6</v>
      </c>
      <c r="AD695" s="2">
        <v>0.14799999999999999</v>
      </c>
      <c r="AE695" s="2">
        <v>-14.189</v>
      </c>
      <c r="AF695" s="2">
        <v>1.4410000000000001</v>
      </c>
      <c r="AH695" s="2"/>
      <c r="AI695" s="2"/>
      <c r="AJ695" s="2"/>
      <c r="AK695" s="2"/>
      <c r="AL695" s="2">
        <v>7</v>
      </c>
      <c r="AM695" s="2">
        <v>-6.3739999999999997</v>
      </c>
      <c r="AN695" s="2">
        <v>1.6</v>
      </c>
      <c r="AO695" s="2">
        <v>0.14799999999999999</v>
      </c>
      <c r="AP695" s="2">
        <v>-14.189</v>
      </c>
      <c r="AQ695" s="2">
        <v>1.4410000000000001</v>
      </c>
    </row>
    <row r="696" spans="23:43" x14ac:dyDescent="0.25">
      <c r="W696" s="2"/>
      <c r="X696" s="2"/>
      <c r="Y696" s="2">
        <v>4</v>
      </c>
      <c r="Z696" s="2">
        <v>1</v>
      </c>
      <c r="AA696" s="2">
        <v>2</v>
      </c>
      <c r="AB696" s="2" t="s">
        <v>485</v>
      </c>
      <c r="AC696" s="2">
        <v>2.6880000000000002</v>
      </c>
      <c r="AD696" s="2">
        <v>0</v>
      </c>
      <c r="AE696" s="2">
        <v>19.405000000000001</v>
      </c>
      <c r="AF696" s="2">
        <v>45.661999999999999</v>
      </c>
      <c r="AH696" s="2"/>
      <c r="AI696" s="2"/>
      <c r="AJ696" s="2">
        <v>4</v>
      </c>
      <c r="AK696" s="2">
        <v>1</v>
      </c>
      <c r="AL696" s="2">
        <v>2</v>
      </c>
      <c r="AM696" s="2" t="s">
        <v>485</v>
      </c>
      <c r="AN696" s="2">
        <v>2.6880000000000002</v>
      </c>
      <c r="AO696" s="2">
        <v>0</v>
      </c>
      <c r="AP696" s="2">
        <v>19.405000000000001</v>
      </c>
      <c r="AQ696" s="2">
        <v>45.661999999999999</v>
      </c>
    </row>
    <row r="697" spans="23:43" x14ac:dyDescent="0.25">
      <c r="W697" s="2"/>
      <c r="X697" s="2"/>
      <c r="Y697" s="2"/>
      <c r="Z697" s="2"/>
      <c r="AA697" s="2">
        <v>3</v>
      </c>
      <c r="AB697" s="2" t="s">
        <v>486</v>
      </c>
      <c r="AC697" s="2">
        <v>3.9239999999999999</v>
      </c>
      <c r="AD697" s="2">
        <v>0</v>
      </c>
      <c r="AE697" s="2">
        <v>34.326999999999998</v>
      </c>
      <c r="AF697" s="2">
        <v>72.66</v>
      </c>
      <c r="AH697" s="2"/>
      <c r="AI697" s="2"/>
      <c r="AJ697" s="2"/>
      <c r="AK697" s="2"/>
      <c r="AL697" s="2">
        <v>3</v>
      </c>
      <c r="AM697" s="2" t="s">
        <v>486</v>
      </c>
      <c r="AN697" s="2">
        <v>3.9239999999999999</v>
      </c>
      <c r="AO697" s="2">
        <v>0</v>
      </c>
      <c r="AP697" s="2">
        <v>34.326999999999998</v>
      </c>
      <c r="AQ697" s="2">
        <v>72.66</v>
      </c>
    </row>
    <row r="698" spans="23:43" x14ac:dyDescent="0.25">
      <c r="W698" s="2"/>
      <c r="X698" s="2"/>
      <c r="Y698" s="2"/>
      <c r="Z698" s="2"/>
      <c r="AA698" s="2">
        <v>4</v>
      </c>
      <c r="AB698" s="2" t="s">
        <v>487</v>
      </c>
      <c r="AC698" s="2">
        <v>4.2939999999999996</v>
      </c>
      <c r="AD698" s="2">
        <v>0</v>
      </c>
      <c r="AE698" s="2">
        <v>46.255000000000003</v>
      </c>
      <c r="AF698" s="2">
        <v>88.2</v>
      </c>
      <c r="AH698" s="2"/>
      <c r="AI698" s="2"/>
      <c r="AJ698" s="2"/>
      <c r="AK698" s="2"/>
      <c r="AL698" s="2">
        <v>4</v>
      </c>
      <c r="AM698" s="2" t="s">
        <v>487</v>
      </c>
      <c r="AN698" s="2">
        <v>4.2939999999999996</v>
      </c>
      <c r="AO698" s="2">
        <v>0</v>
      </c>
      <c r="AP698" s="2">
        <v>46.255000000000003</v>
      </c>
      <c r="AQ698" s="2">
        <v>88.2</v>
      </c>
    </row>
    <row r="699" spans="23:43" x14ac:dyDescent="0.25">
      <c r="W699" s="2"/>
      <c r="X699" s="2"/>
      <c r="Y699" s="2"/>
      <c r="Z699" s="2"/>
      <c r="AA699" s="2">
        <v>5</v>
      </c>
      <c r="AB699" s="2" t="s">
        <v>488</v>
      </c>
      <c r="AC699" s="2">
        <v>3.8220000000000001</v>
      </c>
      <c r="AD699" s="2">
        <v>0</v>
      </c>
      <c r="AE699" s="2">
        <v>60.070999999999998</v>
      </c>
      <c r="AF699" s="2">
        <v>97.4</v>
      </c>
      <c r="AH699" s="2"/>
      <c r="AI699" s="2"/>
      <c r="AJ699" s="2"/>
      <c r="AK699" s="2"/>
      <c r="AL699" s="2">
        <v>5</v>
      </c>
      <c r="AM699" s="2" t="s">
        <v>488</v>
      </c>
      <c r="AN699" s="2">
        <v>3.8220000000000001</v>
      </c>
      <c r="AO699" s="2">
        <v>0</v>
      </c>
      <c r="AP699" s="2">
        <v>60.070999999999998</v>
      </c>
      <c r="AQ699" s="2">
        <v>97.4</v>
      </c>
    </row>
    <row r="700" spans="23:43" x14ac:dyDescent="0.25">
      <c r="W700" s="2"/>
      <c r="X700" s="2"/>
      <c r="Y700" s="2"/>
      <c r="Z700" s="2"/>
      <c r="AA700" s="2">
        <v>6</v>
      </c>
      <c r="AB700" s="2" t="s">
        <v>489</v>
      </c>
      <c r="AC700" s="2">
        <v>2.3180000000000001</v>
      </c>
      <c r="AD700" s="2">
        <v>0</v>
      </c>
      <c r="AE700" s="2">
        <v>78.055000000000007</v>
      </c>
      <c r="AF700" s="2">
        <v>100.69499999999999</v>
      </c>
      <c r="AH700" s="2"/>
      <c r="AI700" s="2"/>
      <c r="AJ700" s="2"/>
      <c r="AK700" s="2"/>
      <c r="AL700" s="2">
        <v>6</v>
      </c>
      <c r="AM700" s="2" t="s">
        <v>489</v>
      </c>
      <c r="AN700" s="2">
        <v>2.3180000000000001</v>
      </c>
      <c r="AO700" s="2">
        <v>0</v>
      </c>
      <c r="AP700" s="2">
        <v>78.055000000000007</v>
      </c>
      <c r="AQ700" s="2">
        <v>100.69499999999999</v>
      </c>
    </row>
    <row r="701" spans="23:43" x14ac:dyDescent="0.25">
      <c r="W701" s="2"/>
      <c r="X701" s="2"/>
      <c r="Y701" s="2"/>
      <c r="Z701" s="2"/>
      <c r="AA701" s="2">
        <v>7</v>
      </c>
      <c r="AB701" s="2" t="s">
        <v>490</v>
      </c>
      <c r="AC701" s="2">
        <v>2.0310000000000001</v>
      </c>
      <c r="AD701" s="2">
        <v>0</v>
      </c>
      <c r="AE701" s="2">
        <v>86.543999999999997</v>
      </c>
      <c r="AF701" s="2">
        <v>106.384</v>
      </c>
      <c r="AH701" s="2"/>
      <c r="AI701" s="2"/>
      <c r="AJ701" s="2"/>
      <c r="AK701" s="2"/>
      <c r="AL701" s="2">
        <v>7</v>
      </c>
      <c r="AM701" s="2" t="s">
        <v>490</v>
      </c>
      <c r="AN701" s="2">
        <v>2.0310000000000001</v>
      </c>
      <c r="AO701" s="2">
        <v>0</v>
      </c>
      <c r="AP701" s="2">
        <v>86.543999999999997</v>
      </c>
      <c r="AQ701" s="2">
        <v>106.384</v>
      </c>
    </row>
    <row r="702" spans="23:43" x14ac:dyDescent="0.25">
      <c r="W702" s="2"/>
      <c r="X702" s="2"/>
      <c r="Y702" s="2"/>
      <c r="Z702" s="2"/>
      <c r="AA702" s="2">
        <v>8</v>
      </c>
      <c r="AB702" s="2" t="s">
        <v>491</v>
      </c>
      <c r="AC702" s="2">
        <v>2.069</v>
      </c>
      <c r="AD702" s="2">
        <v>0</v>
      </c>
      <c r="AE702" s="2">
        <v>88.930999999999997</v>
      </c>
      <c r="AF702" s="2">
        <v>109.14100000000001</v>
      </c>
      <c r="AH702" s="2"/>
      <c r="AI702" s="2"/>
      <c r="AJ702" s="2"/>
      <c r="AK702" s="2"/>
      <c r="AL702" s="2">
        <v>8</v>
      </c>
      <c r="AM702" s="2" t="s">
        <v>491</v>
      </c>
      <c r="AN702" s="2">
        <v>2.069</v>
      </c>
      <c r="AO702" s="2">
        <v>0</v>
      </c>
      <c r="AP702" s="2">
        <v>88.930999999999997</v>
      </c>
      <c r="AQ702" s="2">
        <v>109.14100000000001</v>
      </c>
    </row>
    <row r="703" spans="23:43" x14ac:dyDescent="0.25">
      <c r="W703" s="2"/>
      <c r="X703" s="2"/>
      <c r="Y703" s="2"/>
      <c r="Z703" s="2">
        <v>2</v>
      </c>
      <c r="AA703" s="2">
        <v>1</v>
      </c>
      <c r="AB703" s="2" t="s">
        <v>492</v>
      </c>
      <c r="AC703" s="2">
        <v>2.6880000000000002</v>
      </c>
      <c r="AD703" s="2">
        <v>0</v>
      </c>
      <c r="AE703" s="2">
        <v>-45.661999999999999</v>
      </c>
      <c r="AF703" s="2">
        <v>-19.405000000000001</v>
      </c>
      <c r="AH703" s="2"/>
      <c r="AI703" s="2"/>
      <c r="AJ703" s="2"/>
      <c r="AK703" s="2">
        <v>2</v>
      </c>
      <c r="AL703" s="2">
        <v>1</v>
      </c>
      <c r="AM703" s="2" t="s">
        <v>492</v>
      </c>
      <c r="AN703" s="2">
        <v>2.6880000000000002</v>
      </c>
      <c r="AO703" s="2">
        <v>0</v>
      </c>
      <c r="AP703" s="2">
        <v>-45.661999999999999</v>
      </c>
      <c r="AQ703" s="2">
        <v>-19.405000000000001</v>
      </c>
    </row>
    <row r="704" spans="23:43" x14ac:dyDescent="0.25">
      <c r="W704" s="2"/>
      <c r="X704" s="2"/>
      <c r="Y704" s="2"/>
      <c r="Z704" s="2"/>
      <c r="AA704" s="2">
        <v>3</v>
      </c>
      <c r="AB704" s="2" t="s">
        <v>493</v>
      </c>
      <c r="AC704" s="2">
        <v>1.82</v>
      </c>
      <c r="AD704" s="2">
        <v>0</v>
      </c>
      <c r="AE704" s="2">
        <v>12.069000000000001</v>
      </c>
      <c r="AF704" s="2">
        <v>29.85</v>
      </c>
      <c r="AH704" s="2"/>
      <c r="AI704" s="2"/>
      <c r="AJ704" s="2"/>
      <c r="AK704" s="2"/>
      <c r="AL704" s="2">
        <v>3</v>
      </c>
      <c r="AM704" s="2" t="s">
        <v>493</v>
      </c>
      <c r="AN704" s="2">
        <v>1.82</v>
      </c>
      <c r="AO704" s="2">
        <v>0</v>
      </c>
      <c r="AP704" s="2">
        <v>12.069000000000001</v>
      </c>
      <c r="AQ704" s="2">
        <v>29.85</v>
      </c>
    </row>
    <row r="705" spans="23:43" x14ac:dyDescent="0.25">
      <c r="W705" s="2"/>
      <c r="X705" s="2"/>
      <c r="Y705" s="2"/>
      <c r="Z705" s="2"/>
      <c r="AA705" s="2">
        <v>4</v>
      </c>
      <c r="AB705" s="2" t="s">
        <v>494</v>
      </c>
      <c r="AC705" s="2">
        <v>2.6669999999999998</v>
      </c>
      <c r="AD705" s="2">
        <v>0</v>
      </c>
      <c r="AE705" s="2">
        <v>21.67</v>
      </c>
      <c r="AF705" s="2">
        <v>47.716999999999999</v>
      </c>
      <c r="AH705" s="2"/>
      <c r="AI705" s="2"/>
      <c r="AJ705" s="2"/>
      <c r="AK705" s="2"/>
      <c r="AL705" s="2">
        <v>4</v>
      </c>
      <c r="AM705" s="2" t="s">
        <v>494</v>
      </c>
      <c r="AN705" s="2">
        <v>2.6669999999999998</v>
      </c>
      <c r="AO705" s="2">
        <v>0</v>
      </c>
      <c r="AP705" s="2">
        <v>21.67</v>
      </c>
      <c r="AQ705" s="2">
        <v>47.716999999999999</v>
      </c>
    </row>
    <row r="706" spans="23:43" x14ac:dyDescent="0.25">
      <c r="W706" s="2"/>
      <c r="X706" s="2"/>
      <c r="Y706" s="2"/>
      <c r="Z706" s="2"/>
      <c r="AA706" s="2">
        <v>5</v>
      </c>
      <c r="AB706" s="2" t="s">
        <v>495</v>
      </c>
      <c r="AC706" s="2">
        <v>2.423</v>
      </c>
      <c r="AD706" s="2">
        <v>0</v>
      </c>
      <c r="AE706" s="2">
        <v>34.366999999999997</v>
      </c>
      <c r="AF706" s="2">
        <v>58.036000000000001</v>
      </c>
      <c r="AH706" s="2"/>
      <c r="AI706" s="2"/>
      <c r="AJ706" s="2"/>
      <c r="AK706" s="2"/>
      <c r="AL706" s="2">
        <v>5</v>
      </c>
      <c r="AM706" s="2" t="s">
        <v>495</v>
      </c>
      <c r="AN706" s="2">
        <v>2.423</v>
      </c>
      <c r="AO706" s="2">
        <v>0</v>
      </c>
      <c r="AP706" s="2">
        <v>34.366999999999997</v>
      </c>
      <c r="AQ706" s="2">
        <v>58.036000000000001</v>
      </c>
    </row>
    <row r="707" spans="23:43" x14ac:dyDescent="0.25">
      <c r="W707" s="2"/>
      <c r="X707" s="2"/>
      <c r="Y707" s="2"/>
      <c r="Z707" s="2"/>
      <c r="AA707" s="2">
        <v>6</v>
      </c>
      <c r="AB707" s="2" t="s">
        <v>496</v>
      </c>
      <c r="AC707" s="2">
        <v>1.7050000000000001</v>
      </c>
      <c r="AD707" s="2">
        <v>0</v>
      </c>
      <c r="AE707" s="2">
        <v>48.514000000000003</v>
      </c>
      <c r="AF707" s="2">
        <v>65.168000000000006</v>
      </c>
      <c r="AH707" s="2"/>
      <c r="AI707" s="2"/>
      <c r="AJ707" s="2"/>
      <c r="AK707" s="2"/>
      <c r="AL707" s="2">
        <v>6</v>
      </c>
      <c r="AM707" s="2" t="s">
        <v>496</v>
      </c>
      <c r="AN707" s="2">
        <v>1.7050000000000001</v>
      </c>
      <c r="AO707" s="2">
        <v>0</v>
      </c>
      <c r="AP707" s="2">
        <v>48.514000000000003</v>
      </c>
      <c r="AQ707" s="2">
        <v>65.168000000000006</v>
      </c>
    </row>
    <row r="708" spans="23:43" x14ac:dyDescent="0.25">
      <c r="W708" s="2"/>
      <c r="X708" s="2"/>
      <c r="Y708" s="2"/>
      <c r="Z708" s="2"/>
      <c r="AA708" s="2">
        <v>7</v>
      </c>
      <c r="AB708" s="2" t="s">
        <v>497</v>
      </c>
      <c r="AC708" s="2">
        <v>2.0339999999999998</v>
      </c>
      <c r="AD708" s="2">
        <v>0</v>
      </c>
      <c r="AE708" s="2">
        <v>53.997999999999998</v>
      </c>
      <c r="AF708" s="2">
        <v>73.863</v>
      </c>
      <c r="AH708" s="2"/>
      <c r="AI708" s="2"/>
      <c r="AJ708" s="2"/>
      <c r="AK708" s="2"/>
      <c r="AL708" s="2">
        <v>7</v>
      </c>
      <c r="AM708" s="2" t="s">
        <v>497</v>
      </c>
      <c r="AN708" s="2">
        <v>2.0339999999999998</v>
      </c>
      <c r="AO708" s="2">
        <v>0</v>
      </c>
      <c r="AP708" s="2">
        <v>53.997999999999998</v>
      </c>
      <c r="AQ708" s="2">
        <v>73.863</v>
      </c>
    </row>
    <row r="709" spans="23:43" x14ac:dyDescent="0.25">
      <c r="W709" s="2"/>
      <c r="X709" s="2"/>
      <c r="Y709" s="2"/>
      <c r="Z709" s="2"/>
      <c r="AA709" s="2">
        <v>8</v>
      </c>
      <c r="AB709" s="2" t="s">
        <v>498</v>
      </c>
      <c r="AC709" s="2">
        <v>2.0419999999999998</v>
      </c>
      <c r="AD709" s="2">
        <v>0</v>
      </c>
      <c r="AE709" s="2">
        <v>56.530999999999999</v>
      </c>
      <c r="AF709" s="2">
        <v>76.472999999999999</v>
      </c>
      <c r="AH709" s="2"/>
      <c r="AI709" s="2"/>
      <c r="AJ709" s="2"/>
      <c r="AK709" s="2"/>
      <c r="AL709" s="2">
        <v>8</v>
      </c>
      <c r="AM709" s="2" t="s">
        <v>498</v>
      </c>
      <c r="AN709" s="2">
        <v>2.0419999999999998</v>
      </c>
      <c r="AO709" s="2">
        <v>0</v>
      </c>
      <c r="AP709" s="2">
        <v>56.530999999999999</v>
      </c>
      <c r="AQ709" s="2">
        <v>76.472999999999999</v>
      </c>
    </row>
    <row r="710" spans="23:43" x14ac:dyDescent="0.25">
      <c r="W710" s="2"/>
      <c r="X710" s="2"/>
      <c r="Y710" s="2"/>
      <c r="Z710" s="2">
        <v>3</v>
      </c>
      <c r="AA710" s="2">
        <v>1</v>
      </c>
      <c r="AB710" s="2" t="s">
        <v>499</v>
      </c>
      <c r="AC710" s="2">
        <v>3.9239999999999999</v>
      </c>
      <c r="AD710" s="2">
        <v>0</v>
      </c>
      <c r="AE710" s="2">
        <v>-72.66</v>
      </c>
      <c r="AF710" s="2">
        <v>-34.326999999999998</v>
      </c>
      <c r="AH710" s="2"/>
      <c r="AI710" s="2"/>
      <c r="AJ710" s="2"/>
      <c r="AK710" s="2">
        <v>3</v>
      </c>
      <c r="AL710" s="2">
        <v>1</v>
      </c>
      <c r="AM710" s="2" t="s">
        <v>499</v>
      </c>
      <c r="AN710" s="2">
        <v>3.9239999999999999</v>
      </c>
      <c r="AO710" s="2">
        <v>0</v>
      </c>
      <c r="AP710" s="2">
        <v>-72.66</v>
      </c>
      <c r="AQ710" s="2">
        <v>-34.326999999999998</v>
      </c>
    </row>
    <row r="711" spans="23:43" x14ac:dyDescent="0.25">
      <c r="W711" s="2"/>
      <c r="X711" s="2"/>
      <c r="Y711" s="2"/>
      <c r="Z711" s="2"/>
      <c r="AA711" s="2">
        <v>2</v>
      </c>
      <c r="AB711" s="2" t="s">
        <v>500</v>
      </c>
      <c r="AC711" s="2">
        <v>1.82</v>
      </c>
      <c r="AD711" s="2">
        <v>0</v>
      </c>
      <c r="AE711" s="2">
        <v>-29.85</v>
      </c>
      <c r="AF711" s="2">
        <v>-12.069000000000001</v>
      </c>
      <c r="AH711" s="2"/>
      <c r="AI711" s="2"/>
      <c r="AJ711" s="2"/>
      <c r="AK711" s="2"/>
      <c r="AL711" s="2">
        <v>2</v>
      </c>
      <c r="AM711" s="2" t="s">
        <v>500</v>
      </c>
      <c r="AN711" s="2">
        <v>1.82</v>
      </c>
      <c r="AO711" s="2">
        <v>0</v>
      </c>
      <c r="AP711" s="2">
        <v>-29.85</v>
      </c>
      <c r="AQ711" s="2">
        <v>-12.069000000000001</v>
      </c>
    </row>
    <row r="712" spans="23:43" x14ac:dyDescent="0.25">
      <c r="W712" s="2"/>
      <c r="X712" s="2"/>
      <c r="Y712" s="2"/>
      <c r="Z712" s="2"/>
      <c r="AA712" s="2">
        <v>4</v>
      </c>
      <c r="AB712" s="2" t="s">
        <v>501</v>
      </c>
      <c r="AC712" s="2">
        <v>1.117</v>
      </c>
      <c r="AD712" s="2">
        <v>0</v>
      </c>
      <c r="AE712" s="2">
        <v>8.2780000000000005</v>
      </c>
      <c r="AF712" s="2">
        <v>19.190000000000001</v>
      </c>
      <c r="AH712" s="2"/>
      <c r="AI712" s="2"/>
      <c r="AJ712" s="2"/>
      <c r="AK712" s="2"/>
      <c r="AL712" s="2">
        <v>4</v>
      </c>
      <c r="AM712" s="2" t="s">
        <v>501</v>
      </c>
      <c r="AN712" s="2">
        <v>1.117</v>
      </c>
      <c r="AO712" s="2">
        <v>0</v>
      </c>
      <c r="AP712" s="2">
        <v>8.2780000000000005</v>
      </c>
      <c r="AQ712" s="2">
        <v>19.190000000000001</v>
      </c>
    </row>
    <row r="713" spans="23:43" x14ac:dyDescent="0.25">
      <c r="W713" s="2"/>
      <c r="X713" s="2"/>
      <c r="Y713" s="2"/>
      <c r="Z713" s="2"/>
      <c r="AA713" s="2">
        <v>5</v>
      </c>
      <c r="AB713" s="2" t="s">
        <v>502</v>
      </c>
      <c r="AC713" s="2">
        <v>1.482</v>
      </c>
      <c r="AD713" s="2">
        <v>0</v>
      </c>
      <c r="AE713" s="2">
        <v>18.003</v>
      </c>
      <c r="AF713" s="2">
        <v>32.481000000000002</v>
      </c>
      <c r="AH713" s="2"/>
      <c r="AI713" s="2"/>
      <c r="AJ713" s="2"/>
      <c r="AK713" s="2"/>
      <c r="AL713" s="2">
        <v>5</v>
      </c>
      <c r="AM713" s="2" t="s">
        <v>502</v>
      </c>
      <c r="AN713" s="2">
        <v>1.482</v>
      </c>
      <c r="AO713" s="2">
        <v>0</v>
      </c>
      <c r="AP713" s="2">
        <v>18.003</v>
      </c>
      <c r="AQ713" s="2">
        <v>32.481000000000002</v>
      </c>
    </row>
    <row r="714" spans="23:43" x14ac:dyDescent="0.25">
      <c r="W714" s="2"/>
      <c r="X714" s="2"/>
      <c r="Y714" s="2"/>
      <c r="Z714" s="2"/>
      <c r="AA714" s="2">
        <v>6</v>
      </c>
      <c r="AB714" s="2" t="s">
        <v>503</v>
      </c>
      <c r="AC714" s="2">
        <v>2.2850000000000001</v>
      </c>
      <c r="AD714" s="2">
        <v>0</v>
      </c>
      <c r="AE714" s="2">
        <v>24.722000000000001</v>
      </c>
      <c r="AF714" s="2">
        <v>47.040999999999997</v>
      </c>
      <c r="AH714" s="2"/>
      <c r="AI714" s="2"/>
      <c r="AJ714" s="2"/>
      <c r="AK714" s="2"/>
      <c r="AL714" s="2">
        <v>6</v>
      </c>
      <c r="AM714" s="2" t="s">
        <v>503</v>
      </c>
      <c r="AN714" s="2">
        <v>2.2850000000000001</v>
      </c>
      <c r="AO714" s="2">
        <v>0</v>
      </c>
      <c r="AP714" s="2">
        <v>24.722000000000001</v>
      </c>
      <c r="AQ714" s="2">
        <v>47.040999999999997</v>
      </c>
    </row>
    <row r="715" spans="23:43" x14ac:dyDescent="0.25">
      <c r="W715" s="2"/>
      <c r="X715" s="2"/>
      <c r="Y715" s="2"/>
      <c r="Z715" s="2"/>
      <c r="AA715" s="2">
        <v>7</v>
      </c>
      <c r="AB715" s="2" t="s">
        <v>504</v>
      </c>
      <c r="AC715" s="2">
        <v>2.9039999999999999</v>
      </c>
      <c r="AD715" s="2">
        <v>0</v>
      </c>
      <c r="AE715" s="2">
        <v>28.789000000000001</v>
      </c>
      <c r="AF715" s="2">
        <v>57.152000000000001</v>
      </c>
      <c r="AH715" s="2"/>
      <c r="AI715" s="2"/>
      <c r="AJ715" s="2"/>
      <c r="AK715" s="2"/>
      <c r="AL715" s="2">
        <v>7</v>
      </c>
      <c r="AM715" s="2" t="s">
        <v>504</v>
      </c>
      <c r="AN715" s="2">
        <v>2.9039999999999999</v>
      </c>
      <c r="AO715" s="2">
        <v>0</v>
      </c>
      <c r="AP715" s="2">
        <v>28.789000000000001</v>
      </c>
      <c r="AQ715" s="2">
        <v>57.152000000000001</v>
      </c>
    </row>
    <row r="716" spans="23:43" x14ac:dyDescent="0.25">
      <c r="W716" s="2"/>
      <c r="X716" s="2"/>
      <c r="Y716" s="2"/>
      <c r="Z716" s="2"/>
      <c r="AA716" s="2">
        <v>8</v>
      </c>
      <c r="AB716" s="2" t="s">
        <v>505</v>
      </c>
      <c r="AC716" s="2">
        <v>2.8069999999999999</v>
      </c>
      <c r="AD716" s="2">
        <v>0</v>
      </c>
      <c r="AE716" s="2">
        <v>31.835000000000001</v>
      </c>
      <c r="AF716" s="2">
        <v>59.249000000000002</v>
      </c>
      <c r="AH716" s="2"/>
      <c r="AI716" s="2"/>
      <c r="AJ716" s="2"/>
      <c r="AK716" s="2"/>
      <c r="AL716" s="2">
        <v>8</v>
      </c>
      <c r="AM716" s="2" t="s">
        <v>505</v>
      </c>
      <c r="AN716" s="2">
        <v>2.8069999999999999</v>
      </c>
      <c r="AO716" s="2">
        <v>0</v>
      </c>
      <c r="AP716" s="2">
        <v>31.835000000000001</v>
      </c>
      <c r="AQ716" s="2">
        <v>59.249000000000002</v>
      </c>
    </row>
    <row r="717" spans="23:43" x14ac:dyDescent="0.25">
      <c r="W717" s="2"/>
      <c r="X717" s="2"/>
      <c r="Y717" s="2"/>
      <c r="Z717" s="2">
        <v>4</v>
      </c>
      <c r="AA717" s="2">
        <v>1</v>
      </c>
      <c r="AB717" s="2" t="s">
        <v>506</v>
      </c>
      <c r="AC717" s="2">
        <v>4.2939999999999996</v>
      </c>
      <c r="AD717" s="2">
        <v>0</v>
      </c>
      <c r="AE717" s="2">
        <v>-88.2</v>
      </c>
      <c r="AF717" s="2">
        <v>-46.255000000000003</v>
      </c>
      <c r="AH717" s="2"/>
      <c r="AI717" s="2"/>
      <c r="AJ717" s="2"/>
      <c r="AK717" s="2">
        <v>4</v>
      </c>
      <c r="AL717" s="2">
        <v>1</v>
      </c>
      <c r="AM717" s="2" t="s">
        <v>506</v>
      </c>
      <c r="AN717" s="2">
        <v>4.2939999999999996</v>
      </c>
      <c r="AO717" s="2">
        <v>0</v>
      </c>
      <c r="AP717" s="2">
        <v>-88.2</v>
      </c>
      <c r="AQ717" s="2">
        <v>-46.255000000000003</v>
      </c>
    </row>
    <row r="718" spans="23:43" x14ac:dyDescent="0.25">
      <c r="W718" s="2"/>
      <c r="X718" s="2"/>
      <c r="Y718" s="2"/>
      <c r="Z718" s="2"/>
      <c r="AA718" s="2">
        <v>2</v>
      </c>
      <c r="AB718" s="2" t="s">
        <v>507</v>
      </c>
      <c r="AC718" s="2">
        <v>2.6669999999999998</v>
      </c>
      <c r="AD718" s="2">
        <v>0</v>
      </c>
      <c r="AE718" s="2">
        <v>-47.716999999999999</v>
      </c>
      <c r="AF718" s="2">
        <v>-21.67</v>
      </c>
      <c r="AH718" s="2"/>
      <c r="AI718" s="2"/>
      <c r="AJ718" s="2"/>
      <c r="AK718" s="2"/>
      <c r="AL718" s="2">
        <v>2</v>
      </c>
      <c r="AM718" s="2" t="s">
        <v>507</v>
      </c>
      <c r="AN718" s="2">
        <v>2.6669999999999998</v>
      </c>
      <c r="AO718" s="2">
        <v>0</v>
      </c>
      <c r="AP718" s="2">
        <v>-47.716999999999999</v>
      </c>
      <c r="AQ718" s="2">
        <v>-21.67</v>
      </c>
    </row>
    <row r="719" spans="23:43" x14ac:dyDescent="0.25">
      <c r="W719" s="2"/>
      <c r="X719" s="2"/>
      <c r="Y719" s="2"/>
      <c r="Z719" s="2"/>
      <c r="AA719" s="2">
        <v>3</v>
      </c>
      <c r="AB719" s="2" t="s">
        <v>508</v>
      </c>
      <c r="AC719" s="2">
        <v>1.117</v>
      </c>
      <c r="AD719" s="2">
        <v>0</v>
      </c>
      <c r="AE719" s="2">
        <v>-19.190000000000001</v>
      </c>
      <c r="AF719" s="2">
        <v>-8.2780000000000005</v>
      </c>
      <c r="AH719" s="2"/>
      <c r="AI719" s="2"/>
      <c r="AJ719" s="2"/>
      <c r="AK719" s="2"/>
      <c r="AL719" s="2">
        <v>3</v>
      </c>
      <c r="AM719" s="2" t="s">
        <v>508</v>
      </c>
      <c r="AN719" s="2">
        <v>1.117</v>
      </c>
      <c r="AO719" s="2">
        <v>0</v>
      </c>
      <c r="AP719" s="2">
        <v>-19.190000000000001</v>
      </c>
      <c r="AQ719" s="2">
        <v>-8.2780000000000005</v>
      </c>
    </row>
    <row r="720" spans="23:43" x14ac:dyDescent="0.25">
      <c r="W720" s="2"/>
      <c r="X720" s="2"/>
      <c r="Y720" s="2"/>
      <c r="Z720" s="2"/>
      <c r="AA720" s="2">
        <v>5</v>
      </c>
      <c r="AB720" s="2" t="s">
        <v>509</v>
      </c>
      <c r="AC720" s="2">
        <v>0.95699999999999996</v>
      </c>
      <c r="AD720" s="2">
        <v>0</v>
      </c>
      <c r="AE720" s="2">
        <v>6.835</v>
      </c>
      <c r="AF720" s="2">
        <v>16.181000000000001</v>
      </c>
      <c r="AH720" s="2"/>
      <c r="AI720" s="2"/>
      <c r="AJ720" s="2"/>
      <c r="AK720" s="2"/>
      <c r="AL720" s="2">
        <v>5</v>
      </c>
      <c r="AM720" s="2" t="s">
        <v>509</v>
      </c>
      <c r="AN720" s="2">
        <v>0.95699999999999996</v>
      </c>
      <c r="AO720" s="2">
        <v>0</v>
      </c>
      <c r="AP720" s="2">
        <v>6.835</v>
      </c>
      <c r="AQ720" s="2">
        <v>16.181000000000001</v>
      </c>
    </row>
    <row r="721" spans="23:43" x14ac:dyDescent="0.25">
      <c r="W721" s="2"/>
      <c r="X721" s="2"/>
      <c r="Y721" s="2"/>
      <c r="Z721" s="2"/>
      <c r="AA721" s="2">
        <v>6</v>
      </c>
      <c r="AB721" s="2" t="s">
        <v>510</v>
      </c>
      <c r="AC721" s="2">
        <v>2.5169999999999999</v>
      </c>
      <c r="AD721" s="2">
        <v>1E-3</v>
      </c>
      <c r="AE721" s="2">
        <v>9.8539999999999992</v>
      </c>
      <c r="AF721" s="2">
        <v>34.442</v>
      </c>
      <c r="AH721" s="2"/>
      <c r="AI721" s="2"/>
      <c r="AJ721" s="2"/>
      <c r="AK721" s="2"/>
      <c r="AL721" s="2">
        <v>6</v>
      </c>
      <c r="AM721" s="2" t="s">
        <v>510</v>
      </c>
      <c r="AN721" s="2">
        <v>2.5169999999999999</v>
      </c>
      <c r="AO721" s="2">
        <v>1E-3</v>
      </c>
      <c r="AP721" s="2">
        <v>9.8539999999999992</v>
      </c>
      <c r="AQ721" s="2">
        <v>34.442</v>
      </c>
    </row>
    <row r="722" spans="23:43" x14ac:dyDescent="0.25">
      <c r="W722" s="2"/>
      <c r="X722" s="2"/>
      <c r="Y722" s="2"/>
      <c r="Z722" s="2"/>
      <c r="AA722" s="2">
        <v>7</v>
      </c>
      <c r="AB722" s="2" t="s">
        <v>511</v>
      </c>
      <c r="AC722" s="2">
        <v>3.2010000000000001</v>
      </c>
      <c r="AD722" s="2">
        <v>1E-3</v>
      </c>
      <c r="AE722" s="2">
        <v>13.603</v>
      </c>
      <c r="AF722" s="2">
        <v>44.871000000000002</v>
      </c>
      <c r="AH722" s="2"/>
      <c r="AI722" s="2"/>
      <c r="AJ722" s="2"/>
      <c r="AK722" s="2"/>
      <c r="AL722" s="2">
        <v>7</v>
      </c>
      <c r="AM722" s="2" t="s">
        <v>511</v>
      </c>
      <c r="AN722" s="2">
        <v>3.2010000000000001</v>
      </c>
      <c r="AO722" s="2">
        <v>1E-3</v>
      </c>
      <c r="AP722" s="2">
        <v>13.603</v>
      </c>
      <c r="AQ722" s="2">
        <v>44.871000000000002</v>
      </c>
    </row>
    <row r="723" spans="23:43" x14ac:dyDescent="0.25">
      <c r="W723" s="2"/>
      <c r="X723" s="2"/>
      <c r="Y723" s="2"/>
      <c r="Z723" s="2"/>
      <c r="AA723" s="2">
        <v>8</v>
      </c>
      <c r="AB723" s="2" t="s">
        <v>512</v>
      </c>
      <c r="AC723" s="2">
        <v>3.0859999999999999</v>
      </c>
      <c r="AD723" s="2">
        <v>0</v>
      </c>
      <c r="AE723" s="2">
        <v>16.739000000000001</v>
      </c>
      <c r="AF723" s="2">
        <v>46.878</v>
      </c>
      <c r="AH723" s="2"/>
      <c r="AI723" s="2"/>
      <c r="AJ723" s="2"/>
      <c r="AK723" s="2"/>
      <c r="AL723" s="2">
        <v>8</v>
      </c>
      <c r="AM723" s="2" t="s">
        <v>512</v>
      </c>
      <c r="AN723" s="2">
        <v>3.0859999999999999</v>
      </c>
      <c r="AO723" s="2">
        <v>0</v>
      </c>
      <c r="AP723" s="2">
        <v>16.739000000000001</v>
      </c>
      <c r="AQ723" s="2">
        <v>46.878</v>
      </c>
    </row>
    <row r="724" spans="23:43" x14ac:dyDescent="0.25">
      <c r="W724" s="2"/>
      <c r="X724" s="2"/>
      <c r="Y724" s="2"/>
      <c r="Z724" s="2">
        <v>5</v>
      </c>
      <c r="AA724" s="2">
        <v>1</v>
      </c>
      <c r="AB724" s="2" t="s">
        <v>513</v>
      </c>
      <c r="AC724" s="2">
        <v>3.8220000000000001</v>
      </c>
      <c r="AD724" s="2">
        <v>0</v>
      </c>
      <c r="AE724" s="2">
        <v>-97.4</v>
      </c>
      <c r="AF724" s="2">
        <v>-60.070999999999998</v>
      </c>
      <c r="AH724" s="2"/>
      <c r="AI724" s="2"/>
      <c r="AJ724" s="2"/>
      <c r="AK724" s="2">
        <v>5</v>
      </c>
      <c r="AL724" s="2">
        <v>1</v>
      </c>
      <c r="AM724" s="2" t="s">
        <v>513</v>
      </c>
      <c r="AN724" s="2">
        <v>3.8220000000000001</v>
      </c>
      <c r="AO724" s="2">
        <v>0</v>
      </c>
      <c r="AP724" s="2">
        <v>-97.4</v>
      </c>
      <c r="AQ724" s="2">
        <v>-60.070999999999998</v>
      </c>
    </row>
    <row r="725" spans="23:43" x14ac:dyDescent="0.25">
      <c r="W725" s="2"/>
      <c r="X725" s="2"/>
      <c r="Y725" s="2"/>
      <c r="Z725" s="2"/>
      <c r="AA725" s="2">
        <v>2</v>
      </c>
      <c r="AB725" s="2" t="s">
        <v>514</v>
      </c>
      <c r="AC725" s="2">
        <v>2.423</v>
      </c>
      <c r="AD725" s="2">
        <v>0</v>
      </c>
      <c r="AE725" s="2">
        <v>-58.036000000000001</v>
      </c>
      <c r="AF725" s="2">
        <v>-34.366999999999997</v>
      </c>
      <c r="AH725" s="2"/>
      <c r="AI725" s="2"/>
      <c r="AJ725" s="2"/>
      <c r="AK725" s="2"/>
      <c r="AL725" s="2">
        <v>2</v>
      </c>
      <c r="AM725" s="2" t="s">
        <v>514</v>
      </c>
      <c r="AN725" s="2">
        <v>2.423</v>
      </c>
      <c r="AO725" s="2">
        <v>0</v>
      </c>
      <c r="AP725" s="2">
        <v>-58.036000000000001</v>
      </c>
      <c r="AQ725" s="2">
        <v>-34.366999999999997</v>
      </c>
    </row>
    <row r="726" spans="23:43" x14ac:dyDescent="0.25">
      <c r="W726" s="2"/>
      <c r="X726" s="2"/>
      <c r="Y726" s="2"/>
      <c r="Z726" s="2"/>
      <c r="AA726" s="2">
        <v>3</v>
      </c>
      <c r="AB726" s="2" t="s">
        <v>515</v>
      </c>
      <c r="AC726" s="2">
        <v>1.482</v>
      </c>
      <c r="AD726" s="2">
        <v>0</v>
      </c>
      <c r="AE726" s="2">
        <v>-32.481000000000002</v>
      </c>
      <c r="AF726" s="2">
        <v>-18.003</v>
      </c>
      <c r="AH726" s="2"/>
      <c r="AI726" s="2"/>
      <c r="AJ726" s="2"/>
      <c r="AK726" s="2"/>
      <c r="AL726" s="2">
        <v>3</v>
      </c>
      <c r="AM726" s="2" t="s">
        <v>515</v>
      </c>
      <c r="AN726" s="2">
        <v>1.482</v>
      </c>
      <c r="AO726" s="2">
        <v>0</v>
      </c>
      <c r="AP726" s="2">
        <v>-32.481000000000002</v>
      </c>
      <c r="AQ726" s="2">
        <v>-18.003</v>
      </c>
    </row>
    <row r="727" spans="23:43" x14ac:dyDescent="0.25">
      <c r="W727" s="2"/>
      <c r="X727" s="2"/>
      <c r="Y727" s="2"/>
      <c r="Z727" s="2"/>
      <c r="AA727" s="2">
        <v>4</v>
      </c>
      <c r="AB727" s="2" t="s">
        <v>516</v>
      </c>
      <c r="AC727" s="2">
        <v>0.95699999999999996</v>
      </c>
      <c r="AD727" s="2">
        <v>0</v>
      </c>
      <c r="AE727" s="2">
        <v>-16.181000000000001</v>
      </c>
      <c r="AF727" s="2">
        <v>-6.835</v>
      </c>
      <c r="AH727" s="2"/>
      <c r="AI727" s="2"/>
      <c r="AJ727" s="2"/>
      <c r="AK727" s="2"/>
      <c r="AL727" s="2">
        <v>4</v>
      </c>
      <c r="AM727" s="2" t="s">
        <v>516</v>
      </c>
      <c r="AN727" s="2">
        <v>0.95699999999999996</v>
      </c>
      <c r="AO727" s="2">
        <v>0</v>
      </c>
      <c r="AP727" s="2">
        <v>-16.181000000000001</v>
      </c>
      <c r="AQ727" s="2">
        <v>-6.835</v>
      </c>
    </row>
    <row r="728" spans="23:43" x14ac:dyDescent="0.25">
      <c r="W728" s="2"/>
      <c r="X728" s="2"/>
      <c r="Y728" s="2"/>
      <c r="Z728" s="2"/>
      <c r="AA728" s="2">
        <v>6</v>
      </c>
      <c r="AB728" s="2" t="s">
        <v>517</v>
      </c>
      <c r="AC728" s="2">
        <v>1.825</v>
      </c>
      <c r="AD728" s="2">
        <v>1.7999999999999999E-2</v>
      </c>
      <c r="AE728" s="2">
        <v>1.728</v>
      </c>
      <c r="AF728" s="2">
        <v>19.552</v>
      </c>
      <c r="AH728" s="2"/>
      <c r="AI728" s="2"/>
      <c r="AJ728" s="2"/>
      <c r="AK728" s="2"/>
      <c r="AL728" s="2">
        <v>6</v>
      </c>
      <c r="AM728" s="2" t="s">
        <v>517</v>
      </c>
      <c r="AN728" s="2">
        <v>1.825</v>
      </c>
      <c r="AO728" s="2">
        <v>1.7999999999999999E-2</v>
      </c>
      <c r="AP728" s="2">
        <v>1.728</v>
      </c>
      <c r="AQ728" s="2">
        <v>19.552</v>
      </c>
    </row>
    <row r="729" spans="23:43" x14ac:dyDescent="0.25">
      <c r="W729" s="2"/>
      <c r="X729" s="2"/>
      <c r="Y729" s="2"/>
      <c r="Z729" s="2"/>
      <c r="AA729" s="2">
        <v>7</v>
      </c>
      <c r="AB729" s="2" t="s">
        <v>518</v>
      </c>
      <c r="AC729" s="2">
        <v>2.5289999999999999</v>
      </c>
      <c r="AD729" s="2">
        <v>6.0000000000000001E-3</v>
      </c>
      <c r="AE729" s="2">
        <v>5.3769999999999998</v>
      </c>
      <c r="AF729" s="2">
        <v>30.081</v>
      </c>
      <c r="AH729" s="2"/>
      <c r="AI729" s="2"/>
      <c r="AJ729" s="2"/>
      <c r="AK729" s="2"/>
      <c r="AL729" s="2">
        <v>7</v>
      </c>
      <c r="AM729" s="2" t="s">
        <v>518</v>
      </c>
      <c r="AN729" s="2">
        <v>2.5289999999999999</v>
      </c>
      <c r="AO729" s="2">
        <v>6.0000000000000001E-3</v>
      </c>
      <c r="AP729" s="2">
        <v>5.3769999999999998</v>
      </c>
      <c r="AQ729" s="2">
        <v>30.081</v>
      </c>
    </row>
    <row r="730" spans="23:43" x14ac:dyDescent="0.25">
      <c r="W730" s="2"/>
      <c r="X730" s="2"/>
      <c r="Y730" s="2"/>
      <c r="Z730" s="2"/>
      <c r="AA730" s="2">
        <v>8</v>
      </c>
      <c r="AB730" s="2" t="s">
        <v>519</v>
      </c>
      <c r="AC730" s="2">
        <v>2.44</v>
      </c>
      <c r="AD730" s="2">
        <v>2E-3</v>
      </c>
      <c r="AE730" s="2">
        <v>8.3819999999999997</v>
      </c>
      <c r="AF730" s="2">
        <v>32.219000000000001</v>
      </c>
      <c r="AH730" s="2"/>
      <c r="AI730" s="2"/>
      <c r="AJ730" s="2"/>
      <c r="AK730" s="2"/>
      <c r="AL730" s="2">
        <v>8</v>
      </c>
      <c r="AM730" s="2" t="s">
        <v>519</v>
      </c>
      <c r="AN730" s="2">
        <v>2.44</v>
      </c>
      <c r="AO730" s="2">
        <v>2E-3</v>
      </c>
      <c r="AP730" s="2">
        <v>8.3819999999999997</v>
      </c>
      <c r="AQ730" s="2">
        <v>32.219000000000001</v>
      </c>
    </row>
    <row r="731" spans="23:43" x14ac:dyDescent="0.25">
      <c r="W731" s="2"/>
      <c r="X731" s="2"/>
      <c r="Y731" s="2"/>
      <c r="Z731" s="2">
        <v>6</v>
      </c>
      <c r="AA731" s="2">
        <v>1</v>
      </c>
      <c r="AB731" s="2" t="s">
        <v>520</v>
      </c>
      <c r="AC731" s="2">
        <v>2.3180000000000001</v>
      </c>
      <c r="AD731" s="2">
        <v>0</v>
      </c>
      <c r="AE731" s="2">
        <v>-100.69499999999999</v>
      </c>
      <c r="AF731" s="2">
        <v>-78.055000000000007</v>
      </c>
      <c r="AH731" s="2"/>
      <c r="AI731" s="2"/>
      <c r="AJ731" s="2"/>
      <c r="AK731" s="2">
        <v>6</v>
      </c>
      <c r="AL731" s="2">
        <v>1</v>
      </c>
      <c r="AM731" s="2" t="s">
        <v>520</v>
      </c>
      <c r="AN731" s="2">
        <v>2.3180000000000001</v>
      </c>
      <c r="AO731" s="2">
        <v>0</v>
      </c>
      <c r="AP731" s="2">
        <v>-100.69499999999999</v>
      </c>
      <c r="AQ731" s="2">
        <v>-78.055000000000007</v>
      </c>
    </row>
    <row r="732" spans="23:43" x14ac:dyDescent="0.25">
      <c r="W732" s="2"/>
      <c r="X732" s="2"/>
      <c r="Y732" s="2"/>
      <c r="Z732" s="2"/>
      <c r="AA732" s="2">
        <v>2</v>
      </c>
      <c r="AB732" s="2" t="s">
        <v>521</v>
      </c>
      <c r="AC732" s="2">
        <v>1.7050000000000001</v>
      </c>
      <c r="AD732" s="2">
        <v>0</v>
      </c>
      <c r="AE732" s="2">
        <v>-65.168000000000006</v>
      </c>
      <c r="AF732" s="2">
        <v>-48.514000000000003</v>
      </c>
      <c r="AH732" s="2"/>
      <c r="AI732" s="2"/>
      <c r="AJ732" s="2"/>
      <c r="AK732" s="2"/>
      <c r="AL732" s="2">
        <v>2</v>
      </c>
      <c r="AM732" s="2" t="s">
        <v>521</v>
      </c>
      <c r="AN732" s="2">
        <v>1.7050000000000001</v>
      </c>
      <c r="AO732" s="2">
        <v>0</v>
      </c>
      <c r="AP732" s="2">
        <v>-65.168000000000006</v>
      </c>
      <c r="AQ732" s="2">
        <v>-48.514000000000003</v>
      </c>
    </row>
    <row r="733" spans="23:43" x14ac:dyDescent="0.25">
      <c r="W733" s="2"/>
      <c r="X733" s="2"/>
      <c r="Y733" s="2"/>
      <c r="Z733" s="2"/>
      <c r="AA733" s="2">
        <v>3</v>
      </c>
      <c r="AB733" s="2" t="s">
        <v>522</v>
      </c>
      <c r="AC733" s="2">
        <v>2.2850000000000001</v>
      </c>
      <c r="AD733" s="2">
        <v>0</v>
      </c>
      <c r="AE733" s="2">
        <v>-47.040999999999997</v>
      </c>
      <c r="AF733" s="2">
        <v>-24.722000000000001</v>
      </c>
      <c r="AH733" s="2"/>
      <c r="AI733" s="2"/>
      <c r="AJ733" s="2"/>
      <c r="AK733" s="2"/>
      <c r="AL733" s="2">
        <v>3</v>
      </c>
      <c r="AM733" s="2" t="s">
        <v>522</v>
      </c>
      <c r="AN733" s="2">
        <v>2.2850000000000001</v>
      </c>
      <c r="AO733" s="2">
        <v>0</v>
      </c>
      <c r="AP733" s="2">
        <v>-47.040999999999997</v>
      </c>
      <c r="AQ733" s="2">
        <v>-24.722000000000001</v>
      </c>
    </row>
    <row r="734" spans="23:43" x14ac:dyDescent="0.25">
      <c r="W734" s="2"/>
      <c r="X734" s="2"/>
      <c r="Y734" s="2"/>
      <c r="Z734" s="2"/>
      <c r="AA734" s="2">
        <v>4</v>
      </c>
      <c r="AB734" s="2" t="s">
        <v>523</v>
      </c>
      <c r="AC734" s="2">
        <v>2.5169999999999999</v>
      </c>
      <c r="AD734" s="2">
        <v>1E-3</v>
      </c>
      <c r="AE734" s="2">
        <v>-34.442</v>
      </c>
      <c r="AF734" s="2">
        <v>-9.8539999999999992</v>
      </c>
      <c r="AH734" s="2"/>
      <c r="AI734" s="2"/>
      <c r="AJ734" s="2"/>
      <c r="AK734" s="2"/>
      <c r="AL734" s="2">
        <v>4</v>
      </c>
      <c r="AM734" s="2" t="s">
        <v>523</v>
      </c>
      <c r="AN734" s="2">
        <v>2.5169999999999999</v>
      </c>
      <c r="AO734" s="2">
        <v>1E-3</v>
      </c>
      <c r="AP734" s="2">
        <v>-34.442</v>
      </c>
      <c r="AQ734" s="2">
        <v>-9.8539999999999992</v>
      </c>
    </row>
    <row r="735" spans="23:43" x14ac:dyDescent="0.25">
      <c r="W735" s="2"/>
      <c r="X735" s="2"/>
      <c r="Y735" s="2"/>
      <c r="Z735" s="2"/>
      <c r="AA735" s="2">
        <v>5</v>
      </c>
      <c r="AB735" s="2" t="s">
        <v>524</v>
      </c>
      <c r="AC735" s="2">
        <v>1.825</v>
      </c>
      <c r="AD735" s="2">
        <v>1.7999999999999999E-2</v>
      </c>
      <c r="AE735" s="2">
        <v>-19.552</v>
      </c>
      <c r="AF735" s="2">
        <v>-1.728</v>
      </c>
      <c r="AH735" s="2"/>
      <c r="AI735" s="2"/>
      <c r="AJ735" s="2"/>
      <c r="AK735" s="2"/>
      <c r="AL735" s="2">
        <v>5</v>
      </c>
      <c r="AM735" s="2" t="s">
        <v>524</v>
      </c>
      <c r="AN735" s="2">
        <v>1.825</v>
      </c>
      <c r="AO735" s="2">
        <v>1.7999999999999999E-2</v>
      </c>
      <c r="AP735" s="2">
        <v>-19.552</v>
      </c>
      <c r="AQ735" s="2">
        <v>-1.728</v>
      </c>
    </row>
    <row r="736" spans="23:43" x14ac:dyDescent="0.25">
      <c r="W736" s="2"/>
      <c r="X736" s="2"/>
      <c r="Y736" s="2"/>
      <c r="Z736" s="2"/>
      <c r="AA736" s="2">
        <v>7</v>
      </c>
      <c r="AB736" s="2" t="s">
        <v>525</v>
      </c>
      <c r="AC736" s="2">
        <v>0.77100000000000002</v>
      </c>
      <c r="AD736" s="2">
        <v>1E-3</v>
      </c>
      <c r="AE736" s="2">
        <v>3.3239999999999998</v>
      </c>
      <c r="AF736" s="2">
        <v>10.853999999999999</v>
      </c>
      <c r="AH736" s="2"/>
      <c r="AI736" s="2"/>
      <c r="AJ736" s="2"/>
      <c r="AK736" s="2"/>
      <c r="AL736" s="2">
        <v>7</v>
      </c>
      <c r="AM736" s="2" t="s">
        <v>525</v>
      </c>
      <c r="AN736" s="2">
        <v>0.77100000000000002</v>
      </c>
      <c r="AO736" s="2">
        <v>1E-3</v>
      </c>
      <c r="AP736" s="2">
        <v>3.3239999999999998</v>
      </c>
      <c r="AQ736" s="2">
        <v>10.853999999999999</v>
      </c>
    </row>
    <row r="737" spans="23:43" x14ac:dyDescent="0.25">
      <c r="W737" s="2"/>
      <c r="X737" s="2"/>
      <c r="Y737" s="2"/>
      <c r="Z737" s="2"/>
      <c r="AA737" s="2">
        <v>8</v>
      </c>
      <c r="AB737" s="2" t="s">
        <v>526</v>
      </c>
      <c r="AC737" s="2">
        <v>0.76300000000000001</v>
      </c>
      <c r="AD737" s="2">
        <v>0</v>
      </c>
      <c r="AE737" s="2">
        <v>5.9329999999999998</v>
      </c>
      <c r="AF737" s="2">
        <v>13.388</v>
      </c>
      <c r="AH737" s="2"/>
      <c r="AI737" s="2"/>
      <c r="AJ737" s="2"/>
      <c r="AK737" s="2"/>
      <c r="AL737" s="2">
        <v>8</v>
      </c>
      <c r="AM737" s="2" t="s">
        <v>526</v>
      </c>
      <c r="AN737" s="2">
        <v>0.76300000000000001</v>
      </c>
      <c r="AO737" s="2">
        <v>0</v>
      </c>
      <c r="AP737" s="2">
        <v>5.9329999999999998</v>
      </c>
      <c r="AQ737" s="2">
        <v>13.388</v>
      </c>
    </row>
    <row r="738" spans="23:43" x14ac:dyDescent="0.25">
      <c r="W738" s="2"/>
      <c r="X738" s="2"/>
      <c r="Y738" s="2"/>
      <c r="Z738" s="2">
        <v>7</v>
      </c>
      <c r="AA738" s="2">
        <v>1</v>
      </c>
      <c r="AB738" s="2" t="s">
        <v>527</v>
      </c>
      <c r="AC738" s="2">
        <v>2.0310000000000001</v>
      </c>
      <c r="AD738" s="2">
        <v>0</v>
      </c>
      <c r="AE738" s="2">
        <v>-106.384</v>
      </c>
      <c r="AF738" s="2">
        <v>-86.543999999999997</v>
      </c>
      <c r="AH738" s="2"/>
      <c r="AI738" s="2"/>
      <c r="AJ738" s="2"/>
      <c r="AK738" s="2">
        <v>7</v>
      </c>
      <c r="AL738" s="2">
        <v>1</v>
      </c>
      <c r="AM738" s="2" t="s">
        <v>527</v>
      </c>
      <c r="AN738" s="2">
        <v>2.0310000000000001</v>
      </c>
      <c r="AO738" s="2">
        <v>0</v>
      </c>
      <c r="AP738" s="2">
        <v>-106.384</v>
      </c>
      <c r="AQ738" s="2">
        <v>-86.543999999999997</v>
      </c>
    </row>
    <row r="739" spans="23:43" x14ac:dyDescent="0.25">
      <c r="W739" s="2"/>
      <c r="X739" s="2"/>
      <c r="Y739" s="2"/>
      <c r="Z739" s="2"/>
      <c r="AA739" s="2">
        <v>2</v>
      </c>
      <c r="AB739" s="2" t="s">
        <v>528</v>
      </c>
      <c r="AC739" s="2">
        <v>2.0339999999999998</v>
      </c>
      <c r="AD739" s="2">
        <v>0</v>
      </c>
      <c r="AE739" s="2">
        <v>-73.863</v>
      </c>
      <c r="AF739" s="2">
        <v>-53.997999999999998</v>
      </c>
      <c r="AH739" s="2"/>
      <c r="AI739" s="2"/>
      <c r="AJ739" s="2"/>
      <c r="AK739" s="2"/>
      <c r="AL739" s="2">
        <v>2</v>
      </c>
      <c r="AM739" s="2" t="s">
        <v>528</v>
      </c>
      <c r="AN739" s="2">
        <v>2.0339999999999998</v>
      </c>
      <c r="AO739" s="2">
        <v>0</v>
      </c>
      <c r="AP739" s="2">
        <v>-73.863</v>
      </c>
      <c r="AQ739" s="2">
        <v>-53.997999999999998</v>
      </c>
    </row>
    <row r="740" spans="23:43" x14ac:dyDescent="0.25">
      <c r="W740" s="2"/>
      <c r="X740" s="2"/>
      <c r="Y740" s="2"/>
      <c r="Z740" s="2"/>
      <c r="AA740" s="2">
        <v>3</v>
      </c>
      <c r="AB740" s="2" t="s">
        <v>529</v>
      </c>
      <c r="AC740" s="2">
        <v>2.9039999999999999</v>
      </c>
      <c r="AD740" s="2">
        <v>0</v>
      </c>
      <c r="AE740" s="2">
        <v>-57.152000000000001</v>
      </c>
      <c r="AF740" s="2">
        <v>-28.789000000000001</v>
      </c>
      <c r="AH740" s="2"/>
      <c r="AI740" s="2"/>
      <c r="AJ740" s="2"/>
      <c r="AK740" s="2"/>
      <c r="AL740" s="2">
        <v>3</v>
      </c>
      <c r="AM740" s="2" t="s">
        <v>529</v>
      </c>
      <c r="AN740" s="2">
        <v>2.9039999999999999</v>
      </c>
      <c r="AO740" s="2">
        <v>0</v>
      </c>
      <c r="AP740" s="2">
        <v>-57.152000000000001</v>
      </c>
      <c r="AQ740" s="2">
        <v>-28.789000000000001</v>
      </c>
    </row>
    <row r="741" spans="23:43" x14ac:dyDescent="0.25">
      <c r="W741" s="2"/>
      <c r="X741" s="2"/>
      <c r="Y741" s="2"/>
      <c r="Z741" s="2"/>
      <c r="AA741" s="2">
        <v>4</v>
      </c>
      <c r="AB741" s="2" t="s">
        <v>530</v>
      </c>
      <c r="AC741" s="2">
        <v>3.2010000000000001</v>
      </c>
      <c r="AD741" s="2">
        <v>1E-3</v>
      </c>
      <c r="AE741" s="2">
        <v>-44.871000000000002</v>
      </c>
      <c r="AF741" s="2">
        <v>-13.603</v>
      </c>
      <c r="AH741" s="2"/>
      <c r="AI741" s="2"/>
      <c r="AJ741" s="2"/>
      <c r="AK741" s="2"/>
      <c r="AL741" s="2">
        <v>4</v>
      </c>
      <c r="AM741" s="2" t="s">
        <v>530</v>
      </c>
      <c r="AN741" s="2">
        <v>3.2010000000000001</v>
      </c>
      <c r="AO741" s="2">
        <v>1E-3</v>
      </c>
      <c r="AP741" s="2">
        <v>-44.871000000000002</v>
      </c>
      <c r="AQ741" s="2">
        <v>-13.603</v>
      </c>
    </row>
    <row r="742" spans="23:43" x14ac:dyDescent="0.25">
      <c r="W742" s="2"/>
      <c r="X742" s="2"/>
      <c r="Y742" s="2"/>
      <c r="Z742" s="2"/>
      <c r="AA742" s="2">
        <v>5</v>
      </c>
      <c r="AB742" s="2" t="s">
        <v>531</v>
      </c>
      <c r="AC742" s="2">
        <v>2.5289999999999999</v>
      </c>
      <c r="AD742" s="2">
        <v>6.0000000000000001E-3</v>
      </c>
      <c r="AE742" s="2">
        <v>-30.081</v>
      </c>
      <c r="AF742" s="2">
        <v>-5.3769999999999998</v>
      </c>
      <c r="AH742" s="2"/>
      <c r="AI742" s="2"/>
      <c r="AJ742" s="2"/>
      <c r="AK742" s="2"/>
      <c r="AL742" s="2">
        <v>5</v>
      </c>
      <c r="AM742" s="2" t="s">
        <v>531</v>
      </c>
      <c r="AN742" s="2">
        <v>2.5289999999999999</v>
      </c>
      <c r="AO742" s="2">
        <v>6.0000000000000001E-3</v>
      </c>
      <c r="AP742" s="2">
        <v>-30.081</v>
      </c>
      <c r="AQ742" s="2">
        <v>-5.3769999999999998</v>
      </c>
    </row>
    <row r="743" spans="23:43" x14ac:dyDescent="0.25">
      <c r="W743" s="2"/>
      <c r="X743" s="2"/>
      <c r="Y743" s="2"/>
      <c r="Z743" s="2"/>
      <c r="AA743" s="2">
        <v>6</v>
      </c>
      <c r="AB743" s="2" t="s">
        <v>532</v>
      </c>
      <c r="AC743" s="2">
        <v>0.77100000000000002</v>
      </c>
      <c r="AD743" s="2">
        <v>1E-3</v>
      </c>
      <c r="AE743" s="2">
        <v>-10.853999999999999</v>
      </c>
      <c r="AF743" s="2">
        <v>-3.3239999999999998</v>
      </c>
      <c r="AH743" s="2"/>
      <c r="AI743" s="2"/>
      <c r="AJ743" s="2"/>
      <c r="AK743" s="2"/>
      <c r="AL743" s="2">
        <v>6</v>
      </c>
      <c r="AM743" s="2" t="s">
        <v>532</v>
      </c>
      <c r="AN743" s="2">
        <v>0.77100000000000002</v>
      </c>
      <c r="AO743" s="2">
        <v>1E-3</v>
      </c>
      <c r="AP743" s="2">
        <v>-10.853999999999999</v>
      </c>
      <c r="AQ743" s="2">
        <v>-3.3239999999999998</v>
      </c>
    </row>
    <row r="744" spans="23:43" x14ac:dyDescent="0.25">
      <c r="W744" s="2"/>
      <c r="X744" s="2"/>
      <c r="Y744" s="2"/>
      <c r="Z744" s="2"/>
      <c r="AA744" s="2">
        <v>8</v>
      </c>
      <c r="AB744" s="2" t="s">
        <v>533</v>
      </c>
      <c r="AC744" s="2">
        <v>0.23400000000000001</v>
      </c>
      <c r="AD744" s="2">
        <v>0</v>
      </c>
      <c r="AE744" s="2">
        <v>1.43</v>
      </c>
      <c r="AF744" s="2">
        <v>3.7130000000000001</v>
      </c>
      <c r="AH744" s="2"/>
      <c r="AI744" s="2"/>
      <c r="AJ744" s="2"/>
      <c r="AK744" s="2"/>
      <c r="AL744" s="2">
        <v>8</v>
      </c>
      <c r="AM744" s="2" t="s">
        <v>533</v>
      </c>
      <c r="AN744" s="2">
        <v>0.23400000000000001</v>
      </c>
      <c r="AO744" s="2">
        <v>0</v>
      </c>
      <c r="AP744" s="2">
        <v>1.43</v>
      </c>
      <c r="AQ744" s="2">
        <v>3.7130000000000001</v>
      </c>
    </row>
    <row r="745" spans="23:43" x14ac:dyDescent="0.25">
      <c r="W745" s="2"/>
      <c r="X745" s="2"/>
      <c r="Y745" s="2"/>
      <c r="Z745" s="2">
        <v>8</v>
      </c>
      <c r="AA745" s="2">
        <v>1</v>
      </c>
      <c r="AB745" s="2" t="s">
        <v>534</v>
      </c>
      <c r="AC745" s="2">
        <v>2.069</v>
      </c>
      <c r="AD745" s="2">
        <v>0</v>
      </c>
      <c r="AE745" s="2">
        <v>-109.14100000000001</v>
      </c>
      <c r="AF745" s="2">
        <v>-88.930999999999997</v>
      </c>
      <c r="AH745" s="2"/>
      <c r="AI745" s="2"/>
      <c r="AJ745" s="2"/>
      <c r="AK745" s="2">
        <v>8</v>
      </c>
      <c r="AL745" s="2">
        <v>1</v>
      </c>
      <c r="AM745" s="2" t="s">
        <v>534</v>
      </c>
      <c r="AN745" s="2">
        <v>2.069</v>
      </c>
      <c r="AO745" s="2">
        <v>0</v>
      </c>
      <c r="AP745" s="2">
        <v>-109.14100000000001</v>
      </c>
      <c r="AQ745" s="2">
        <v>-88.930999999999997</v>
      </c>
    </row>
    <row r="746" spans="23:43" x14ac:dyDescent="0.25">
      <c r="W746" s="2"/>
      <c r="X746" s="2"/>
      <c r="Y746" s="2"/>
      <c r="Z746" s="2"/>
      <c r="AA746" s="2">
        <v>2</v>
      </c>
      <c r="AB746" s="2" t="s">
        <v>535</v>
      </c>
      <c r="AC746" s="2">
        <v>2.0419999999999998</v>
      </c>
      <c r="AD746" s="2">
        <v>0</v>
      </c>
      <c r="AE746" s="2">
        <v>-76.472999999999999</v>
      </c>
      <c r="AF746" s="2">
        <v>-56.530999999999999</v>
      </c>
      <c r="AH746" s="2"/>
      <c r="AI746" s="2"/>
      <c r="AJ746" s="2"/>
      <c r="AK746" s="2"/>
      <c r="AL746" s="2">
        <v>2</v>
      </c>
      <c r="AM746" s="2" t="s">
        <v>535</v>
      </c>
      <c r="AN746" s="2">
        <v>2.0419999999999998</v>
      </c>
      <c r="AO746" s="2">
        <v>0</v>
      </c>
      <c r="AP746" s="2">
        <v>-76.472999999999999</v>
      </c>
      <c r="AQ746" s="2">
        <v>-56.530999999999999</v>
      </c>
    </row>
    <row r="747" spans="23:43" x14ac:dyDescent="0.25">
      <c r="W747" s="2"/>
      <c r="X747" s="2"/>
      <c r="Y747" s="2"/>
      <c r="Z747" s="2"/>
      <c r="AA747" s="2">
        <v>3</v>
      </c>
      <c r="AB747" s="2" t="s">
        <v>536</v>
      </c>
      <c r="AC747" s="2">
        <v>2.8069999999999999</v>
      </c>
      <c r="AD747" s="2">
        <v>0</v>
      </c>
      <c r="AE747" s="2">
        <v>-59.249000000000002</v>
      </c>
      <c r="AF747" s="2">
        <v>-31.835000000000001</v>
      </c>
      <c r="AH747" s="2"/>
      <c r="AI747" s="2"/>
      <c r="AJ747" s="2"/>
      <c r="AK747" s="2"/>
      <c r="AL747" s="2">
        <v>3</v>
      </c>
      <c r="AM747" s="2" t="s">
        <v>536</v>
      </c>
      <c r="AN747" s="2">
        <v>2.8069999999999999</v>
      </c>
      <c r="AO747" s="2">
        <v>0</v>
      </c>
      <c r="AP747" s="2">
        <v>-59.249000000000002</v>
      </c>
      <c r="AQ747" s="2">
        <v>-31.835000000000001</v>
      </c>
    </row>
    <row r="748" spans="23:43" x14ac:dyDescent="0.25">
      <c r="W748" s="2"/>
      <c r="X748" s="2"/>
      <c r="Y748" s="2"/>
      <c r="Z748" s="2"/>
      <c r="AA748" s="2">
        <v>4</v>
      </c>
      <c r="AB748" s="2" t="s">
        <v>537</v>
      </c>
      <c r="AC748" s="2">
        <v>3.0859999999999999</v>
      </c>
      <c r="AD748" s="2">
        <v>0</v>
      </c>
      <c r="AE748" s="2">
        <v>-46.878</v>
      </c>
      <c r="AF748" s="2">
        <v>-16.739000000000001</v>
      </c>
      <c r="AH748" s="2"/>
      <c r="AI748" s="2"/>
      <c r="AJ748" s="2"/>
      <c r="AK748" s="2"/>
      <c r="AL748" s="2">
        <v>4</v>
      </c>
      <c r="AM748" s="2" t="s">
        <v>537</v>
      </c>
      <c r="AN748" s="2">
        <v>3.0859999999999999</v>
      </c>
      <c r="AO748" s="2">
        <v>0</v>
      </c>
      <c r="AP748" s="2">
        <v>-46.878</v>
      </c>
      <c r="AQ748" s="2">
        <v>-16.739000000000001</v>
      </c>
    </row>
    <row r="749" spans="23:43" x14ac:dyDescent="0.25">
      <c r="W749" s="2"/>
      <c r="X749" s="2"/>
      <c r="Y749" s="2"/>
      <c r="Z749" s="2"/>
      <c r="AA749" s="2">
        <v>5</v>
      </c>
      <c r="AB749" s="2" t="s">
        <v>538</v>
      </c>
      <c r="AC749" s="2">
        <v>2.44</v>
      </c>
      <c r="AD749" s="2">
        <v>2E-3</v>
      </c>
      <c r="AE749" s="2">
        <v>-32.219000000000001</v>
      </c>
      <c r="AF749" s="2">
        <v>-8.3819999999999997</v>
      </c>
      <c r="AH749" s="2"/>
      <c r="AI749" s="2"/>
      <c r="AJ749" s="2"/>
      <c r="AK749" s="2"/>
      <c r="AL749" s="2">
        <v>5</v>
      </c>
      <c r="AM749" s="2" t="s">
        <v>538</v>
      </c>
      <c r="AN749" s="2">
        <v>2.44</v>
      </c>
      <c r="AO749" s="2">
        <v>2E-3</v>
      </c>
      <c r="AP749" s="2">
        <v>-32.219000000000001</v>
      </c>
      <c r="AQ749" s="2">
        <v>-8.3819999999999997</v>
      </c>
    </row>
    <row r="750" spans="23:43" x14ac:dyDescent="0.25">
      <c r="W750" s="2"/>
      <c r="X750" s="2"/>
      <c r="Y750" s="2"/>
      <c r="Z750" s="2"/>
      <c r="AA750" s="2">
        <v>6</v>
      </c>
      <c r="AB750" s="2" t="s">
        <v>539</v>
      </c>
      <c r="AC750" s="2">
        <v>0.76300000000000001</v>
      </c>
      <c r="AD750" s="2">
        <v>0</v>
      </c>
      <c r="AE750" s="2">
        <v>-13.388</v>
      </c>
      <c r="AF750" s="2">
        <v>-5.9329999999999998</v>
      </c>
      <c r="AH750" s="2"/>
      <c r="AI750" s="2"/>
      <c r="AJ750" s="2"/>
      <c r="AK750" s="2"/>
      <c r="AL750" s="2">
        <v>6</v>
      </c>
      <c r="AM750" s="2" t="s">
        <v>539</v>
      </c>
      <c r="AN750" s="2">
        <v>0.76300000000000001</v>
      </c>
      <c r="AO750" s="2">
        <v>0</v>
      </c>
      <c r="AP750" s="2">
        <v>-13.388</v>
      </c>
      <c r="AQ750" s="2">
        <v>-5.9329999999999998</v>
      </c>
    </row>
    <row r="751" spans="23:43" x14ac:dyDescent="0.25">
      <c r="W751" s="2"/>
      <c r="X751" s="2"/>
      <c r="Y751" s="2"/>
      <c r="Z751" s="2"/>
      <c r="AA751" s="2">
        <v>7</v>
      </c>
      <c r="AB751" s="2" t="s">
        <v>540</v>
      </c>
      <c r="AC751" s="2">
        <v>0.23400000000000001</v>
      </c>
      <c r="AD751" s="2">
        <v>0</v>
      </c>
      <c r="AE751" s="2">
        <v>-3.7130000000000001</v>
      </c>
      <c r="AF751" s="2">
        <v>-1.43</v>
      </c>
      <c r="AH751" s="2"/>
      <c r="AI751" s="2"/>
      <c r="AJ751" s="2"/>
      <c r="AK751" s="2"/>
      <c r="AL751" s="2">
        <v>7</v>
      </c>
      <c r="AM751" s="2" t="s">
        <v>540</v>
      </c>
      <c r="AN751" s="2">
        <v>0.23400000000000001</v>
      </c>
      <c r="AO751" s="2">
        <v>0</v>
      </c>
      <c r="AP751" s="2">
        <v>-3.7130000000000001</v>
      </c>
      <c r="AQ751" s="2">
        <v>-1.43</v>
      </c>
    </row>
    <row r="752" spans="23:43" x14ac:dyDescent="0.25">
      <c r="W752" s="2" t="s">
        <v>48</v>
      </c>
      <c r="X752" s="2"/>
      <c r="Y752" s="2"/>
      <c r="Z752" s="2"/>
      <c r="AA752" s="2"/>
      <c r="AB752" s="2"/>
      <c r="AC752" s="2"/>
      <c r="AD752" s="2"/>
      <c r="AE752" s="2"/>
      <c r="AF752" s="2"/>
      <c r="AH752" s="2" t="s">
        <v>48</v>
      </c>
      <c r="AI752" s="2"/>
      <c r="AJ752" s="2"/>
      <c r="AK752" s="2"/>
      <c r="AL752" s="2"/>
      <c r="AM752" s="2"/>
      <c r="AN752" s="2"/>
      <c r="AO752" s="2"/>
      <c r="AP752" s="2"/>
      <c r="AQ752" s="2"/>
    </row>
    <row r="753" spans="23:43" x14ac:dyDescent="0.25">
      <c r="W753" s="2" t="s">
        <v>49</v>
      </c>
      <c r="X753" s="2"/>
      <c r="Y753" s="2"/>
      <c r="Z753" s="2"/>
      <c r="AA753" s="2"/>
      <c r="AB753" s="2"/>
      <c r="AC753" s="2"/>
      <c r="AD753" s="2"/>
      <c r="AE753" s="2"/>
      <c r="AF753" s="2"/>
      <c r="AH753" s="2" t="s">
        <v>49</v>
      </c>
      <c r="AI753" s="2"/>
      <c r="AJ753" s="2"/>
      <c r="AK753" s="2"/>
      <c r="AL753" s="2"/>
      <c r="AM753" s="2"/>
      <c r="AN753" s="2"/>
      <c r="AO753" s="2"/>
      <c r="AP753" s="2"/>
      <c r="AQ753" s="2"/>
    </row>
    <row r="754" spans="23:43" x14ac:dyDescent="0.25">
      <c r="W754" s="2" t="s">
        <v>50</v>
      </c>
      <c r="X754" s="2"/>
      <c r="Y754" s="2"/>
      <c r="Z754" s="2"/>
      <c r="AA754" s="2"/>
      <c r="AB754" s="2"/>
      <c r="AC754" s="2"/>
      <c r="AD754" s="2"/>
      <c r="AE754" s="2"/>
      <c r="AF754" s="2"/>
      <c r="AH754" s="2" t="s">
        <v>50</v>
      </c>
      <c r="AI754" s="2"/>
      <c r="AJ754" s="2"/>
      <c r="AK754" s="2"/>
      <c r="AL754" s="2"/>
      <c r="AM754" s="2"/>
      <c r="AN754" s="2"/>
      <c r="AO754" s="2"/>
      <c r="AP754" s="2"/>
      <c r="AQ754" s="2"/>
    </row>
    <row r="755" spans="23:43" x14ac:dyDescent="0.25"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</row>
    <row r="756" spans="23:43" x14ac:dyDescent="0.25"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</row>
    <row r="757" spans="23:43" x14ac:dyDescent="0.25"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</row>
  </sheetData>
  <mergeCells count="80">
    <mergeCell ref="GH3:GK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EL3:EO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AP3:AS3"/>
    <mergeCell ref="CP3:CS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FF2:FM2"/>
    <mergeCell ref="FN2:FU2"/>
    <mergeCell ref="FV2:GC2"/>
    <mergeCell ref="GD2:GK2"/>
    <mergeCell ref="EP2:EW2"/>
    <mergeCell ref="EX2:FE2"/>
    <mergeCell ref="B3:E3"/>
    <mergeCell ref="F3:I3"/>
    <mergeCell ref="J3:M3"/>
    <mergeCell ref="N3:Q3"/>
    <mergeCell ref="R3:U3"/>
    <mergeCell ref="V3:Y3"/>
    <mergeCell ref="DJ2:DQ2"/>
    <mergeCell ref="DR2:DY2"/>
    <mergeCell ref="DZ2:EG2"/>
    <mergeCell ref="EH2:EO2"/>
    <mergeCell ref="BN2:BU2"/>
    <mergeCell ref="BV2:CC2"/>
    <mergeCell ref="CD2:CK2"/>
    <mergeCell ref="CL2:CS2"/>
    <mergeCell ref="CT2:DA2"/>
    <mergeCell ref="DB2:DI2"/>
    <mergeCell ref="AT3:AW3"/>
    <mergeCell ref="Z3:AC3"/>
    <mergeCell ref="AD3:AG3"/>
    <mergeCell ref="AH3:AK3"/>
    <mergeCell ref="AL3:AO3"/>
    <mergeCell ref="EP1:FM1"/>
    <mergeCell ref="FN1:GK1"/>
    <mergeCell ref="B2:I2"/>
    <mergeCell ref="J2:Q2"/>
    <mergeCell ref="R2:Y2"/>
    <mergeCell ref="Z2:AG2"/>
    <mergeCell ref="AH2:AO2"/>
    <mergeCell ref="AP2:AW2"/>
    <mergeCell ref="AX2:BE2"/>
    <mergeCell ref="BF2:BM2"/>
    <mergeCell ref="B1:Y1"/>
    <mergeCell ref="Z1:AW1"/>
    <mergeCell ref="AX1:BU1"/>
    <mergeCell ref="BV1:CS1"/>
    <mergeCell ref="CT1:DQ1"/>
    <mergeCell ref="DR1:E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686E-CE5F-45F3-9ADF-ED8945BBCF84}">
  <sheetPr>
    <tabColor rgb="FF92D050"/>
  </sheetPr>
  <dimension ref="A1:AA713"/>
  <sheetViews>
    <sheetView topLeftCell="A254" zoomScale="85" zoomScaleNormal="85" workbookViewId="0">
      <selection activeCell="U289" sqref="U289"/>
    </sheetView>
  </sheetViews>
  <sheetFormatPr defaultColWidth="9.140625" defaultRowHeight="15" x14ac:dyDescent="0.25"/>
  <cols>
    <col min="1" max="16384" width="9.140625" style="6"/>
  </cols>
  <sheetData>
    <row r="1" spans="1:10" x14ac:dyDescent="0.25">
      <c r="A1" s="6" t="s">
        <v>31</v>
      </c>
    </row>
    <row r="2" spans="1:10" x14ac:dyDescent="0.25">
      <c r="A2" s="6" t="s">
        <v>18</v>
      </c>
    </row>
    <row r="3" spans="1:10" x14ac:dyDescent="0.25">
      <c r="A3" s="6" t="s">
        <v>32</v>
      </c>
      <c r="C3" s="6" t="s">
        <v>33</v>
      </c>
      <c r="D3" s="6" t="s">
        <v>19</v>
      </c>
      <c r="E3" s="6" t="s">
        <v>34</v>
      </c>
      <c r="F3" s="6" t="s">
        <v>35</v>
      </c>
      <c r="G3" s="6" t="s">
        <v>20</v>
      </c>
      <c r="H3" s="6" t="s">
        <v>36</v>
      </c>
      <c r="I3" s="6" t="s">
        <v>37</v>
      </c>
      <c r="J3" s="6" t="s">
        <v>38</v>
      </c>
    </row>
    <row r="4" spans="1:10" x14ac:dyDescent="0.25">
      <c r="A4" s="6" t="s">
        <v>547</v>
      </c>
      <c r="B4" s="6" t="s">
        <v>39</v>
      </c>
      <c r="C4" s="6">
        <v>717967.87</v>
      </c>
      <c r="D4" s="6">
        <v>7</v>
      </c>
      <c r="E4" s="6">
        <v>102566.83900000001</v>
      </c>
      <c r="F4" s="6">
        <v>525.93200000000002</v>
      </c>
      <c r="G4" s="6">
        <v>0</v>
      </c>
      <c r="H4" s="6">
        <v>0.98699999999999999</v>
      </c>
      <c r="I4" s="6">
        <v>3681.5219999999999</v>
      </c>
      <c r="J4" s="6">
        <v>1</v>
      </c>
    </row>
    <row r="5" spans="1:10" x14ac:dyDescent="0.25">
      <c r="B5" s="6" t="s">
        <v>21</v>
      </c>
      <c r="C5" s="6">
        <v>717967.87</v>
      </c>
      <c r="D5" s="6">
        <v>2.4710000000000001</v>
      </c>
      <c r="E5" s="6">
        <v>290607.59499999997</v>
      </c>
      <c r="F5" s="6">
        <v>525.93200000000002</v>
      </c>
      <c r="G5" s="6">
        <v>0</v>
      </c>
      <c r="H5" s="6">
        <v>0.98699999999999999</v>
      </c>
      <c r="I5" s="6">
        <v>1299.354</v>
      </c>
      <c r="J5" s="6">
        <v>1</v>
      </c>
    </row>
    <row r="6" spans="1:10" x14ac:dyDescent="0.25">
      <c r="B6" s="6" t="s">
        <v>22</v>
      </c>
      <c r="C6" s="6">
        <v>717967.87</v>
      </c>
      <c r="D6" s="6">
        <v>3.9220000000000002</v>
      </c>
      <c r="E6" s="6">
        <v>183059.655</v>
      </c>
      <c r="F6" s="6">
        <v>525.93200000000002</v>
      </c>
      <c r="G6" s="6">
        <v>0</v>
      </c>
      <c r="H6" s="6">
        <v>0.98699999999999999</v>
      </c>
      <c r="I6" s="6">
        <v>2062.7269999999999</v>
      </c>
      <c r="J6" s="6">
        <v>1</v>
      </c>
    </row>
    <row r="7" spans="1:10" x14ac:dyDescent="0.25">
      <c r="B7" s="6" t="s">
        <v>23</v>
      </c>
      <c r="C7" s="6">
        <v>717967.87</v>
      </c>
      <c r="D7" s="6">
        <v>1</v>
      </c>
      <c r="E7" s="6">
        <v>717967.87</v>
      </c>
      <c r="F7" s="6">
        <v>525.93200000000002</v>
      </c>
      <c r="G7" s="6">
        <v>0</v>
      </c>
      <c r="H7" s="6">
        <v>0.98699999999999999</v>
      </c>
      <c r="I7" s="6">
        <v>525.93200000000002</v>
      </c>
      <c r="J7" s="6">
        <v>1</v>
      </c>
    </row>
    <row r="8" spans="1:10" x14ac:dyDescent="0.25">
      <c r="A8" s="6" t="s">
        <v>563</v>
      </c>
      <c r="B8" s="6" t="s">
        <v>39</v>
      </c>
      <c r="C8" s="6">
        <v>9555.9470000000001</v>
      </c>
      <c r="D8" s="6">
        <v>49</v>
      </c>
      <c r="E8" s="6">
        <v>195.01900000000001</v>
      </c>
    </row>
    <row r="9" spans="1:10" x14ac:dyDescent="0.25">
      <c r="B9" s="6" t="s">
        <v>21</v>
      </c>
      <c r="C9" s="6">
        <v>9555.9470000000001</v>
      </c>
      <c r="D9" s="6">
        <v>17.294</v>
      </c>
      <c r="E9" s="6">
        <v>552.55799999999999</v>
      </c>
    </row>
    <row r="10" spans="1:10" x14ac:dyDescent="0.25">
      <c r="B10" s="6" t="s">
        <v>22</v>
      </c>
      <c r="C10" s="6">
        <v>9555.9470000000001</v>
      </c>
      <c r="D10" s="6">
        <v>27.454000000000001</v>
      </c>
      <c r="E10" s="6">
        <v>348.06700000000001</v>
      </c>
    </row>
    <row r="11" spans="1:10" x14ac:dyDescent="0.25">
      <c r="B11" s="6" t="s">
        <v>23</v>
      </c>
      <c r="C11" s="6">
        <v>9555.9470000000001</v>
      </c>
      <c r="D11" s="6">
        <v>7</v>
      </c>
      <c r="E11" s="6">
        <v>1365.135</v>
      </c>
    </row>
    <row r="12" spans="1:10" x14ac:dyDescent="0.25">
      <c r="A12" s="6" t="s">
        <v>707</v>
      </c>
      <c r="B12" s="6" t="s">
        <v>39</v>
      </c>
      <c r="C12" s="6">
        <v>158608.12400000001</v>
      </c>
      <c r="D12" s="6">
        <v>2</v>
      </c>
      <c r="E12" s="6">
        <v>79304.062000000005</v>
      </c>
      <c r="F12" s="6">
        <v>51.173000000000002</v>
      </c>
      <c r="G12" s="6">
        <v>0</v>
      </c>
      <c r="H12" s="6">
        <v>0.88</v>
      </c>
      <c r="I12" s="6">
        <v>102.345</v>
      </c>
      <c r="J12" s="6">
        <v>1</v>
      </c>
    </row>
    <row r="13" spans="1:10" x14ac:dyDescent="0.25">
      <c r="B13" s="6" t="s">
        <v>21</v>
      </c>
      <c r="C13" s="6">
        <v>158608.12400000001</v>
      </c>
      <c r="D13" s="6">
        <v>1.8959999999999999</v>
      </c>
      <c r="E13" s="6">
        <v>83670.073000000004</v>
      </c>
      <c r="F13" s="6">
        <v>51.173000000000002</v>
      </c>
      <c r="G13" s="6">
        <v>0</v>
      </c>
      <c r="H13" s="6">
        <v>0.88</v>
      </c>
      <c r="I13" s="6">
        <v>97.004999999999995</v>
      </c>
      <c r="J13" s="6">
        <v>1</v>
      </c>
    </row>
    <row r="14" spans="1:10" x14ac:dyDescent="0.25">
      <c r="B14" s="6" t="s">
        <v>22</v>
      </c>
      <c r="C14" s="6">
        <v>158608.12400000001</v>
      </c>
      <c r="D14" s="6">
        <v>2</v>
      </c>
      <c r="E14" s="6">
        <v>79304.062000000005</v>
      </c>
      <c r="F14" s="6">
        <v>51.173000000000002</v>
      </c>
      <c r="G14" s="6">
        <v>0</v>
      </c>
      <c r="H14" s="6">
        <v>0.88</v>
      </c>
      <c r="I14" s="6">
        <v>102.345</v>
      </c>
      <c r="J14" s="6">
        <v>1</v>
      </c>
    </row>
    <row r="15" spans="1:10" x14ac:dyDescent="0.25">
      <c r="B15" s="6" t="s">
        <v>23</v>
      </c>
      <c r="C15" s="6">
        <v>158608.12400000001</v>
      </c>
      <c r="D15" s="6">
        <v>1</v>
      </c>
      <c r="E15" s="6">
        <v>158608.12400000001</v>
      </c>
      <c r="F15" s="6">
        <v>51.173000000000002</v>
      </c>
      <c r="G15" s="6">
        <v>0</v>
      </c>
      <c r="H15" s="6">
        <v>0.88</v>
      </c>
      <c r="I15" s="6">
        <v>51.173000000000002</v>
      </c>
      <c r="J15" s="6">
        <v>1</v>
      </c>
    </row>
    <row r="16" spans="1:10" x14ac:dyDescent="0.25">
      <c r="A16" s="6" t="s">
        <v>708</v>
      </c>
      <c r="B16" s="6" t="s">
        <v>39</v>
      </c>
      <c r="C16" s="6">
        <v>21696.271000000001</v>
      </c>
      <c r="D16" s="6">
        <v>14</v>
      </c>
      <c r="E16" s="6">
        <v>1549.7339999999999</v>
      </c>
    </row>
    <row r="17" spans="1:10" x14ac:dyDescent="0.25">
      <c r="B17" s="6" t="s">
        <v>21</v>
      </c>
      <c r="C17" s="6">
        <v>21696.271000000001</v>
      </c>
      <c r="D17" s="6">
        <v>13.269</v>
      </c>
      <c r="E17" s="6">
        <v>1635.0530000000001</v>
      </c>
    </row>
    <row r="18" spans="1:10" x14ac:dyDescent="0.25">
      <c r="B18" s="6" t="s">
        <v>22</v>
      </c>
      <c r="C18" s="6">
        <v>21696.271000000001</v>
      </c>
      <c r="D18" s="6">
        <v>14</v>
      </c>
      <c r="E18" s="6">
        <v>1549.7339999999999</v>
      </c>
    </row>
    <row r="19" spans="1:10" x14ac:dyDescent="0.25">
      <c r="B19" s="6" t="s">
        <v>23</v>
      </c>
      <c r="C19" s="6">
        <v>21696.271000000001</v>
      </c>
      <c r="D19" s="6">
        <v>7</v>
      </c>
      <c r="E19" s="6">
        <v>3099.4670000000001</v>
      </c>
    </row>
    <row r="20" spans="1:10" x14ac:dyDescent="0.25">
      <c r="A20" s="6" t="s">
        <v>549</v>
      </c>
      <c r="B20" s="6" t="s">
        <v>39</v>
      </c>
      <c r="C20" s="6">
        <v>220.423</v>
      </c>
      <c r="D20" s="6">
        <v>1</v>
      </c>
      <c r="E20" s="6">
        <v>220.423</v>
      </c>
      <c r="F20" s="6">
        <v>6.8010000000000002</v>
      </c>
      <c r="G20" s="6">
        <v>3.5000000000000003E-2</v>
      </c>
      <c r="H20" s="6">
        <v>0.49299999999999999</v>
      </c>
      <c r="I20" s="6">
        <v>6.8010000000000002</v>
      </c>
      <c r="J20" s="6">
        <v>0.61199999999999999</v>
      </c>
    </row>
    <row r="21" spans="1:10" x14ac:dyDescent="0.25">
      <c r="B21" s="6" t="s">
        <v>21</v>
      </c>
      <c r="C21" s="6">
        <v>220.423</v>
      </c>
      <c r="D21" s="6">
        <v>1</v>
      </c>
      <c r="E21" s="6">
        <v>220.423</v>
      </c>
      <c r="F21" s="6">
        <v>6.8010000000000002</v>
      </c>
      <c r="G21" s="6">
        <v>3.5000000000000003E-2</v>
      </c>
      <c r="H21" s="6">
        <v>0.49299999999999999</v>
      </c>
      <c r="I21" s="6">
        <v>6.8010000000000002</v>
      </c>
      <c r="J21" s="6">
        <v>0.61199999999999999</v>
      </c>
    </row>
    <row r="22" spans="1:10" x14ac:dyDescent="0.25">
      <c r="B22" s="6" t="s">
        <v>22</v>
      </c>
      <c r="C22" s="6">
        <v>220.423</v>
      </c>
      <c r="D22" s="6">
        <v>1</v>
      </c>
      <c r="E22" s="6">
        <v>220.423</v>
      </c>
      <c r="F22" s="6">
        <v>6.8010000000000002</v>
      </c>
      <c r="G22" s="6">
        <v>3.5000000000000003E-2</v>
      </c>
      <c r="H22" s="6">
        <v>0.49299999999999999</v>
      </c>
      <c r="I22" s="6">
        <v>6.8010000000000002</v>
      </c>
      <c r="J22" s="6">
        <v>0.61199999999999999</v>
      </c>
    </row>
    <row r="23" spans="1:10" x14ac:dyDescent="0.25">
      <c r="B23" s="6" t="s">
        <v>23</v>
      </c>
      <c r="C23" s="6">
        <v>220.423</v>
      </c>
      <c r="D23" s="6">
        <v>1</v>
      </c>
      <c r="E23" s="6">
        <v>220.423</v>
      </c>
      <c r="F23" s="6">
        <v>6.8010000000000002</v>
      </c>
      <c r="G23" s="6">
        <v>3.5000000000000003E-2</v>
      </c>
      <c r="H23" s="6">
        <v>0.49299999999999999</v>
      </c>
      <c r="I23" s="6">
        <v>6.8010000000000002</v>
      </c>
      <c r="J23" s="6">
        <v>0.61199999999999999</v>
      </c>
    </row>
    <row r="24" spans="1:10" x14ac:dyDescent="0.25">
      <c r="A24" s="6" t="s">
        <v>565</v>
      </c>
      <c r="B24" s="6" t="s">
        <v>39</v>
      </c>
      <c r="C24" s="6">
        <v>226.858</v>
      </c>
      <c r="D24" s="6">
        <v>7</v>
      </c>
      <c r="E24" s="6">
        <v>32.408000000000001</v>
      </c>
    </row>
    <row r="25" spans="1:10" x14ac:dyDescent="0.25">
      <c r="B25" s="6" t="s">
        <v>21</v>
      </c>
      <c r="C25" s="6">
        <v>226.858</v>
      </c>
      <c r="D25" s="6">
        <v>7</v>
      </c>
      <c r="E25" s="6">
        <v>32.408000000000001</v>
      </c>
    </row>
    <row r="26" spans="1:10" x14ac:dyDescent="0.25">
      <c r="B26" s="6" t="s">
        <v>22</v>
      </c>
      <c r="C26" s="6">
        <v>226.858</v>
      </c>
      <c r="D26" s="6">
        <v>7</v>
      </c>
      <c r="E26" s="6">
        <v>32.408000000000001</v>
      </c>
    </row>
    <row r="27" spans="1:10" x14ac:dyDescent="0.25">
      <c r="B27" s="6" t="s">
        <v>23</v>
      </c>
      <c r="C27" s="6">
        <v>226.858</v>
      </c>
      <c r="D27" s="6">
        <v>7</v>
      </c>
      <c r="E27" s="6">
        <v>32.408000000000001</v>
      </c>
    </row>
    <row r="28" spans="1:10" x14ac:dyDescent="0.25">
      <c r="A28" s="6" t="s">
        <v>550</v>
      </c>
      <c r="B28" s="6" t="s">
        <v>39</v>
      </c>
      <c r="C28" s="6">
        <v>43206.675999999999</v>
      </c>
      <c r="D28" s="6">
        <v>3</v>
      </c>
      <c r="E28" s="6">
        <v>14402.225</v>
      </c>
      <c r="F28" s="6">
        <v>18.241</v>
      </c>
      <c r="G28" s="6">
        <v>0</v>
      </c>
      <c r="H28" s="6">
        <v>0.72299999999999998</v>
      </c>
      <c r="I28" s="6">
        <v>54.722000000000001</v>
      </c>
      <c r="J28" s="6">
        <v>1</v>
      </c>
    </row>
    <row r="29" spans="1:10" x14ac:dyDescent="0.25">
      <c r="B29" s="6" t="s">
        <v>21</v>
      </c>
      <c r="C29" s="6">
        <v>43206.675999999999</v>
      </c>
      <c r="D29" s="6">
        <v>2.347</v>
      </c>
      <c r="E29" s="6">
        <v>18406.357</v>
      </c>
      <c r="F29" s="6">
        <v>18.241</v>
      </c>
      <c r="G29" s="6">
        <v>0</v>
      </c>
      <c r="H29" s="6">
        <v>0.72299999999999998</v>
      </c>
      <c r="I29" s="6">
        <v>42.817</v>
      </c>
      <c r="J29" s="6">
        <v>1</v>
      </c>
    </row>
    <row r="30" spans="1:10" x14ac:dyDescent="0.25">
      <c r="B30" s="6" t="s">
        <v>22</v>
      </c>
      <c r="C30" s="6">
        <v>43206.675999999999</v>
      </c>
      <c r="D30" s="6">
        <v>3</v>
      </c>
      <c r="E30" s="6">
        <v>14402.225</v>
      </c>
      <c r="F30" s="6">
        <v>18.241</v>
      </c>
      <c r="G30" s="6">
        <v>0</v>
      </c>
      <c r="H30" s="6">
        <v>0.72299999999999998</v>
      </c>
      <c r="I30" s="6">
        <v>54.722000000000001</v>
      </c>
      <c r="J30" s="6">
        <v>1</v>
      </c>
    </row>
    <row r="31" spans="1:10" x14ac:dyDescent="0.25">
      <c r="B31" s="6" t="s">
        <v>23</v>
      </c>
      <c r="C31" s="6">
        <v>43206.675999999999</v>
      </c>
      <c r="D31" s="6">
        <v>1</v>
      </c>
      <c r="E31" s="6">
        <v>43206.675999999999</v>
      </c>
      <c r="F31" s="6">
        <v>18.241</v>
      </c>
      <c r="G31" s="6">
        <v>4.0000000000000001E-3</v>
      </c>
      <c r="H31" s="6">
        <v>0.72299999999999998</v>
      </c>
      <c r="I31" s="6">
        <v>18.241</v>
      </c>
      <c r="J31" s="6">
        <v>0.95299999999999996</v>
      </c>
    </row>
    <row r="32" spans="1:10" x14ac:dyDescent="0.25">
      <c r="A32" s="6" t="s">
        <v>566</v>
      </c>
      <c r="B32" s="6" t="s">
        <v>39</v>
      </c>
      <c r="C32" s="6">
        <v>16581.018</v>
      </c>
      <c r="D32" s="6">
        <v>21</v>
      </c>
      <c r="E32" s="6">
        <v>789.572</v>
      </c>
    </row>
    <row r="33" spans="1:10" x14ac:dyDescent="0.25">
      <c r="B33" s="6" t="s">
        <v>21</v>
      </c>
      <c r="C33" s="6">
        <v>16581.018</v>
      </c>
      <c r="D33" s="6">
        <v>16.431999999999999</v>
      </c>
      <c r="E33" s="6">
        <v>1009.091</v>
      </c>
    </row>
    <row r="34" spans="1:10" x14ac:dyDescent="0.25">
      <c r="B34" s="6" t="s">
        <v>22</v>
      </c>
      <c r="C34" s="6">
        <v>16581.018</v>
      </c>
      <c r="D34" s="6">
        <v>21</v>
      </c>
      <c r="E34" s="6">
        <v>789.572</v>
      </c>
    </row>
    <row r="35" spans="1:10" x14ac:dyDescent="0.25">
      <c r="B35" s="6" t="s">
        <v>23</v>
      </c>
      <c r="C35" s="6">
        <v>16581.018</v>
      </c>
      <c r="D35" s="6">
        <v>7</v>
      </c>
      <c r="E35" s="6">
        <v>2368.7170000000001</v>
      </c>
    </row>
    <row r="36" spans="1:10" x14ac:dyDescent="0.25">
      <c r="A36" s="6" t="s">
        <v>709</v>
      </c>
      <c r="B36" s="6" t="s">
        <v>39</v>
      </c>
      <c r="C36" s="6">
        <v>40327.57</v>
      </c>
      <c r="D36" s="6">
        <v>14</v>
      </c>
      <c r="E36" s="6">
        <v>2880.5410000000002</v>
      </c>
      <c r="F36" s="6">
        <v>20.975999999999999</v>
      </c>
      <c r="G36" s="6">
        <v>0</v>
      </c>
      <c r="H36" s="6">
        <v>0.75</v>
      </c>
      <c r="I36" s="6">
        <v>293.66399999999999</v>
      </c>
      <c r="J36" s="6">
        <v>1</v>
      </c>
    </row>
    <row r="37" spans="1:10" x14ac:dyDescent="0.25">
      <c r="B37" s="6" t="s">
        <v>21</v>
      </c>
      <c r="C37" s="6">
        <v>40327.57</v>
      </c>
      <c r="D37" s="6">
        <v>2.431</v>
      </c>
      <c r="E37" s="6">
        <v>16586.746999999999</v>
      </c>
      <c r="F37" s="6">
        <v>20.975999999999999</v>
      </c>
      <c r="G37" s="6">
        <v>0</v>
      </c>
      <c r="H37" s="6">
        <v>0.75</v>
      </c>
      <c r="I37" s="6">
        <v>50.999000000000002</v>
      </c>
      <c r="J37" s="6">
        <v>1</v>
      </c>
    </row>
    <row r="38" spans="1:10" x14ac:dyDescent="0.25">
      <c r="B38" s="6" t="s">
        <v>22</v>
      </c>
      <c r="C38" s="6">
        <v>40327.57</v>
      </c>
      <c r="D38" s="6">
        <v>3.82</v>
      </c>
      <c r="E38" s="6">
        <v>10558.093999999999</v>
      </c>
      <c r="F38" s="6">
        <v>20.975999999999999</v>
      </c>
      <c r="G38" s="6">
        <v>0</v>
      </c>
      <c r="H38" s="6">
        <v>0.75</v>
      </c>
      <c r="I38" s="6">
        <v>80.12</v>
      </c>
      <c r="J38" s="6">
        <v>1</v>
      </c>
    </row>
    <row r="39" spans="1:10" x14ac:dyDescent="0.25">
      <c r="B39" s="6" t="s">
        <v>23</v>
      </c>
      <c r="C39" s="6">
        <v>40327.57</v>
      </c>
      <c r="D39" s="6">
        <v>1</v>
      </c>
      <c r="E39" s="6">
        <v>40327.57</v>
      </c>
      <c r="F39" s="6">
        <v>20.975999999999999</v>
      </c>
      <c r="G39" s="6">
        <v>3.0000000000000001E-3</v>
      </c>
      <c r="H39" s="6">
        <v>0.75</v>
      </c>
      <c r="I39" s="6">
        <v>20.975999999999999</v>
      </c>
      <c r="J39" s="6">
        <v>0.97299999999999998</v>
      </c>
    </row>
    <row r="40" spans="1:10" x14ac:dyDescent="0.25">
      <c r="A40" s="6" t="s">
        <v>710</v>
      </c>
      <c r="B40" s="6" t="s">
        <v>39</v>
      </c>
      <c r="C40" s="6">
        <v>13457.925999999999</v>
      </c>
      <c r="D40" s="6">
        <v>98</v>
      </c>
      <c r="E40" s="6">
        <v>137.32599999999999</v>
      </c>
    </row>
    <row r="41" spans="1:10" x14ac:dyDescent="0.25">
      <c r="B41" s="6" t="s">
        <v>21</v>
      </c>
      <c r="C41" s="6">
        <v>13457.925999999999</v>
      </c>
      <c r="D41" s="6">
        <v>17.018999999999998</v>
      </c>
      <c r="E41" s="6">
        <v>790.75</v>
      </c>
    </row>
    <row r="42" spans="1:10" x14ac:dyDescent="0.25">
      <c r="B42" s="6" t="s">
        <v>22</v>
      </c>
      <c r="C42" s="6">
        <v>13457.925999999999</v>
      </c>
      <c r="D42" s="6">
        <v>26.736999999999998</v>
      </c>
      <c r="E42" s="6">
        <v>503.34199999999998</v>
      </c>
    </row>
    <row r="43" spans="1:10" x14ac:dyDescent="0.25">
      <c r="B43" s="6" t="s">
        <v>23</v>
      </c>
      <c r="C43" s="6">
        <v>13457.925999999999</v>
      </c>
      <c r="D43" s="6">
        <v>7</v>
      </c>
      <c r="E43" s="6">
        <v>1922.5609999999999</v>
      </c>
    </row>
    <row r="44" spans="1:10" x14ac:dyDescent="0.25">
      <c r="A44" s="6" t="s">
        <v>552</v>
      </c>
      <c r="B44" s="6" t="s">
        <v>39</v>
      </c>
      <c r="C44" s="6">
        <v>67.347999999999999</v>
      </c>
      <c r="D44" s="6">
        <v>7</v>
      </c>
      <c r="E44" s="6">
        <v>9.6210000000000004</v>
      </c>
      <c r="F44" s="6">
        <v>3.9609999999999999</v>
      </c>
      <c r="G44" s="6">
        <v>2E-3</v>
      </c>
      <c r="H44" s="6">
        <v>0.36099999999999999</v>
      </c>
      <c r="I44" s="6">
        <v>27.725000000000001</v>
      </c>
      <c r="J44" s="6">
        <v>0.96899999999999997</v>
      </c>
    </row>
    <row r="45" spans="1:10" x14ac:dyDescent="0.25">
      <c r="B45" s="6" t="s">
        <v>21</v>
      </c>
      <c r="C45" s="6">
        <v>67.347999999999999</v>
      </c>
      <c r="D45" s="6">
        <v>2.5089999999999999</v>
      </c>
      <c r="E45" s="6">
        <v>26.844999999999999</v>
      </c>
      <c r="F45" s="6">
        <v>3.9609999999999999</v>
      </c>
      <c r="G45" s="6">
        <v>3.1E-2</v>
      </c>
      <c r="H45" s="6">
        <v>0.36099999999999999</v>
      </c>
      <c r="I45" s="6">
        <v>9.9369999999999994</v>
      </c>
      <c r="J45" s="6">
        <v>0.69099999999999995</v>
      </c>
    </row>
    <row r="46" spans="1:10" x14ac:dyDescent="0.25">
      <c r="B46" s="6" t="s">
        <v>22</v>
      </c>
      <c r="C46" s="6">
        <v>67.347999999999999</v>
      </c>
      <c r="D46" s="6">
        <v>4.024</v>
      </c>
      <c r="E46" s="6">
        <v>16.739000000000001</v>
      </c>
      <c r="F46" s="6">
        <v>3.9609999999999999</v>
      </c>
      <c r="G46" s="6">
        <v>1.0999999999999999E-2</v>
      </c>
      <c r="H46" s="6">
        <v>0.36099999999999999</v>
      </c>
      <c r="I46" s="6">
        <v>15.936</v>
      </c>
      <c r="J46" s="6">
        <v>0.85099999999999998</v>
      </c>
    </row>
    <row r="47" spans="1:10" x14ac:dyDescent="0.25">
      <c r="B47" s="6" t="s">
        <v>23</v>
      </c>
      <c r="C47" s="6">
        <v>67.347999999999999</v>
      </c>
      <c r="D47" s="6">
        <v>1</v>
      </c>
      <c r="E47" s="6">
        <v>67.347999999999999</v>
      </c>
      <c r="F47" s="6">
        <v>3.9609999999999999</v>
      </c>
      <c r="G47" s="6">
        <v>8.6999999999999994E-2</v>
      </c>
      <c r="H47" s="6">
        <v>0.36099999999999999</v>
      </c>
      <c r="I47" s="6">
        <v>3.9609999999999999</v>
      </c>
      <c r="J47" s="6">
        <v>0.40500000000000003</v>
      </c>
    </row>
    <row r="48" spans="1:10" x14ac:dyDescent="0.25">
      <c r="A48" s="6" t="s">
        <v>568</v>
      </c>
      <c r="B48" s="6" t="s">
        <v>39</v>
      </c>
      <c r="C48" s="6">
        <v>119.029</v>
      </c>
      <c r="D48" s="6">
        <v>49</v>
      </c>
      <c r="E48" s="6">
        <v>2.4289999999999998</v>
      </c>
    </row>
    <row r="49" spans="1:10" x14ac:dyDescent="0.25">
      <c r="B49" s="6" t="s">
        <v>21</v>
      </c>
      <c r="C49" s="6">
        <v>119.029</v>
      </c>
      <c r="D49" s="6">
        <v>17.562000000000001</v>
      </c>
      <c r="E49" s="6">
        <v>6.7779999999999996</v>
      </c>
    </row>
    <row r="50" spans="1:10" x14ac:dyDescent="0.25">
      <c r="B50" s="6" t="s">
        <v>22</v>
      </c>
      <c r="C50" s="6">
        <v>119.029</v>
      </c>
      <c r="D50" s="6">
        <v>28.164999999999999</v>
      </c>
      <c r="E50" s="6">
        <v>4.226</v>
      </c>
    </row>
    <row r="51" spans="1:10" x14ac:dyDescent="0.25">
      <c r="B51" s="6" t="s">
        <v>23</v>
      </c>
      <c r="C51" s="6">
        <v>119.029</v>
      </c>
      <c r="D51" s="6">
        <v>7</v>
      </c>
      <c r="E51" s="6">
        <v>17.004000000000001</v>
      </c>
    </row>
    <row r="52" spans="1:10" x14ac:dyDescent="0.25">
      <c r="A52" s="6" t="s">
        <v>711</v>
      </c>
      <c r="B52" s="6" t="s">
        <v>39</v>
      </c>
      <c r="C52" s="6">
        <v>247.51400000000001</v>
      </c>
      <c r="D52" s="6">
        <v>2</v>
      </c>
      <c r="E52" s="6">
        <v>123.75700000000001</v>
      </c>
      <c r="F52" s="6">
        <v>6.4939999999999998</v>
      </c>
      <c r="G52" s="6">
        <v>0.01</v>
      </c>
      <c r="H52" s="6">
        <v>0.48099999999999998</v>
      </c>
      <c r="I52" s="6">
        <v>12.989000000000001</v>
      </c>
      <c r="J52" s="6">
        <v>0.83099999999999996</v>
      </c>
    </row>
    <row r="53" spans="1:10" x14ac:dyDescent="0.25">
      <c r="B53" s="6" t="s">
        <v>21</v>
      </c>
      <c r="C53" s="6">
        <v>247.51400000000001</v>
      </c>
      <c r="D53" s="6">
        <v>1.131</v>
      </c>
      <c r="E53" s="6">
        <v>218.75899999999999</v>
      </c>
      <c r="F53" s="6">
        <v>6.4939999999999998</v>
      </c>
      <c r="G53" s="6">
        <v>3.2000000000000001E-2</v>
      </c>
      <c r="H53" s="6">
        <v>0.48099999999999998</v>
      </c>
      <c r="I53" s="6">
        <v>7.3479999999999999</v>
      </c>
      <c r="J53" s="6">
        <v>0.63500000000000001</v>
      </c>
    </row>
    <row r="54" spans="1:10" x14ac:dyDescent="0.25">
      <c r="B54" s="6" t="s">
        <v>22</v>
      </c>
      <c r="C54" s="6">
        <v>247.51400000000001</v>
      </c>
      <c r="D54" s="6">
        <v>1.202</v>
      </c>
      <c r="E54" s="6">
        <v>205.99</v>
      </c>
      <c r="F54" s="6">
        <v>6.4939999999999998</v>
      </c>
      <c r="G54" s="6">
        <v>2.9000000000000001E-2</v>
      </c>
      <c r="H54" s="6">
        <v>0.48099999999999998</v>
      </c>
      <c r="I54" s="6">
        <v>7.8040000000000003</v>
      </c>
      <c r="J54" s="6">
        <v>0.65600000000000003</v>
      </c>
    </row>
    <row r="55" spans="1:10" x14ac:dyDescent="0.25">
      <c r="B55" s="6" t="s">
        <v>23</v>
      </c>
      <c r="C55" s="6">
        <v>247.51400000000001</v>
      </c>
      <c r="D55" s="6">
        <v>1</v>
      </c>
      <c r="E55" s="6">
        <v>247.51400000000001</v>
      </c>
      <c r="F55" s="6">
        <v>6.4939999999999998</v>
      </c>
      <c r="G55" s="6">
        <v>3.7999999999999999E-2</v>
      </c>
      <c r="H55" s="6">
        <v>0.48099999999999998</v>
      </c>
      <c r="I55" s="6">
        <v>6.4939999999999998</v>
      </c>
      <c r="J55" s="6">
        <v>0.59199999999999997</v>
      </c>
    </row>
    <row r="56" spans="1:10" x14ac:dyDescent="0.25">
      <c r="A56" s="6" t="s">
        <v>712</v>
      </c>
      <c r="B56" s="6" t="s">
        <v>39</v>
      </c>
      <c r="C56" s="6">
        <v>266.78300000000002</v>
      </c>
      <c r="D56" s="6">
        <v>14</v>
      </c>
      <c r="E56" s="6">
        <v>19.056000000000001</v>
      </c>
    </row>
    <row r="57" spans="1:10" x14ac:dyDescent="0.25">
      <c r="B57" s="6" t="s">
        <v>21</v>
      </c>
      <c r="C57" s="6">
        <v>266.78300000000002</v>
      </c>
      <c r="D57" s="6">
        <v>7.92</v>
      </c>
      <c r="E57" s="6">
        <v>33.683999999999997</v>
      </c>
    </row>
    <row r="58" spans="1:10" x14ac:dyDescent="0.25">
      <c r="B58" s="6" t="s">
        <v>22</v>
      </c>
      <c r="C58" s="6">
        <v>266.78300000000002</v>
      </c>
      <c r="D58" s="6">
        <v>8.4109999999999996</v>
      </c>
      <c r="E58" s="6">
        <v>31.718</v>
      </c>
    </row>
    <row r="59" spans="1:10" x14ac:dyDescent="0.25">
      <c r="B59" s="6" t="s">
        <v>23</v>
      </c>
      <c r="C59" s="6">
        <v>266.78300000000002</v>
      </c>
      <c r="D59" s="6">
        <v>7</v>
      </c>
      <c r="E59" s="6">
        <v>38.112000000000002</v>
      </c>
    </row>
    <row r="60" spans="1:10" x14ac:dyDescent="0.25">
      <c r="A60" s="6" t="s">
        <v>713</v>
      </c>
      <c r="B60" s="6" t="s">
        <v>39</v>
      </c>
      <c r="C60" s="6">
        <v>23.741</v>
      </c>
      <c r="D60" s="6">
        <v>14</v>
      </c>
      <c r="E60" s="6">
        <v>1.696</v>
      </c>
      <c r="F60" s="6">
        <v>1.486</v>
      </c>
      <c r="G60" s="6">
        <v>0.13100000000000001</v>
      </c>
      <c r="H60" s="6">
        <v>0.17499999999999999</v>
      </c>
      <c r="I60" s="6">
        <v>20.797999999999998</v>
      </c>
      <c r="J60" s="6">
        <v>0.80500000000000005</v>
      </c>
    </row>
    <row r="61" spans="1:10" x14ac:dyDescent="0.25">
      <c r="B61" s="6" t="s">
        <v>21</v>
      </c>
      <c r="C61" s="6">
        <v>23.741</v>
      </c>
      <c r="D61" s="6">
        <v>4.4480000000000004</v>
      </c>
      <c r="E61" s="6">
        <v>5.3369999999999997</v>
      </c>
      <c r="F61" s="6">
        <v>1.486</v>
      </c>
      <c r="G61" s="6">
        <v>0.22700000000000001</v>
      </c>
      <c r="H61" s="6">
        <v>0.17499999999999999</v>
      </c>
      <c r="I61" s="6">
        <v>6.6079999999999997</v>
      </c>
      <c r="J61" s="6">
        <v>0.42599999999999999</v>
      </c>
    </row>
    <row r="62" spans="1:10" x14ac:dyDescent="0.25">
      <c r="B62" s="6" t="s">
        <v>22</v>
      </c>
      <c r="C62" s="6">
        <v>23.741</v>
      </c>
      <c r="D62" s="6">
        <v>13.161</v>
      </c>
      <c r="E62" s="6">
        <v>1.804</v>
      </c>
      <c r="F62" s="6">
        <v>1.486</v>
      </c>
      <c r="G62" s="6">
        <v>0.13700000000000001</v>
      </c>
      <c r="H62" s="6">
        <v>0.17499999999999999</v>
      </c>
      <c r="I62" s="6">
        <v>19.552</v>
      </c>
      <c r="J62" s="6">
        <v>0.78400000000000003</v>
      </c>
    </row>
    <row r="63" spans="1:10" x14ac:dyDescent="0.25">
      <c r="B63" s="6" t="s">
        <v>23</v>
      </c>
      <c r="C63" s="6">
        <v>23.741</v>
      </c>
      <c r="D63" s="6">
        <v>1</v>
      </c>
      <c r="E63" s="6">
        <v>23.741</v>
      </c>
      <c r="F63" s="6">
        <v>1.486</v>
      </c>
      <c r="G63" s="6">
        <v>0.26200000000000001</v>
      </c>
      <c r="H63" s="6">
        <v>0.17499999999999999</v>
      </c>
      <c r="I63" s="6">
        <v>1.486</v>
      </c>
      <c r="J63" s="6">
        <v>0.185</v>
      </c>
    </row>
    <row r="64" spans="1:10" x14ac:dyDescent="0.25">
      <c r="A64" s="6" t="s">
        <v>714</v>
      </c>
      <c r="B64" s="6" t="s">
        <v>39</v>
      </c>
      <c r="C64" s="6">
        <v>111.86799999999999</v>
      </c>
      <c r="D64" s="6">
        <v>98</v>
      </c>
      <c r="E64" s="6">
        <v>1.1419999999999999</v>
      </c>
    </row>
    <row r="65" spans="1:10" x14ac:dyDescent="0.25">
      <c r="B65" s="6" t="s">
        <v>21</v>
      </c>
      <c r="C65" s="6">
        <v>111.86799999999999</v>
      </c>
      <c r="D65" s="6">
        <v>31.137</v>
      </c>
      <c r="E65" s="6">
        <v>3.593</v>
      </c>
    </row>
    <row r="66" spans="1:10" x14ac:dyDescent="0.25">
      <c r="B66" s="6" t="s">
        <v>22</v>
      </c>
      <c r="C66" s="6">
        <v>111.86799999999999</v>
      </c>
      <c r="D66" s="6">
        <v>92.126000000000005</v>
      </c>
      <c r="E66" s="6">
        <v>1.214</v>
      </c>
    </row>
    <row r="67" spans="1:10" x14ac:dyDescent="0.25">
      <c r="B67" s="6" t="s">
        <v>23</v>
      </c>
      <c r="C67" s="6">
        <v>111.86799999999999</v>
      </c>
      <c r="D67" s="6">
        <v>7</v>
      </c>
      <c r="E67" s="6">
        <v>15.981</v>
      </c>
    </row>
    <row r="68" spans="1:10" x14ac:dyDescent="0.25">
      <c r="A68" s="6" t="s">
        <v>555</v>
      </c>
      <c r="B68" s="6" t="s">
        <v>39</v>
      </c>
      <c r="C68" s="6">
        <v>25105.963</v>
      </c>
      <c r="D68" s="6">
        <v>21</v>
      </c>
      <c r="E68" s="6">
        <v>1195.5219999999999</v>
      </c>
      <c r="F68" s="6">
        <v>14.757</v>
      </c>
      <c r="G68" s="6">
        <v>0</v>
      </c>
      <c r="H68" s="6">
        <v>0.67800000000000005</v>
      </c>
      <c r="I68" s="6">
        <v>309.88900000000001</v>
      </c>
      <c r="J68" s="6">
        <v>1</v>
      </c>
    </row>
    <row r="69" spans="1:10" x14ac:dyDescent="0.25">
      <c r="B69" s="6" t="s">
        <v>21</v>
      </c>
      <c r="C69" s="6">
        <v>25105.963</v>
      </c>
      <c r="D69" s="6">
        <v>3.7069999999999999</v>
      </c>
      <c r="E69" s="6">
        <v>6771.8419999999996</v>
      </c>
      <c r="F69" s="6">
        <v>14.757</v>
      </c>
      <c r="G69" s="6">
        <v>0</v>
      </c>
      <c r="H69" s="6">
        <v>0.67800000000000005</v>
      </c>
      <c r="I69" s="6">
        <v>54.709000000000003</v>
      </c>
      <c r="J69" s="6">
        <v>1</v>
      </c>
    </row>
    <row r="70" spans="1:10" x14ac:dyDescent="0.25">
      <c r="B70" s="6" t="s">
        <v>22</v>
      </c>
      <c r="C70" s="6">
        <v>25105.963</v>
      </c>
      <c r="D70" s="6">
        <v>8.4</v>
      </c>
      <c r="E70" s="6">
        <v>2988.6489999999999</v>
      </c>
      <c r="F70" s="6">
        <v>14.757</v>
      </c>
      <c r="G70" s="6">
        <v>0</v>
      </c>
      <c r="H70" s="6">
        <v>0.67800000000000005</v>
      </c>
      <c r="I70" s="6">
        <v>123.962</v>
      </c>
      <c r="J70" s="6">
        <v>1</v>
      </c>
    </row>
    <row r="71" spans="1:10" x14ac:dyDescent="0.25">
      <c r="B71" s="6" t="s">
        <v>23</v>
      </c>
      <c r="C71" s="6">
        <v>25105.963</v>
      </c>
      <c r="D71" s="6">
        <v>1</v>
      </c>
      <c r="E71" s="6">
        <v>25105.963</v>
      </c>
      <c r="F71" s="6">
        <v>14.757</v>
      </c>
      <c r="G71" s="6">
        <v>6.0000000000000001E-3</v>
      </c>
      <c r="H71" s="6">
        <v>0.67800000000000005</v>
      </c>
      <c r="I71" s="6">
        <v>14.757</v>
      </c>
      <c r="J71" s="6">
        <v>0.90700000000000003</v>
      </c>
    </row>
    <row r="72" spans="1:10" x14ac:dyDescent="0.25">
      <c r="A72" s="6" t="s">
        <v>571</v>
      </c>
      <c r="B72" s="6" t="s">
        <v>39</v>
      </c>
      <c r="C72" s="6">
        <v>11909.348</v>
      </c>
      <c r="D72" s="6">
        <v>147</v>
      </c>
      <c r="E72" s="6">
        <v>81.016000000000005</v>
      </c>
    </row>
    <row r="73" spans="1:10" x14ac:dyDescent="0.25">
      <c r="B73" s="6" t="s">
        <v>21</v>
      </c>
      <c r="C73" s="6">
        <v>11909.348</v>
      </c>
      <c r="D73" s="6">
        <v>25.952000000000002</v>
      </c>
      <c r="E73" s="6">
        <v>458.90199999999999</v>
      </c>
    </row>
    <row r="74" spans="1:10" x14ac:dyDescent="0.25">
      <c r="B74" s="6" t="s">
        <v>22</v>
      </c>
      <c r="C74" s="6">
        <v>11909.348</v>
      </c>
      <c r="D74" s="6">
        <v>58.802999999999997</v>
      </c>
      <c r="E74" s="6">
        <v>202.529</v>
      </c>
    </row>
    <row r="75" spans="1:10" x14ac:dyDescent="0.25">
      <c r="B75" s="6" t="s">
        <v>23</v>
      </c>
      <c r="C75" s="6">
        <v>11909.348</v>
      </c>
      <c r="D75" s="6">
        <v>7</v>
      </c>
      <c r="E75" s="6">
        <v>1701.335</v>
      </c>
    </row>
    <row r="76" spans="1:10" x14ac:dyDescent="0.25">
      <c r="A76" s="6" t="s">
        <v>715</v>
      </c>
      <c r="B76" s="6" t="s">
        <v>39</v>
      </c>
      <c r="C76" s="6">
        <v>12616.802</v>
      </c>
      <c r="D76" s="6">
        <v>6</v>
      </c>
      <c r="E76" s="6">
        <v>2102.8000000000002</v>
      </c>
      <c r="F76" s="6">
        <v>13.462</v>
      </c>
      <c r="G76" s="6">
        <v>0</v>
      </c>
      <c r="H76" s="6">
        <v>0.65800000000000003</v>
      </c>
      <c r="I76" s="6">
        <v>80.772000000000006</v>
      </c>
      <c r="J76" s="6">
        <v>1</v>
      </c>
    </row>
    <row r="77" spans="1:10" x14ac:dyDescent="0.25">
      <c r="B77" s="6" t="s">
        <v>21</v>
      </c>
      <c r="C77" s="6">
        <v>12616.802</v>
      </c>
      <c r="D77" s="6">
        <v>2.9279999999999999</v>
      </c>
      <c r="E77" s="6">
        <v>4309.1610000000001</v>
      </c>
      <c r="F77" s="6">
        <v>13.462</v>
      </c>
      <c r="G77" s="6">
        <v>0</v>
      </c>
      <c r="H77" s="6">
        <v>0.65800000000000003</v>
      </c>
      <c r="I77" s="6">
        <v>39.415999999999997</v>
      </c>
      <c r="J77" s="6">
        <v>0.999</v>
      </c>
    </row>
    <row r="78" spans="1:10" x14ac:dyDescent="0.25">
      <c r="B78" s="6" t="s">
        <v>22</v>
      </c>
      <c r="C78" s="6">
        <v>12616.802</v>
      </c>
      <c r="D78" s="6">
        <v>5.2610000000000001</v>
      </c>
      <c r="E78" s="6">
        <v>2398.1860000000001</v>
      </c>
      <c r="F78" s="6">
        <v>13.462</v>
      </c>
      <c r="G78" s="6">
        <v>0</v>
      </c>
      <c r="H78" s="6">
        <v>0.65800000000000003</v>
      </c>
      <c r="I78" s="6">
        <v>70.823999999999998</v>
      </c>
      <c r="J78" s="6">
        <v>1</v>
      </c>
    </row>
    <row r="79" spans="1:10" x14ac:dyDescent="0.25">
      <c r="B79" s="6" t="s">
        <v>23</v>
      </c>
      <c r="C79" s="6">
        <v>12616.802</v>
      </c>
      <c r="D79" s="6">
        <v>1</v>
      </c>
      <c r="E79" s="6">
        <v>12616.802</v>
      </c>
      <c r="F79" s="6">
        <v>13.462</v>
      </c>
      <c r="G79" s="6">
        <v>8.0000000000000002E-3</v>
      </c>
      <c r="H79" s="6">
        <v>0.65800000000000003</v>
      </c>
      <c r="I79" s="6">
        <v>13.462</v>
      </c>
      <c r="J79" s="6">
        <v>0.88</v>
      </c>
    </row>
    <row r="80" spans="1:10" x14ac:dyDescent="0.25">
      <c r="A80" s="6" t="s">
        <v>716</v>
      </c>
      <c r="B80" s="6" t="s">
        <v>39</v>
      </c>
      <c r="C80" s="6">
        <v>6560.49</v>
      </c>
      <c r="D80" s="6">
        <v>42</v>
      </c>
      <c r="E80" s="6">
        <v>156.202</v>
      </c>
    </row>
    <row r="81" spans="1:10" x14ac:dyDescent="0.25">
      <c r="B81" s="6" t="s">
        <v>21</v>
      </c>
      <c r="C81" s="6">
        <v>6560.49</v>
      </c>
      <c r="D81" s="6">
        <v>20.495000000000001</v>
      </c>
      <c r="E81" s="6">
        <v>320.09699999999998</v>
      </c>
    </row>
    <row r="82" spans="1:10" x14ac:dyDescent="0.25">
      <c r="B82" s="6" t="s">
        <v>22</v>
      </c>
      <c r="C82" s="6">
        <v>6560.49</v>
      </c>
      <c r="D82" s="6">
        <v>36.826999999999998</v>
      </c>
      <c r="E82" s="6">
        <v>178.14400000000001</v>
      </c>
    </row>
    <row r="83" spans="1:10" x14ac:dyDescent="0.25">
      <c r="B83" s="6" t="s">
        <v>23</v>
      </c>
      <c r="C83" s="6">
        <v>6560.49</v>
      </c>
      <c r="D83" s="6">
        <v>7</v>
      </c>
      <c r="E83" s="6">
        <v>937.21299999999997</v>
      </c>
    </row>
    <row r="84" spans="1:10" x14ac:dyDescent="0.25">
      <c r="A84" s="6" t="s">
        <v>717</v>
      </c>
      <c r="B84" s="6" t="s">
        <v>39</v>
      </c>
      <c r="C84" s="6">
        <v>9763.9380000000001</v>
      </c>
      <c r="D84" s="6">
        <v>42</v>
      </c>
      <c r="E84" s="6">
        <v>232.47499999999999</v>
      </c>
      <c r="F84" s="6">
        <v>7.3760000000000003</v>
      </c>
      <c r="G84" s="6">
        <v>0</v>
      </c>
      <c r="H84" s="6">
        <v>0.51300000000000001</v>
      </c>
      <c r="I84" s="6">
        <v>309.803</v>
      </c>
      <c r="J84" s="6">
        <v>1</v>
      </c>
    </row>
    <row r="85" spans="1:10" x14ac:dyDescent="0.25">
      <c r="B85" s="6" t="s">
        <v>21</v>
      </c>
      <c r="C85" s="6">
        <v>9763.9380000000001</v>
      </c>
      <c r="D85" s="6">
        <v>4.2149999999999999</v>
      </c>
      <c r="E85" s="6">
        <v>2316.3910000000001</v>
      </c>
      <c r="F85" s="6">
        <v>7.3760000000000003</v>
      </c>
      <c r="G85" s="6">
        <v>0</v>
      </c>
      <c r="H85" s="6">
        <v>0.51300000000000001</v>
      </c>
      <c r="I85" s="6">
        <v>31.091999999999999</v>
      </c>
      <c r="J85" s="6">
        <v>0.99199999999999999</v>
      </c>
    </row>
    <row r="86" spans="1:10" x14ac:dyDescent="0.25">
      <c r="B86" s="6" t="s">
        <v>22</v>
      </c>
      <c r="C86" s="6">
        <v>9763.9380000000001</v>
      </c>
      <c r="D86" s="6">
        <v>11.391</v>
      </c>
      <c r="E86" s="6">
        <v>857.19</v>
      </c>
      <c r="F86" s="6">
        <v>7.3760000000000003</v>
      </c>
      <c r="G86" s="6">
        <v>0</v>
      </c>
      <c r="H86" s="6">
        <v>0.51300000000000001</v>
      </c>
      <c r="I86" s="6">
        <v>84.02</v>
      </c>
      <c r="J86" s="6">
        <v>1</v>
      </c>
    </row>
    <row r="87" spans="1:10" x14ac:dyDescent="0.25">
      <c r="B87" s="6" t="s">
        <v>23</v>
      </c>
      <c r="C87" s="6">
        <v>9763.9380000000001</v>
      </c>
      <c r="D87" s="6">
        <v>1</v>
      </c>
      <c r="E87" s="6">
        <v>9763.9380000000001</v>
      </c>
      <c r="F87" s="6">
        <v>7.3760000000000003</v>
      </c>
      <c r="G87" s="6">
        <v>0.03</v>
      </c>
      <c r="H87" s="6">
        <v>0.51300000000000001</v>
      </c>
      <c r="I87" s="6">
        <v>7.3760000000000003</v>
      </c>
      <c r="J87" s="6">
        <v>0.64600000000000002</v>
      </c>
    </row>
    <row r="88" spans="1:10" x14ac:dyDescent="0.25">
      <c r="A88" s="6" t="s">
        <v>718</v>
      </c>
      <c r="B88" s="6" t="s">
        <v>39</v>
      </c>
      <c r="C88" s="6">
        <v>9265.89</v>
      </c>
      <c r="D88" s="6">
        <v>294</v>
      </c>
      <c r="E88" s="6">
        <v>31.516999999999999</v>
      </c>
    </row>
    <row r="89" spans="1:10" x14ac:dyDescent="0.25">
      <c r="B89" s="6" t="s">
        <v>21</v>
      </c>
      <c r="C89" s="6">
        <v>9265.89</v>
      </c>
      <c r="D89" s="6">
        <v>29.506</v>
      </c>
      <c r="E89" s="6">
        <v>314.03399999999999</v>
      </c>
    </row>
    <row r="90" spans="1:10" x14ac:dyDescent="0.25">
      <c r="B90" s="6" t="s">
        <v>22</v>
      </c>
      <c r="C90" s="6">
        <v>9265.89</v>
      </c>
      <c r="D90" s="6">
        <v>79.733999999999995</v>
      </c>
      <c r="E90" s="6">
        <v>116.209</v>
      </c>
    </row>
    <row r="91" spans="1:10" x14ac:dyDescent="0.25">
      <c r="B91" s="6" t="s">
        <v>23</v>
      </c>
      <c r="C91" s="6">
        <v>9265.89</v>
      </c>
      <c r="D91" s="6">
        <v>7</v>
      </c>
      <c r="E91" s="6">
        <v>1323.6990000000001</v>
      </c>
    </row>
    <row r="92" spans="1:10" x14ac:dyDescent="0.25">
      <c r="A92" s="6" t="s">
        <v>558</v>
      </c>
      <c r="B92" s="6" t="s">
        <v>39</v>
      </c>
      <c r="C92" s="6">
        <v>162.839</v>
      </c>
      <c r="D92" s="6">
        <v>3</v>
      </c>
      <c r="E92" s="6">
        <v>54.28</v>
      </c>
      <c r="F92" s="6">
        <v>0.88700000000000001</v>
      </c>
      <c r="G92" s="6">
        <v>0.46400000000000002</v>
      </c>
      <c r="H92" s="6">
        <v>0.112</v>
      </c>
      <c r="I92" s="6">
        <v>2.66</v>
      </c>
      <c r="J92" s="6">
        <v>0.21</v>
      </c>
    </row>
    <row r="93" spans="1:10" x14ac:dyDescent="0.25">
      <c r="B93" s="6" t="s">
        <v>21</v>
      </c>
      <c r="C93" s="6">
        <v>162.839</v>
      </c>
      <c r="D93" s="6">
        <v>1.706</v>
      </c>
      <c r="E93" s="6">
        <v>95.433000000000007</v>
      </c>
      <c r="F93" s="6">
        <v>0.88700000000000001</v>
      </c>
      <c r="G93" s="6">
        <v>0.42199999999999999</v>
      </c>
      <c r="H93" s="6">
        <v>0.112</v>
      </c>
      <c r="I93" s="6">
        <v>1.5129999999999999</v>
      </c>
      <c r="J93" s="6">
        <v>0.161</v>
      </c>
    </row>
    <row r="94" spans="1:10" x14ac:dyDescent="0.25">
      <c r="B94" s="6" t="s">
        <v>22</v>
      </c>
      <c r="C94" s="6">
        <v>162.839</v>
      </c>
      <c r="D94" s="6">
        <v>2.2010000000000001</v>
      </c>
      <c r="E94" s="6">
        <v>73.989000000000004</v>
      </c>
      <c r="F94" s="6">
        <v>0.88700000000000001</v>
      </c>
      <c r="G94" s="6">
        <v>0.441</v>
      </c>
      <c r="H94" s="6">
        <v>0.112</v>
      </c>
      <c r="I94" s="6">
        <v>1.9510000000000001</v>
      </c>
      <c r="J94" s="6">
        <v>0.18</v>
      </c>
    </row>
    <row r="95" spans="1:10" x14ac:dyDescent="0.25">
      <c r="B95" s="6" t="s">
        <v>23</v>
      </c>
      <c r="C95" s="6">
        <v>162.839</v>
      </c>
      <c r="D95" s="6">
        <v>1</v>
      </c>
      <c r="E95" s="6">
        <v>162.839</v>
      </c>
      <c r="F95" s="6">
        <v>0.88700000000000001</v>
      </c>
      <c r="G95" s="6">
        <v>0.378</v>
      </c>
      <c r="H95" s="6">
        <v>0.112</v>
      </c>
      <c r="I95" s="6">
        <v>0.88700000000000001</v>
      </c>
      <c r="J95" s="6">
        <v>0.129</v>
      </c>
    </row>
    <row r="96" spans="1:10" x14ac:dyDescent="0.25">
      <c r="A96" s="6" t="s">
        <v>574</v>
      </c>
      <c r="B96" s="6" t="s">
        <v>39</v>
      </c>
      <c r="C96" s="6">
        <v>1285.7470000000001</v>
      </c>
      <c r="D96" s="6">
        <v>21</v>
      </c>
      <c r="E96" s="6">
        <v>61.225999999999999</v>
      </c>
    </row>
    <row r="97" spans="1:10" x14ac:dyDescent="0.25">
      <c r="B97" s="6" t="s">
        <v>21</v>
      </c>
      <c r="C97" s="6">
        <v>1285.7470000000001</v>
      </c>
      <c r="D97" s="6">
        <v>11.944000000000001</v>
      </c>
      <c r="E97" s="6">
        <v>107.646</v>
      </c>
    </row>
    <row r="98" spans="1:10" x14ac:dyDescent="0.25">
      <c r="B98" s="6" t="s">
        <v>22</v>
      </c>
      <c r="C98" s="6">
        <v>1285.7470000000001</v>
      </c>
      <c r="D98" s="6">
        <v>15.406000000000001</v>
      </c>
      <c r="E98" s="6">
        <v>83.457999999999998</v>
      </c>
    </row>
    <row r="99" spans="1:10" x14ac:dyDescent="0.25">
      <c r="B99" s="6" t="s">
        <v>23</v>
      </c>
      <c r="C99" s="6">
        <v>1285.7470000000001</v>
      </c>
      <c r="D99" s="6">
        <v>7</v>
      </c>
      <c r="E99" s="6">
        <v>183.678</v>
      </c>
    </row>
    <row r="100" spans="1:10" x14ac:dyDescent="0.25">
      <c r="A100" s="6" t="s">
        <v>559</v>
      </c>
      <c r="B100" s="6" t="s">
        <v>39</v>
      </c>
      <c r="C100" s="6">
        <v>126.627</v>
      </c>
      <c r="D100" s="6">
        <v>21</v>
      </c>
      <c r="E100" s="6">
        <v>6.03</v>
      </c>
      <c r="F100" s="6">
        <v>1.254</v>
      </c>
      <c r="G100" s="6">
        <v>0.216</v>
      </c>
      <c r="H100" s="6">
        <v>0.152</v>
      </c>
      <c r="I100" s="6">
        <v>26.332999999999998</v>
      </c>
      <c r="J100" s="6">
        <v>0.85099999999999998</v>
      </c>
    </row>
    <row r="101" spans="1:10" x14ac:dyDescent="0.25">
      <c r="B101" s="6" t="s">
        <v>21</v>
      </c>
      <c r="C101" s="6">
        <v>126.627</v>
      </c>
      <c r="D101" s="6">
        <v>2.387</v>
      </c>
      <c r="E101" s="6">
        <v>53.054000000000002</v>
      </c>
      <c r="F101" s="6">
        <v>1.254</v>
      </c>
      <c r="G101" s="6">
        <v>0.316</v>
      </c>
      <c r="H101" s="6">
        <v>0.152</v>
      </c>
      <c r="I101" s="6">
        <v>2.9929999999999999</v>
      </c>
      <c r="J101" s="6">
        <v>0.251</v>
      </c>
    </row>
    <row r="102" spans="1:10" x14ac:dyDescent="0.25">
      <c r="B102" s="6" t="s">
        <v>22</v>
      </c>
      <c r="C102" s="6">
        <v>126.627</v>
      </c>
      <c r="D102" s="6">
        <v>3.7050000000000001</v>
      </c>
      <c r="E102" s="6">
        <v>34.173000000000002</v>
      </c>
      <c r="F102" s="6">
        <v>1.254</v>
      </c>
      <c r="G102" s="6">
        <v>0.313</v>
      </c>
      <c r="H102" s="6">
        <v>0.152</v>
      </c>
      <c r="I102" s="6">
        <v>4.6470000000000002</v>
      </c>
      <c r="J102" s="6">
        <v>0.32400000000000001</v>
      </c>
    </row>
    <row r="103" spans="1:10" x14ac:dyDescent="0.25">
      <c r="B103" s="6" t="s">
        <v>23</v>
      </c>
      <c r="C103" s="6">
        <v>126.627</v>
      </c>
      <c r="D103" s="6">
        <v>1</v>
      </c>
      <c r="E103" s="6">
        <v>126.627</v>
      </c>
      <c r="F103" s="6">
        <v>1.254</v>
      </c>
      <c r="G103" s="6">
        <v>0.3</v>
      </c>
      <c r="H103" s="6">
        <v>0.152</v>
      </c>
      <c r="I103" s="6">
        <v>1.254</v>
      </c>
      <c r="J103" s="6">
        <v>0.16300000000000001</v>
      </c>
    </row>
    <row r="104" spans="1:10" x14ac:dyDescent="0.25">
      <c r="A104" s="6" t="s">
        <v>575</v>
      </c>
      <c r="B104" s="6" t="s">
        <v>39</v>
      </c>
      <c r="C104" s="6">
        <v>706.87</v>
      </c>
      <c r="D104" s="6">
        <v>147</v>
      </c>
      <c r="E104" s="6">
        <v>4.8090000000000002</v>
      </c>
    </row>
    <row r="105" spans="1:10" x14ac:dyDescent="0.25">
      <c r="B105" s="6" t="s">
        <v>21</v>
      </c>
      <c r="C105" s="6">
        <v>706.87</v>
      </c>
      <c r="D105" s="6">
        <v>16.707000000000001</v>
      </c>
      <c r="E105" s="6">
        <v>42.308999999999997</v>
      </c>
    </row>
    <row r="106" spans="1:10" x14ac:dyDescent="0.25">
      <c r="B106" s="6" t="s">
        <v>22</v>
      </c>
      <c r="C106" s="6">
        <v>706.87</v>
      </c>
      <c r="D106" s="6">
        <v>25.937999999999999</v>
      </c>
      <c r="E106" s="6">
        <v>27.251999999999999</v>
      </c>
    </row>
    <row r="107" spans="1:10" x14ac:dyDescent="0.25">
      <c r="B107" s="6" t="s">
        <v>23</v>
      </c>
      <c r="C107" s="6">
        <v>706.87</v>
      </c>
      <c r="D107" s="6">
        <v>7</v>
      </c>
      <c r="E107" s="6">
        <v>100.98099999999999</v>
      </c>
    </row>
    <row r="108" spans="1:10" x14ac:dyDescent="0.25">
      <c r="A108" s="6" t="s">
        <v>719</v>
      </c>
      <c r="B108" s="6" t="s">
        <v>39</v>
      </c>
      <c r="C108" s="6">
        <v>48.530999999999999</v>
      </c>
      <c r="D108" s="6">
        <v>6</v>
      </c>
      <c r="E108" s="6">
        <v>8.0890000000000004</v>
      </c>
      <c r="F108" s="6">
        <v>1.0489999999999999</v>
      </c>
      <c r="G108" s="6">
        <v>0.40799999999999997</v>
      </c>
      <c r="H108" s="6">
        <v>0.13</v>
      </c>
      <c r="I108" s="6">
        <v>6.2960000000000003</v>
      </c>
      <c r="J108" s="6">
        <v>0.36599999999999999</v>
      </c>
    </row>
    <row r="109" spans="1:10" x14ac:dyDescent="0.25">
      <c r="B109" s="6" t="s">
        <v>21</v>
      </c>
      <c r="C109" s="6">
        <v>48.530999999999999</v>
      </c>
      <c r="D109" s="6">
        <v>2.2589999999999999</v>
      </c>
      <c r="E109" s="6">
        <v>21.484999999999999</v>
      </c>
      <c r="F109" s="6">
        <v>1.0489999999999999</v>
      </c>
      <c r="G109" s="6">
        <v>0.38100000000000001</v>
      </c>
      <c r="H109" s="6">
        <v>0.13</v>
      </c>
      <c r="I109" s="6">
        <v>2.37</v>
      </c>
      <c r="J109" s="6">
        <v>0.20899999999999999</v>
      </c>
    </row>
    <row r="110" spans="1:10" x14ac:dyDescent="0.25">
      <c r="B110" s="6" t="s">
        <v>22</v>
      </c>
      <c r="C110" s="6">
        <v>48.530999999999999</v>
      </c>
      <c r="D110" s="6">
        <v>3.39</v>
      </c>
      <c r="E110" s="6">
        <v>14.318</v>
      </c>
      <c r="F110" s="6">
        <v>1.0489999999999999</v>
      </c>
      <c r="G110" s="6">
        <v>0.39500000000000002</v>
      </c>
      <c r="H110" s="6">
        <v>0.13</v>
      </c>
      <c r="I110" s="6">
        <v>3.5569999999999999</v>
      </c>
      <c r="J110" s="6">
        <v>0.26100000000000001</v>
      </c>
    </row>
    <row r="111" spans="1:10" x14ac:dyDescent="0.25">
      <c r="B111" s="6" t="s">
        <v>23</v>
      </c>
      <c r="C111" s="6">
        <v>48.530999999999999</v>
      </c>
      <c r="D111" s="6">
        <v>1</v>
      </c>
      <c r="E111" s="6">
        <v>48.530999999999999</v>
      </c>
      <c r="F111" s="6">
        <v>1.0489999999999999</v>
      </c>
      <c r="G111" s="6">
        <v>0.34</v>
      </c>
      <c r="H111" s="6">
        <v>0.13</v>
      </c>
      <c r="I111" s="6">
        <v>1.0489999999999999</v>
      </c>
      <c r="J111" s="6">
        <v>0.14399999999999999</v>
      </c>
    </row>
    <row r="112" spans="1:10" x14ac:dyDescent="0.25">
      <c r="A112" s="6" t="s">
        <v>720</v>
      </c>
      <c r="B112" s="6" t="s">
        <v>39</v>
      </c>
      <c r="C112" s="6">
        <v>323.75799999999998</v>
      </c>
      <c r="D112" s="6">
        <v>42</v>
      </c>
      <c r="E112" s="6">
        <v>7.7089999999999996</v>
      </c>
    </row>
    <row r="113" spans="1:10" x14ac:dyDescent="0.25">
      <c r="B113" s="6" t="s">
        <v>21</v>
      </c>
      <c r="C113" s="6">
        <v>323.75799999999998</v>
      </c>
      <c r="D113" s="6">
        <v>15.811999999999999</v>
      </c>
      <c r="E113" s="6">
        <v>20.475999999999999</v>
      </c>
    </row>
    <row r="114" spans="1:10" x14ac:dyDescent="0.25">
      <c r="B114" s="6" t="s">
        <v>22</v>
      </c>
      <c r="C114" s="6">
        <v>323.75799999999998</v>
      </c>
      <c r="D114" s="6">
        <v>23.727</v>
      </c>
      <c r="E114" s="6">
        <v>13.645</v>
      </c>
    </row>
    <row r="115" spans="1:10" x14ac:dyDescent="0.25">
      <c r="B115" s="6" t="s">
        <v>23</v>
      </c>
      <c r="C115" s="6">
        <v>323.75799999999998</v>
      </c>
      <c r="D115" s="6">
        <v>7</v>
      </c>
      <c r="E115" s="6">
        <v>46.250999999999998</v>
      </c>
    </row>
    <row r="116" spans="1:10" x14ac:dyDescent="0.25">
      <c r="A116" s="6" t="s">
        <v>721</v>
      </c>
      <c r="B116" s="6" t="s">
        <v>39</v>
      </c>
      <c r="C116" s="6">
        <v>66.003</v>
      </c>
      <c r="D116" s="6">
        <v>42</v>
      </c>
      <c r="E116" s="6">
        <v>1.571</v>
      </c>
      <c r="F116" s="6">
        <v>1.163</v>
      </c>
      <c r="G116" s="6">
        <v>0.23599999999999999</v>
      </c>
      <c r="H116" s="6">
        <v>0.14299999999999999</v>
      </c>
      <c r="I116" s="6">
        <v>48.86</v>
      </c>
      <c r="J116" s="6">
        <v>0.97099999999999997</v>
      </c>
    </row>
    <row r="117" spans="1:10" x14ac:dyDescent="0.25">
      <c r="B117" s="6" t="s">
        <v>21</v>
      </c>
      <c r="C117" s="6">
        <v>66.003</v>
      </c>
      <c r="D117" s="6">
        <v>4.5090000000000003</v>
      </c>
      <c r="E117" s="6">
        <v>14.638999999999999</v>
      </c>
      <c r="F117" s="6">
        <v>1.163</v>
      </c>
      <c r="G117" s="6">
        <v>0.34699999999999998</v>
      </c>
      <c r="H117" s="6">
        <v>0.14299999999999999</v>
      </c>
      <c r="I117" s="6">
        <v>5.2450000000000001</v>
      </c>
      <c r="J117" s="6">
        <v>0.34</v>
      </c>
    </row>
    <row r="118" spans="1:10" x14ac:dyDescent="0.25">
      <c r="B118" s="6" t="s">
        <v>22</v>
      </c>
      <c r="C118" s="6">
        <v>66.003</v>
      </c>
      <c r="D118" s="6">
        <v>13.676</v>
      </c>
      <c r="E118" s="6">
        <v>4.8259999999999996</v>
      </c>
      <c r="F118" s="6">
        <v>1.163</v>
      </c>
      <c r="G118" s="6">
        <v>0.317</v>
      </c>
      <c r="H118" s="6">
        <v>0.14299999999999999</v>
      </c>
      <c r="I118" s="6">
        <v>15.91</v>
      </c>
      <c r="J118" s="6">
        <v>0.66500000000000004</v>
      </c>
    </row>
    <row r="119" spans="1:10" x14ac:dyDescent="0.25">
      <c r="B119" s="6" t="s">
        <v>23</v>
      </c>
      <c r="C119" s="6">
        <v>66.003</v>
      </c>
      <c r="D119" s="6">
        <v>1</v>
      </c>
      <c r="E119" s="6">
        <v>66.003</v>
      </c>
      <c r="F119" s="6">
        <v>1.163</v>
      </c>
      <c r="G119" s="6">
        <v>0.317</v>
      </c>
      <c r="H119" s="6">
        <v>0.14299999999999999</v>
      </c>
      <c r="I119" s="6">
        <v>1.163</v>
      </c>
      <c r="J119" s="6">
        <v>0.155</v>
      </c>
    </row>
    <row r="120" spans="1:10" x14ac:dyDescent="0.25">
      <c r="A120" s="6" t="s">
        <v>722</v>
      </c>
      <c r="B120" s="6" t="s">
        <v>39</v>
      </c>
      <c r="C120" s="6">
        <v>397.14600000000002</v>
      </c>
      <c r="D120" s="6">
        <v>294</v>
      </c>
      <c r="E120" s="6">
        <v>1.351</v>
      </c>
    </row>
    <row r="121" spans="1:10" x14ac:dyDescent="0.25">
      <c r="B121" s="6" t="s">
        <v>21</v>
      </c>
      <c r="C121" s="6">
        <v>397.14600000000002</v>
      </c>
      <c r="D121" s="6">
        <v>31.562000000000001</v>
      </c>
      <c r="E121" s="6">
        <v>12.583</v>
      </c>
    </row>
    <row r="122" spans="1:10" x14ac:dyDescent="0.25">
      <c r="B122" s="6" t="s">
        <v>22</v>
      </c>
      <c r="C122" s="6">
        <v>397.14600000000002</v>
      </c>
      <c r="D122" s="6">
        <v>95.734999999999999</v>
      </c>
      <c r="E122" s="6">
        <v>4.1479999999999997</v>
      </c>
    </row>
    <row r="123" spans="1:10" x14ac:dyDescent="0.25">
      <c r="B123" s="6" t="s">
        <v>23</v>
      </c>
      <c r="C123" s="6">
        <v>397.14600000000002</v>
      </c>
      <c r="D123" s="6">
        <v>7</v>
      </c>
      <c r="E123" s="6">
        <v>56.734999999999999</v>
      </c>
    </row>
    <row r="124" spans="1:10" x14ac:dyDescent="0.25">
      <c r="A124" s="6" t="s">
        <v>40</v>
      </c>
    </row>
    <row r="130" spans="1:17" x14ac:dyDescent="0.25">
      <c r="A130" s="6" t="s">
        <v>41</v>
      </c>
      <c r="M130" s="6" t="s">
        <v>630</v>
      </c>
    </row>
    <row r="131" spans="1:17" x14ac:dyDescent="0.25">
      <c r="A131" s="6" t="s">
        <v>18</v>
      </c>
      <c r="M131" s="6" t="s">
        <v>18</v>
      </c>
    </row>
    <row r="132" spans="1:17" x14ac:dyDescent="0.25">
      <c r="A132" s="6" t="s">
        <v>578</v>
      </c>
      <c r="B132" s="6" t="s">
        <v>579</v>
      </c>
      <c r="C132" s="6" t="s">
        <v>42</v>
      </c>
      <c r="D132" s="6" t="s">
        <v>43</v>
      </c>
      <c r="E132" s="6" t="s">
        <v>44</v>
      </c>
      <c r="F132" s="6" t="s">
        <v>45</v>
      </c>
      <c r="M132" s="6" t="s">
        <v>547</v>
      </c>
      <c r="N132" s="6" t="s">
        <v>631</v>
      </c>
      <c r="O132" s="6" t="s">
        <v>43</v>
      </c>
      <c r="P132" s="6" t="s">
        <v>632</v>
      </c>
    </row>
    <row r="133" spans="1:17" x14ac:dyDescent="0.25">
      <c r="F133" s="6" t="s">
        <v>46</v>
      </c>
      <c r="G133" s="6" t="s">
        <v>47</v>
      </c>
      <c r="P133" s="6" t="s">
        <v>46</v>
      </c>
      <c r="Q133" s="6" t="s">
        <v>47</v>
      </c>
    </row>
    <row r="134" spans="1:17" x14ac:dyDescent="0.25">
      <c r="A134" s="6">
        <v>1</v>
      </c>
      <c r="B134" s="6">
        <v>2</v>
      </c>
      <c r="C134" s="6" t="s">
        <v>740</v>
      </c>
      <c r="D134" s="6">
        <v>1.649</v>
      </c>
      <c r="E134" s="6">
        <v>6.0000000000000001E-3</v>
      </c>
      <c r="F134" s="6">
        <v>2.5590000000000002</v>
      </c>
      <c r="G134" s="6">
        <v>10.356</v>
      </c>
      <c r="M134" s="6">
        <v>1</v>
      </c>
      <c r="N134" s="6">
        <v>71.436999999999998</v>
      </c>
      <c r="O134" s="6">
        <v>2.327</v>
      </c>
      <c r="P134" s="6">
        <v>65.933999999999997</v>
      </c>
      <c r="Q134" s="6">
        <v>76.938999999999993</v>
      </c>
    </row>
    <row r="135" spans="1:17" x14ac:dyDescent="0.25">
      <c r="B135" s="6">
        <v>3</v>
      </c>
      <c r="C135" s="6" t="s">
        <v>741</v>
      </c>
      <c r="D135" s="6">
        <v>2.0470000000000002</v>
      </c>
      <c r="E135" s="6">
        <v>0</v>
      </c>
      <c r="F135" s="6">
        <v>11.872999999999999</v>
      </c>
      <c r="G135" s="6">
        <v>21.552</v>
      </c>
      <c r="M135" s="6">
        <v>2</v>
      </c>
      <c r="N135" s="6">
        <v>64.978999999999999</v>
      </c>
      <c r="O135" s="6">
        <v>1.837</v>
      </c>
      <c r="P135" s="6">
        <v>60.634</v>
      </c>
      <c r="Q135" s="6">
        <v>69.322999999999993</v>
      </c>
    </row>
    <row r="136" spans="1:17" x14ac:dyDescent="0.25">
      <c r="B136" s="6">
        <v>4</v>
      </c>
      <c r="C136" s="6" t="s">
        <v>742</v>
      </c>
      <c r="D136" s="6">
        <v>2.052</v>
      </c>
      <c r="E136" s="6">
        <v>0</v>
      </c>
      <c r="F136" s="6">
        <v>21.236000000000001</v>
      </c>
      <c r="G136" s="6">
        <v>30.94</v>
      </c>
      <c r="M136" s="6">
        <v>3</v>
      </c>
      <c r="N136" s="6">
        <v>54.723999999999997</v>
      </c>
      <c r="O136" s="6">
        <v>1.45</v>
      </c>
      <c r="P136" s="6">
        <v>51.295999999999999</v>
      </c>
      <c r="Q136" s="6">
        <v>58.152000000000001</v>
      </c>
    </row>
    <row r="137" spans="1:17" x14ac:dyDescent="0.25">
      <c r="B137" s="6">
        <v>5</v>
      </c>
      <c r="C137" s="6" t="s">
        <v>743</v>
      </c>
      <c r="D137" s="6">
        <v>2.0510000000000002</v>
      </c>
      <c r="E137" s="6">
        <v>0</v>
      </c>
      <c r="F137" s="6">
        <v>32.26</v>
      </c>
      <c r="G137" s="6">
        <v>41.957999999999998</v>
      </c>
      <c r="M137" s="6">
        <v>4</v>
      </c>
      <c r="N137" s="6">
        <v>45.348999999999997</v>
      </c>
      <c r="O137" s="6">
        <v>1.8560000000000001</v>
      </c>
      <c r="P137" s="6">
        <v>40.959000000000003</v>
      </c>
      <c r="Q137" s="6">
        <v>49.738</v>
      </c>
    </row>
    <row r="138" spans="1:17" x14ac:dyDescent="0.25">
      <c r="B138" s="6">
        <v>6</v>
      </c>
      <c r="C138" s="6" t="s">
        <v>744</v>
      </c>
      <c r="D138" s="6">
        <v>1.9970000000000001</v>
      </c>
      <c r="E138" s="6">
        <v>0</v>
      </c>
      <c r="F138" s="6">
        <v>44.073999999999998</v>
      </c>
      <c r="G138" s="6">
        <v>53.518999999999998</v>
      </c>
      <c r="M138" s="6">
        <v>5</v>
      </c>
      <c r="N138" s="6">
        <v>34.328000000000003</v>
      </c>
      <c r="O138" s="6">
        <v>1.6080000000000001</v>
      </c>
      <c r="P138" s="6">
        <v>30.524999999999999</v>
      </c>
      <c r="Q138" s="6">
        <v>38.131</v>
      </c>
    </row>
    <row r="139" spans="1:17" x14ac:dyDescent="0.25">
      <c r="B139" s="6">
        <v>7</v>
      </c>
      <c r="C139" s="6" t="s">
        <v>745</v>
      </c>
      <c r="D139" s="6">
        <v>2.2410000000000001</v>
      </c>
      <c r="E139" s="6">
        <v>0</v>
      </c>
      <c r="F139" s="6">
        <v>51.423000000000002</v>
      </c>
      <c r="G139" s="6">
        <v>62.021999999999998</v>
      </c>
      <c r="M139" s="6">
        <v>6</v>
      </c>
      <c r="N139" s="6">
        <v>22.64</v>
      </c>
      <c r="O139" s="6">
        <v>1.1279999999999999</v>
      </c>
      <c r="P139" s="6">
        <v>19.972000000000001</v>
      </c>
      <c r="Q139" s="6">
        <v>25.308</v>
      </c>
    </row>
    <row r="140" spans="1:17" x14ac:dyDescent="0.25">
      <c r="B140" s="6">
        <v>8</v>
      </c>
      <c r="C140" s="6" t="s">
        <v>746</v>
      </c>
      <c r="D140" s="6">
        <v>2.2890000000000001</v>
      </c>
      <c r="E140" s="6">
        <v>0</v>
      </c>
      <c r="F140" s="6">
        <v>56.180999999999997</v>
      </c>
      <c r="G140" s="6">
        <v>67.004999999999995</v>
      </c>
      <c r="M140" s="6">
        <v>7</v>
      </c>
      <c r="N140" s="6">
        <v>14.714</v>
      </c>
      <c r="O140" s="6">
        <v>0.94199999999999995</v>
      </c>
      <c r="P140" s="6">
        <v>12.486000000000001</v>
      </c>
      <c r="Q140" s="6">
        <v>16.942</v>
      </c>
    </row>
    <row r="141" spans="1:17" x14ac:dyDescent="0.25">
      <c r="A141" s="6">
        <v>2</v>
      </c>
      <c r="B141" s="6">
        <v>1</v>
      </c>
      <c r="C141" s="6" t="s">
        <v>747</v>
      </c>
      <c r="D141" s="6">
        <v>1.649</v>
      </c>
      <c r="E141" s="6">
        <v>6.0000000000000001E-3</v>
      </c>
      <c r="F141" s="6">
        <v>-10.356</v>
      </c>
      <c r="G141" s="6">
        <v>-2.5590000000000002</v>
      </c>
      <c r="M141" s="6">
        <v>8</v>
      </c>
      <c r="N141" s="6">
        <v>9.8439999999999994</v>
      </c>
      <c r="O141" s="6">
        <v>0.78800000000000003</v>
      </c>
      <c r="P141" s="6">
        <v>7.9809999999999999</v>
      </c>
      <c r="Q141" s="6">
        <v>11.707000000000001</v>
      </c>
    </row>
    <row r="142" spans="1:17" x14ac:dyDescent="0.25">
      <c r="B142" s="6">
        <v>3</v>
      </c>
      <c r="C142" s="6" t="s">
        <v>748</v>
      </c>
      <c r="D142" s="6">
        <v>0.63500000000000001</v>
      </c>
      <c r="E142" s="6">
        <v>0</v>
      </c>
      <c r="F142" s="6">
        <v>8.7539999999999996</v>
      </c>
      <c r="G142" s="6">
        <v>11.755000000000001</v>
      </c>
    </row>
    <row r="143" spans="1:17" x14ac:dyDescent="0.25">
      <c r="B143" s="6">
        <v>4</v>
      </c>
      <c r="C143" s="6" t="s">
        <v>749</v>
      </c>
      <c r="D143" s="6">
        <v>0.87</v>
      </c>
      <c r="E143" s="6">
        <v>0</v>
      </c>
      <c r="F143" s="6">
        <v>17.573</v>
      </c>
      <c r="G143" s="6">
        <v>21.687000000000001</v>
      </c>
    </row>
    <row r="144" spans="1:17" x14ac:dyDescent="0.25">
      <c r="B144" s="6">
        <v>5</v>
      </c>
      <c r="C144" s="6" t="s">
        <v>750</v>
      </c>
      <c r="D144" s="6">
        <v>1.2010000000000001</v>
      </c>
      <c r="E144" s="6">
        <v>0</v>
      </c>
      <c r="F144" s="6">
        <v>27.811</v>
      </c>
      <c r="G144" s="6">
        <v>33.491</v>
      </c>
    </row>
    <row r="145" spans="1:7" x14ac:dyDescent="0.25">
      <c r="B145" s="6">
        <v>6</v>
      </c>
      <c r="C145" s="6" t="s">
        <v>751</v>
      </c>
      <c r="D145" s="6">
        <v>1.1839999999999999</v>
      </c>
      <c r="E145" s="6">
        <v>0</v>
      </c>
      <c r="F145" s="6">
        <v>39.539000000000001</v>
      </c>
      <c r="G145" s="6">
        <v>45.139000000000003</v>
      </c>
    </row>
    <row r="146" spans="1:7" x14ac:dyDescent="0.25">
      <c r="B146" s="6">
        <v>7</v>
      </c>
      <c r="C146" s="6" t="s">
        <v>752</v>
      </c>
      <c r="D146" s="6">
        <v>1.5009999999999999</v>
      </c>
      <c r="E146" s="6">
        <v>0</v>
      </c>
      <c r="F146" s="6">
        <v>46.716000000000001</v>
      </c>
      <c r="G146" s="6">
        <v>53.813000000000002</v>
      </c>
    </row>
    <row r="147" spans="1:7" x14ac:dyDescent="0.25">
      <c r="B147" s="6">
        <v>8</v>
      </c>
      <c r="C147" s="6" t="s">
        <v>753</v>
      </c>
      <c r="D147" s="6">
        <v>1.617</v>
      </c>
      <c r="E147" s="6">
        <v>0</v>
      </c>
      <c r="F147" s="6">
        <v>51.311</v>
      </c>
      <c r="G147" s="6">
        <v>58.959000000000003</v>
      </c>
    </row>
    <row r="148" spans="1:7" x14ac:dyDescent="0.25">
      <c r="A148" s="6">
        <v>3</v>
      </c>
      <c r="B148" s="6">
        <v>1</v>
      </c>
      <c r="C148" s="6" t="s">
        <v>754</v>
      </c>
      <c r="D148" s="6">
        <v>2.0470000000000002</v>
      </c>
      <c r="E148" s="6">
        <v>0</v>
      </c>
      <c r="F148" s="6">
        <v>-21.552</v>
      </c>
      <c r="G148" s="6">
        <v>-11.872999999999999</v>
      </c>
    </row>
    <row r="149" spans="1:7" x14ac:dyDescent="0.25">
      <c r="B149" s="6">
        <v>2</v>
      </c>
      <c r="C149" s="6" t="s">
        <v>755</v>
      </c>
      <c r="D149" s="6">
        <v>0.63500000000000001</v>
      </c>
      <c r="E149" s="6">
        <v>0</v>
      </c>
      <c r="F149" s="6">
        <v>-11.755000000000001</v>
      </c>
      <c r="G149" s="6">
        <v>-8.7539999999999996</v>
      </c>
    </row>
    <row r="150" spans="1:7" x14ac:dyDescent="0.25">
      <c r="B150" s="6">
        <v>4</v>
      </c>
      <c r="C150" s="6" t="s">
        <v>756</v>
      </c>
      <c r="D150" s="6">
        <v>0.84099999999999997</v>
      </c>
      <c r="E150" s="6">
        <v>0</v>
      </c>
      <c r="F150" s="6">
        <v>7.3869999999999996</v>
      </c>
      <c r="G150" s="6">
        <v>11.363</v>
      </c>
    </row>
    <row r="151" spans="1:7" x14ac:dyDescent="0.25">
      <c r="B151" s="6">
        <v>5</v>
      </c>
      <c r="C151" s="6" t="s">
        <v>757</v>
      </c>
      <c r="D151" s="6">
        <v>1.0549999999999999</v>
      </c>
      <c r="E151" s="6">
        <v>0</v>
      </c>
      <c r="F151" s="6">
        <v>17.902000000000001</v>
      </c>
      <c r="G151" s="6">
        <v>22.890999999999998</v>
      </c>
    </row>
    <row r="152" spans="1:7" x14ac:dyDescent="0.25">
      <c r="B152" s="6">
        <v>6</v>
      </c>
      <c r="C152" s="6" t="s">
        <v>758</v>
      </c>
      <c r="D152" s="6">
        <v>0.80300000000000005</v>
      </c>
      <c r="E152" s="6">
        <v>0</v>
      </c>
      <c r="F152" s="6">
        <v>30.184999999999999</v>
      </c>
      <c r="G152" s="6">
        <v>33.982999999999997</v>
      </c>
    </row>
    <row r="153" spans="1:7" x14ac:dyDescent="0.25">
      <c r="B153" s="6">
        <v>7</v>
      </c>
      <c r="C153" s="6" t="s">
        <v>759</v>
      </c>
      <c r="D153" s="6">
        <v>1.0489999999999999</v>
      </c>
      <c r="E153" s="6">
        <v>0</v>
      </c>
      <c r="F153" s="6">
        <v>37.53</v>
      </c>
      <c r="G153" s="6">
        <v>42.49</v>
      </c>
    </row>
    <row r="154" spans="1:7" x14ac:dyDescent="0.25">
      <c r="B154" s="6">
        <v>8</v>
      </c>
      <c r="C154" s="6" t="s">
        <v>760</v>
      </c>
      <c r="D154" s="6">
        <v>1.1599999999999999</v>
      </c>
      <c r="E154" s="6">
        <v>0</v>
      </c>
      <c r="F154" s="6">
        <v>42.137</v>
      </c>
      <c r="G154" s="6">
        <v>47.622999999999998</v>
      </c>
    </row>
    <row r="155" spans="1:7" x14ac:dyDescent="0.25">
      <c r="A155" s="6">
        <v>4</v>
      </c>
      <c r="B155" s="6">
        <v>1</v>
      </c>
      <c r="C155" s="6" t="s">
        <v>761</v>
      </c>
      <c r="D155" s="6">
        <v>2.052</v>
      </c>
      <c r="E155" s="6">
        <v>0</v>
      </c>
      <c r="F155" s="6">
        <v>-30.94</v>
      </c>
      <c r="G155" s="6">
        <v>-21.236000000000001</v>
      </c>
    </row>
    <row r="156" spans="1:7" x14ac:dyDescent="0.25">
      <c r="B156" s="6">
        <v>2</v>
      </c>
      <c r="C156" s="6" t="s">
        <v>762</v>
      </c>
      <c r="D156" s="6">
        <v>0.87</v>
      </c>
      <c r="E156" s="6">
        <v>0</v>
      </c>
      <c r="F156" s="6">
        <v>-21.687000000000001</v>
      </c>
      <c r="G156" s="6">
        <v>-17.573</v>
      </c>
    </row>
    <row r="157" spans="1:7" x14ac:dyDescent="0.25">
      <c r="B157" s="6">
        <v>3</v>
      </c>
      <c r="C157" s="6" t="s">
        <v>763</v>
      </c>
      <c r="D157" s="6">
        <v>0.84099999999999997</v>
      </c>
      <c r="E157" s="6">
        <v>0</v>
      </c>
      <c r="F157" s="6">
        <v>-11.363</v>
      </c>
      <c r="G157" s="6">
        <v>-7.3869999999999996</v>
      </c>
    </row>
    <row r="158" spans="1:7" x14ac:dyDescent="0.25">
      <c r="B158" s="6">
        <v>5</v>
      </c>
      <c r="C158" s="6" t="s">
        <v>764</v>
      </c>
      <c r="D158" s="6">
        <v>0.54300000000000004</v>
      </c>
      <c r="E158" s="6">
        <v>0</v>
      </c>
      <c r="F158" s="6">
        <v>9.7379999999999995</v>
      </c>
      <c r="G158" s="6">
        <v>12.305</v>
      </c>
    </row>
    <row r="159" spans="1:7" x14ac:dyDescent="0.25">
      <c r="B159" s="6">
        <v>6</v>
      </c>
      <c r="C159" s="6" t="s">
        <v>765</v>
      </c>
      <c r="D159" s="6">
        <v>1.0129999999999999</v>
      </c>
      <c r="E159" s="6">
        <v>0</v>
      </c>
      <c r="F159" s="6">
        <v>20.314</v>
      </c>
      <c r="G159" s="6">
        <v>25.103000000000002</v>
      </c>
    </row>
    <row r="160" spans="1:7" x14ac:dyDescent="0.25">
      <c r="B160" s="6">
        <v>7</v>
      </c>
      <c r="C160" s="6" t="s">
        <v>766</v>
      </c>
      <c r="D160" s="6">
        <v>1.5740000000000001</v>
      </c>
      <c r="E160" s="6">
        <v>0</v>
      </c>
      <c r="F160" s="6">
        <v>26.913</v>
      </c>
      <c r="G160" s="6">
        <v>34.356999999999999</v>
      </c>
    </row>
    <row r="161" spans="1:7" x14ac:dyDescent="0.25">
      <c r="B161" s="6">
        <v>8</v>
      </c>
      <c r="C161" s="6" t="s">
        <v>767</v>
      </c>
      <c r="D161" s="6">
        <v>1.736</v>
      </c>
      <c r="E161" s="6">
        <v>0</v>
      </c>
      <c r="F161" s="6">
        <v>31.399000000000001</v>
      </c>
      <c r="G161" s="6">
        <v>39.610999999999997</v>
      </c>
    </row>
    <row r="162" spans="1:7" x14ac:dyDescent="0.25">
      <c r="A162" s="6">
        <v>5</v>
      </c>
      <c r="B162" s="6">
        <v>1</v>
      </c>
      <c r="C162" s="6" t="s">
        <v>768</v>
      </c>
      <c r="D162" s="6">
        <v>2.0510000000000002</v>
      </c>
      <c r="E162" s="6">
        <v>0</v>
      </c>
      <c r="F162" s="6">
        <v>-41.957999999999998</v>
      </c>
      <c r="G162" s="6">
        <v>-32.26</v>
      </c>
    </row>
    <row r="163" spans="1:7" x14ac:dyDescent="0.25">
      <c r="B163" s="6">
        <v>2</v>
      </c>
      <c r="C163" s="6" t="s">
        <v>769</v>
      </c>
      <c r="D163" s="6">
        <v>1.2010000000000001</v>
      </c>
      <c r="E163" s="6">
        <v>0</v>
      </c>
      <c r="F163" s="6">
        <v>-33.491</v>
      </c>
      <c r="G163" s="6">
        <v>-27.811</v>
      </c>
    </row>
    <row r="164" spans="1:7" x14ac:dyDescent="0.25">
      <c r="B164" s="6">
        <v>3</v>
      </c>
      <c r="C164" s="6" t="s">
        <v>770</v>
      </c>
      <c r="D164" s="6">
        <v>1.0549999999999999</v>
      </c>
      <c r="E164" s="6">
        <v>0</v>
      </c>
      <c r="F164" s="6">
        <v>-22.890999999999998</v>
      </c>
      <c r="G164" s="6">
        <v>-17.902000000000001</v>
      </c>
    </row>
    <row r="165" spans="1:7" x14ac:dyDescent="0.25">
      <c r="B165" s="6">
        <v>4</v>
      </c>
      <c r="C165" s="6" t="s">
        <v>771</v>
      </c>
      <c r="D165" s="6">
        <v>0.54300000000000004</v>
      </c>
      <c r="E165" s="6">
        <v>0</v>
      </c>
      <c r="F165" s="6">
        <v>-12.305</v>
      </c>
      <c r="G165" s="6">
        <v>-9.7379999999999995</v>
      </c>
    </row>
    <row r="166" spans="1:7" x14ac:dyDescent="0.25">
      <c r="B166" s="6">
        <v>6</v>
      </c>
      <c r="C166" s="6" t="s">
        <v>772</v>
      </c>
      <c r="D166" s="6">
        <v>0.84</v>
      </c>
      <c r="E166" s="6">
        <v>0</v>
      </c>
      <c r="F166" s="6">
        <v>9.6999999999999993</v>
      </c>
      <c r="G166" s="6">
        <v>13.675000000000001</v>
      </c>
    </row>
    <row r="167" spans="1:7" x14ac:dyDescent="0.25">
      <c r="B167" s="6">
        <v>7</v>
      </c>
      <c r="C167" s="6" t="s">
        <v>773</v>
      </c>
      <c r="D167" s="6">
        <v>1.45</v>
      </c>
      <c r="E167" s="6">
        <v>0</v>
      </c>
      <c r="F167" s="6">
        <v>16.184999999999999</v>
      </c>
      <c r="G167" s="6">
        <v>23.042000000000002</v>
      </c>
    </row>
    <row r="168" spans="1:7" x14ac:dyDescent="0.25">
      <c r="B168" s="6">
        <v>8</v>
      </c>
      <c r="C168" s="6" t="s">
        <v>774</v>
      </c>
      <c r="D168" s="6">
        <v>1.62</v>
      </c>
      <c r="E168" s="6">
        <v>0</v>
      </c>
      <c r="F168" s="6">
        <v>20.652999999999999</v>
      </c>
      <c r="G168" s="6">
        <v>28.314</v>
      </c>
    </row>
    <row r="169" spans="1:7" x14ac:dyDescent="0.25">
      <c r="A169" s="6">
        <v>6</v>
      </c>
      <c r="B169" s="6">
        <v>1</v>
      </c>
      <c r="C169" s="6" t="s">
        <v>775</v>
      </c>
      <c r="D169" s="6">
        <v>1.9970000000000001</v>
      </c>
      <c r="E169" s="6">
        <v>0</v>
      </c>
      <c r="F169" s="6">
        <v>-53.518999999999998</v>
      </c>
      <c r="G169" s="6">
        <v>-44.073999999999998</v>
      </c>
    </row>
    <row r="170" spans="1:7" x14ac:dyDescent="0.25">
      <c r="B170" s="6">
        <v>2</v>
      </c>
      <c r="C170" s="6" t="s">
        <v>776</v>
      </c>
      <c r="D170" s="6">
        <v>1.1839999999999999</v>
      </c>
      <c r="E170" s="6">
        <v>0</v>
      </c>
      <c r="F170" s="6">
        <v>-45.139000000000003</v>
      </c>
      <c r="G170" s="6">
        <v>-39.539000000000001</v>
      </c>
    </row>
    <row r="171" spans="1:7" x14ac:dyDescent="0.25">
      <c r="B171" s="6">
        <v>3</v>
      </c>
      <c r="C171" s="6" t="s">
        <v>777</v>
      </c>
      <c r="D171" s="6">
        <v>0.80300000000000005</v>
      </c>
      <c r="E171" s="6">
        <v>0</v>
      </c>
      <c r="F171" s="6">
        <v>-33.982999999999997</v>
      </c>
      <c r="G171" s="6">
        <v>-30.184999999999999</v>
      </c>
    </row>
    <row r="172" spans="1:7" x14ac:dyDescent="0.25">
      <c r="B172" s="6">
        <v>4</v>
      </c>
      <c r="C172" s="6" t="s">
        <v>778</v>
      </c>
      <c r="D172" s="6">
        <v>1.0129999999999999</v>
      </c>
      <c r="E172" s="6">
        <v>0</v>
      </c>
      <c r="F172" s="6">
        <v>-25.103000000000002</v>
      </c>
      <c r="G172" s="6">
        <v>-20.314</v>
      </c>
    </row>
    <row r="173" spans="1:7" x14ac:dyDescent="0.25">
      <c r="B173" s="6">
        <v>5</v>
      </c>
      <c r="C173" s="6" t="s">
        <v>779</v>
      </c>
      <c r="D173" s="6">
        <v>0.84</v>
      </c>
      <c r="E173" s="6">
        <v>0</v>
      </c>
      <c r="F173" s="6">
        <v>-13.675000000000001</v>
      </c>
      <c r="G173" s="6">
        <v>-9.6999999999999993</v>
      </c>
    </row>
    <row r="174" spans="1:7" x14ac:dyDescent="0.25">
      <c r="B174" s="6">
        <v>7</v>
      </c>
      <c r="C174" s="6" t="s">
        <v>780</v>
      </c>
      <c r="D174" s="6">
        <v>0.65500000000000003</v>
      </c>
      <c r="E174" s="6">
        <v>0</v>
      </c>
      <c r="F174" s="6">
        <v>6.3780000000000001</v>
      </c>
      <c r="G174" s="6">
        <v>9.4749999999999996</v>
      </c>
    </row>
    <row r="175" spans="1:7" x14ac:dyDescent="0.25">
      <c r="B175" s="6">
        <v>8</v>
      </c>
      <c r="C175" s="6" t="s">
        <v>781</v>
      </c>
      <c r="D175" s="6">
        <v>0.86199999999999999</v>
      </c>
      <c r="E175" s="6">
        <v>0</v>
      </c>
      <c r="F175" s="6">
        <v>10.757</v>
      </c>
      <c r="G175" s="6">
        <v>14.836</v>
      </c>
    </row>
    <row r="176" spans="1:7" x14ac:dyDescent="0.25">
      <c r="A176" s="6">
        <v>7</v>
      </c>
      <c r="B176" s="6">
        <v>1</v>
      </c>
      <c r="C176" s="6" t="s">
        <v>782</v>
      </c>
      <c r="D176" s="6">
        <v>2.2410000000000001</v>
      </c>
      <c r="E176" s="6">
        <v>0</v>
      </c>
      <c r="F176" s="6">
        <v>-62.021999999999998</v>
      </c>
      <c r="G176" s="6">
        <v>-51.423000000000002</v>
      </c>
    </row>
    <row r="177" spans="1:7" x14ac:dyDescent="0.25">
      <c r="B177" s="6">
        <v>2</v>
      </c>
      <c r="C177" s="6" t="s">
        <v>783</v>
      </c>
      <c r="D177" s="6">
        <v>1.5009999999999999</v>
      </c>
      <c r="E177" s="6">
        <v>0</v>
      </c>
      <c r="F177" s="6">
        <v>-53.813000000000002</v>
      </c>
      <c r="G177" s="6">
        <v>-46.716000000000001</v>
      </c>
    </row>
    <row r="178" spans="1:7" x14ac:dyDescent="0.25">
      <c r="B178" s="6">
        <v>3</v>
      </c>
      <c r="C178" s="6" t="s">
        <v>784</v>
      </c>
      <c r="D178" s="6">
        <v>1.0489999999999999</v>
      </c>
      <c r="E178" s="6">
        <v>0</v>
      </c>
      <c r="F178" s="6">
        <v>-42.49</v>
      </c>
      <c r="G178" s="6">
        <v>-37.53</v>
      </c>
    </row>
    <row r="179" spans="1:7" x14ac:dyDescent="0.25">
      <c r="B179" s="6">
        <v>4</v>
      </c>
      <c r="C179" s="6" t="s">
        <v>785</v>
      </c>
      <c r="D179" s="6">
        <v>1.5740000000000001</v>
      </c>
      <c r="E179" s="6">
        <v>0</v>
      </c>
      <c r="F179" s="6">
        <v>-34.356999999999999</v>
      </c>
      <c r="G179" s="6">
        <v>-26.913</v>
      </c>
    </row>
    <row r="180" spans="1:7" x14ac:dyDescent="0.25">
      <c r="B180" s="6">
        <v>5</v>
      </c>
      <c r="C180" s="6" t="s">
        <v>786</v>
      </c>
      <c r="D180" s="6">
        <v>1.45</v>
      </c>
      <c r="E180" s="6">
        <v>0</v>
      </c>
      <c r="F180" s="6">
        <v>-23.042000000000002</v>
      </c>
      <c r="G180" s="6">
        <v>-16.184999999999999</v>
      </c>
    </row>
    <row r="181" spans="1:7" x14ac:dyDescent="0.25">
      <c r="B181" s="6">
        <v>6</v>
      </c>
      <c r="C181" s="6" t="s">
        <v>787</v>
      </c>
      <c r="D181" s="6">
        <v>0.65500000000000003</v>
      </c>
      <c r="E181" s="6">
        <v>0</v>
      </c>
      <c r="F181" s="6">
        <v>-9.4749999999999996</v>
      </c>
      <c r="G181" s="6">
        <v>-6.3780000000000001</v>
      </c>
    </row>
    <row r="182" spans="1:7" x14ac:dyDescent="0.25">
      <c r="B182" s="6">
        <v>8</v>
      </c>
      <c r="C182" s="6" t="s">
        <v>788</v>
      </c>
      <c r="D182" s="6">
        <v>0.32900000000000001</v>
      </c>
      <c r="E182" s="6">
        <v>0</v>
      </c>
      <c r="F182" s="6">
        <v>4.0910000000000002</v>
      </c>
      <c r="G182" s="6">
        <v>5.649</v>
      </c>
    </row>
    <row r="183" spans="1:7" x14ac:dyDescent="0.25">
      <c r="A183" s="6">
        <v>8</v>
      </c>
      <c r="B183" s="6">
        <v>1</v>
      </c>
      <c r="C183" s="6" t="s">
        <v>789</v>
      </c>
      <c r="D183" s="6">
        <v>2.2890000000000001</v>
      </c>
      <c r="E183" s="6">
        <v>0</v>
      </c>
      <c r="F183" s="6">
        <v>-67.004999999999995</v>
      </c>
      <c r="G183" s="6">
        <v>-56.180999999999997</v>
      </c>
    </row>
    <row r="184" spans="1:7" x14ac:dyDescent="0.25">
      <c r="B184" s="6">
        <v>2</v>
      </c>
      <c r="C184" s="6" t="s">
        <v>790</v>
      </c>
      <c r="D184" s="6">
        <v>1.617</v>
      </c>
      <c r="E184" s="6">
        <v>0</v>
      </c>
      <c r="F184" s="6">
        <v>-58.959000000000003</v>
      </c>
      <c r="G184" s="6">
        <v>-51.311</v>
      </c>
    </row>
    <row r="185" spans="1:7" x14ac:dyDescent="0.25">
      <c r="B185" s="6">
        <v>3</v>
      </c>
      <c r="C185" s="6" t="s">
        <v>791</v>
      </c>
      <c r="D185" s="6">
        <v>1.1599999999999999</v>
      </c>
      <c r="E185" s="6">
        <v>0</v>
      </c>
      <c r="F185" s="6">
        <v>-47.622999999999998</v>
      </c>
      <c r="G185" s="6">
        <v>-42.137</v>
      </c>
    </row>
    <row r="186" spans="1:7" x14ac:dyDescent="0.25">
      <c r="B186" s="6">
        <v>4</v>
      </c>
      <c r="C186" s="6" t="s">
        <v>792</v>
      </c>
      <c r="D186" s="6">
        <v>1.736</v>
      </c>
      <c r="E186" s="6">
        <v>0</v>
      </c>
      <c r="F186" s="6">
        <v>-39.610999999999997</v>
      </c>
      <c r="G186" s="6">
        <v>-31.399000000000001</v>
      </c>
    </row>
    <row r="187" spans="1:7" x14ac:dyDescent="0.25">
      <c r="B187" s="6">
        <v>5</v>
      </c>
      <c r="C187" s="6" t="s">
        <v>793</v>
      </c>
      <c r="D187" s="6">
        <v>1.62</v>
      </c>
      <c r="E187" s="6">
        <v>0</v>
      </c>
      <c r="F187" s="6">
        <v>-28.314</v>
      </c>
      <c r="G187" s="6">
        <v>-20.652999999999999</v>
      </c>
    </row>
    <row r="188" spans="1:7" x14ac:dyDescent="0.25">
      <c r="B188" s="6">
        <v>6</v>
      </c>
      <c r="C188" s="6" t="s">
        <v>794</v>
      </c>
      <c r="D188" s="6">
        <v>0.86199999999999999</v>
      </c>
      <c r="E188" s="6">
        <v>0</v>
      </c>
      <c r="F188" s="6">
        <v>-14.836</v>
      </c>
      <c r="G188" s="6">
        <v>-10.757</v>
      </c>
    </row>
    <row r="189" spans="1:7" x14ac:dyDescent="0.25">
      <c r="B189" s="6">
        <v>7</v>
      </c>
      <c r="C189" s="6" t="s">
        <v>795</v>
      </c>
      <c r="D189" s="6">
        <v>0.32900000000000001</v>
      </c>
      <c r="E189" s="6">
        <v>0</v>
      </c>
      <c r="F189" s="6">
        <v>-5.649</v>
      </c>
      <c r="G189" s="6">
        <v>-4.0910000000000002</v>
      </c>
    </row>
    <row r="190" spans="1:7" x14ac:dyDescent="0.25">
      <c r="A190" s="6" t="s">
        <v>48</v>
      </c>
    </row>
    <row r="191" spans="1:7" x14ac:dyDescent="0.25">
      <c r="A191" s="6" t="s">
        <v>49</v>
      </c>
    </row>
    <row r="192" spans="1:7" x14ac:dyDescent="0.25">
      <c r="A192" s="6" t="s">
        <v>723</v>
      </c>
    </row>
    <row r="263" spans="1:27" x14ac:dyDescent="0.25">
      <c r="T263" s="12"/>
      <c r="U263" s="12"/>
      <c r="V263" s="12"/>
      <c r="W263" s="12"/>
      <c r="X263" s="12"/>
      <c r="Y263" s="12"/>
      <c r="Z263" s="12"/>
      <c r="AA263" s="12"/>
    </row>
    <row r="264" spans="1:27" x14ac:dyDescent="0.25">
      <c r="T264" s="12"/>
      <c r="U264" s="12"/>
      <c r="V264" s="12"/>
      <c r="W264" s="12"/>
      <c r="X264" s="12"/>
      <c r="Y264" s="12"/>
      <c r="Z264" s="12"/>
      <c r="AA264" s="12"/>
    </row>
    <row r="265" spans="1:27" x14ac:dyDescent="0.25">
      <c r="A265" s="6" t="s">
        <v>41</v>
      </c>
      <c r="M265" s="6" t="s">
        <v>630</v>
      </c>
      <c r="T265" s="12"/>
      <c r="U265" s="12"/>
      <c r="V265" s="12"/>
      <c r="W265" s="12"/>
      <c r="X265" s="12"/>
      <c r="Y265" s="12"/>
      <c r="Z265" s="12"/>
      <c r="AA265" s="12"/>
    </row>
    <row r="266" spans="1:27" x14ac:dyDescent="0.25">
      <c r="A266" s="6" t="s">
        <v>18</v>
      </c>
      <c r="M266" s="6" t="s">
        <v>18</v>
      </c>
      <c r="T266" s="12"/>
      <c r="U266" s="12"/>
      <c r="V266" s="12"/>
      <c r="W266" s="12"/>
      <c r="X266" s="12"/>
      <c r="Y266" s="12"/>
      <c r="Z266" s="12"/>
      <c r="AA266" s="12"/>
    </row>
    <row r="267" spans="1:27" x14ac:dyDescent="0.25">
      <c r="A267" s="6" t="s">
        <v>724</v>
      </c>
      <c r="B267" s="6" t="s">
        <v>725</v>
      </c>
      <c r="C267" s="6" t="s">
        <v>42</v>
      </c>
      <c r="D267" s="6" t="s">
        <v>43</v>
      </c>
      <c r="E267" s="6" t="s">
        <v>44</v>
      </c>
      <c r="F267" s="6" t="s">
        <v>45</v>
      </c>
      <c r="M267" s="6" t="s">
        <v>707</v>
      </c>
      <c r="N267" s="6" t="s">
        <v>631</v>
      </c>
      <c r="O267" s="6" t="s">
        <v>43</v>
      </c>
      <c r="P267" s="6" t="s">
        <v>632</v>
      </c>
      <c r="T267" s="12"/>
      <c r="U267" s="12"/>
      <c r="V267" s="12"/>
      <c r="W267" s="12"/>
      <c r="X267" s="12"/>
      <c r="Y267" s="12"/>
      <c r="Z267" s="12"/>
      <c r="AA267" s="12"/>
    </row>
    <row r="268" spans="1:27" x14ac:dyDescent="0.25">
      <c r="F268" s="6" t="s">
        <v>46</v>
      </c>
      <c r="G268" s="6" t="s">
        <v>47</v>
      </c>
      <c r="P268" s="6" t="s">
        <v>46</v>
      </c>
      <c r="Q268" s="6" t="s">
        <v>47</v>
      </c>
      <c r="T268" s="12"/>
      <c r="U268" s="12"/>
      <c r="V268" s="12"/>
      <c r="W268" s="12"/>
      <c r="X268" s="12"/>
      <c r="Y268" s="12"/>
      <c r="Z268" s="12"/>
      <c r="AA268" s="12"/>
    </row>
    <row r="269" spans="1:27" x14ac:dyDescent="0.25">
      <c r="A269" s="6">
        <v>1</v>
      </c>
      <c r="B269" s="6">
        <v>2</v>
      </c>
      <c r="C269" s="6" t="s">
        <v>729</v>
      </c>
      <c r="D269" s="6">
        <v>2.734</v>
      </c>
      <c r="E269" s="6">
        <v>2.1999999999999999E-2</v>
      </c>
      <c r="F269" s="6">
        <v>1.552</v>
      </c>
      <c r="G269" s="6">
        <v>14.481</v>
      </c>
      <c r="L269" s="6" t="s">
        <v>738</v>
      </c>
      <c r="M269" s="6">
        <v>1</v>
      </c>
      <c r="N269" s="6">
        <v>36.957000000000001</v>
      </c>
      <c r="O269" s="6">
        <v>1.6579999999999999</v>
      </c>
      <c r="P269" s="6">
        <v>33.037999999999997</v>
      </c>
      <c r="Q269" s="6">
        <v>40.877000000000002</v>
      </c>
      <c r="S269" s="6">
        <f>(ABS(Q269-P269))/2</f>
        <v>3.9195000000000029</v>
      </c>
      <c r="T269" s="12"/>
      <c r="U269" s="12"/>
      <c r="V269" s="12"/>
      <c r="W269" s="12"/>
      <c r="X269" s="12"/>
      <c r="Y269" s="12"/>
      <c r="Z269" s="12"/>
      <c r="AA269" s="12"/>
    </row>
    <row r="270" spans="1:27" x14ac:dyDescent="0.25">
      <c r="B270" s="6">
        <v>3</v>
      </c>
      <c r="C270" s="6" t="s">
        <v>796</v>
      </c>
      <c r="D270" s="6">
        <v>2.302</v>
      </c>
      <c r="E270" s="6">
        <v>0</v>
      </c>
      <c r="F270" s="6">
        <v>-21.843</v>
      </c>
      <c r="G270" s="6">
        <v>-10.956</v>
      </c>
      <c r="K270" s="6" t="s">
        <v>541</v>
      </c>
      <c r="L270" s="6" t="s">
        <v>1376</v>
      </c>
      <c r="M270" s="6">
        <v>2</v>
      </c>
      <c r="N270" s="6">
        <v>28.940999999999999</v>
      </c>
      <c r="O270" s="6">
        <v>2.3039999999999998</v>
      </c>
      <c r="P270" s="6">
        <v>23.492999999999999</v>
      </c>
      <c r="Q270" s="6">
        <v>34.389000000000003</v>
      </c>
      <c r="S270" s="6">
        <f t="shared" ref="S270:S271" si="0">(ABS(Q270-P270))/2</f>
        <v>5.4480000000000022</v>
      </c>
      <c r="T270" s="12"/>
      <c r="U270" s="12"/>
      <c r="V270" s="12"/>
      <c r="W270" s="12"/>
      <c r="X270" s="12"/>
      <c r="Y270" s="12"/>
      <c r="Z270" s="12"/>
      <c r="AA270" s="12"/>
    </row>
    <row r="271" spans="1:27" x14ac:dyDescent="0.25">
      <c r="A271" s="6">
        <v>2</v>
      </c>
      <c r="B271" s="6">
        <v>1</v>
      </c>
      <c r="C271" s="6" t="s">
        <v>730</v>
      </c>
      <c r="D271" s="6">
        <v>2.734</v>
      </c>
      <c r="E271" s="6">
        <v>2.1999999999999999E-2</v>
      </c>
      <c r="F271" s="6">
        <v>-14.481</v>
      </c>
      <c r="G271" s="6">
        <v>-1.552</v>
      </c>
      <c r="L271" s="6" t="s">
        <v>739</v>
      </c>
      <c r="M271" s="6">
        <v>3</v>
      </c>
      <c r="N271" s="6">
        <v>53.356999999999999</v>
      </c>
      <c r="O271" s="6">
        <v>1.65</v>
      </c>
      <c r="P271" s="6">
        <v>49.456000000000003</v>
      </c>
      <c r="Q271" s="6">
        <v>57.258000000000003</v>
      </c>
      <c r="S271" s="6">
        <f t="shared" si="0"/>
        <v>3.9009999999999998</v>
      </c>
      <c r="T271" s="12"/>
      <c r="U271" s="12"/>
      <c r="V271" s="12"/>
      <c r="W271" s="12"/>
      <c r="X271" s="12"/>
      <c r="Y271" s="12"/>
      <c r="Z271" s="12"/>
      <c r="AA271" s="12"/>
    </row>
    <row r="272" spans="1:27" x14ac:dyDescent="0.25">
      <c r="B272" s="6">
        <v>3</v>
      </c>
      <c r="C272" s="6" t="s">
        <v>797</v>
      </c>
      <c r="D272" s="6">
        <v>2.3210000000000002</v>
      </c>
      <c r="E272" s="6">
        <v>0</v>
      </c>
      <c r="F272" s="6">
        <v>-29.905000000000001</v>
      </c>
      <c r="G272" s="6">
        <v>-18.927</v>
      </c>
      <c r="T272" s="12"/>
      <c r="U272" s="12"/>
      <c r="V272" s="12"/>
      <c r="W272" s="12"/>
      <c r="X272" s="12"/>
      <c r="Y272" s="12"/>
      <c r="Z272" s="12"/>
      <c r="AA272" s="12"/>
    </row>
    <row r="273" spans="1:27" x14ac:dyDescent="0.25">
      <c r="A273" s="6">
        <v>3</v>
      </c>
      <c r="B273" s="6">
        <v>1</v>
      </c>
      <c r="C273" s="6" t="s">
        <v>798</v>
      </c>
      <c r="D273" s="6">
        <v>2.302</v>
      </c>
      <c r="E273" s="6">
        <v>0</v>
      </c>
      <c r="F273" s="6">
        <v>10.956</v>
      </c>
      <c r="G273" s="6">
        <v>21.843</v>
      </c>
      <c r="L273" s="10" t="s">
        <v>731</v>
      </c>
      <c r="T273" s="12"/>
      <c r="U273" s="12"/>
      <c r="V273" s="12"/>
      <c r="W273" s="12"/>
      <c r="X273" s="12"/>
      <c r="Y273" s="12"/>
      <c r="Z273" s="12"/>
      <c r="AA273" s="12"/>
    </row>
    <row r="274" spans="1:27" x14ac:dyDescent="0.25">
      <c r="B274" s="6">
        <v>2</v>
      </c>
      <c r="C274" s="6" t="s">
        <v>799</v>
      </c>
      <c r="D274" s="6">
        <v>2.3210000000000002</v>
      </c>
      <c r="E274" s="6">
        <v>0</v>
      </c>
      <c r="F274" s="6">
        <v>18.927</v>
      </c>
      <c r="G274" s="6">
        <v>29.905000000000001</v>
      </c>
      <c r="T274" s="12"/>
      <c r="U274" s="12"/>
      <c r="V274" s="12"/>
      <c r="W274" s="12"/>
      <c r="X274" s="12"/>
      <c r="Y274" s="12"/>
      <c r="Z274" s="12"/>
      <c r="AA274" s="12"/>
    </row>
    <row r="275" spans="1:27" x14ac:dyDescent="0.25">
      <c r="A275" s="6" t="s">
        <v>48</v>
      </c>
      <c r="T275" s="12"/>
      <c r="U275" s="12"/>
      <c r="V275" s="12"/>
      <c r="W275" s="12"/>
      <c r="X275" s="12"/>
      <c r="Y275" s="12"/>
      <c r="Z275" s="12"/>
      <c r="AA275" s="12"/>
    </row>
    <row r="276" spans="1:27" x14ac:dyDescent="0.25">
      <c r="A276" s="6" t="s">
        <v>49</v>
      </c>
      <c r="T276" s="12"/>
      <c r="U276" s="12"/>
      <c r="V276" s="12"/>
      <c r="W276" s="12"/>
      <c r="X276" s="12"/>
      <c r="Y276" s="12"/>
      <c r="Z276" s="12"/>
      <c r="AA276" s="12"/>
    </row>
    <row r="277" spans="1:27" x14ac:dyDescent="0.25">
      <c r="A277" s="6" t="s">
        <v>723</v>
      </c>
      <c r="T277" s="12"/>
      <c r="U277" s="12"/>
      <c r="V277" s="12"/>
      <c r="W277" s="12"/>
      <c r="X277" s="12"/>
      <c r="Y277" s="12"/>
      <c r="Z277" s="12"/>
      <c r="AA277" s="12"/>
    </row>
    <row r="278" spans="1:27" x14ac:dyDescent="0.25">
      <c r="T278" s="12"/>
      <c r="U278" s="12"/>
      <c r="V278" s="12"/>
      <c r="W278" s="12"/>
      <c r="X278" s="12"/>
      <c r="Y278" s="12"/>
      <c r="Z278" s="12"/>
      <c r="AA278" s="12"/>
    </row>
    <row r="279" spans="1:27" x14ac:dyDescent="0.25">
      <c r="T279" s="12"/>
      <c r="U279" s="12"/>
      <c r="V279" s="12"/>
      <c r="W279" s="12"/>
      <c r="X279" s="12"/>
      <c r="Y279" s="12"/>
      <c r="Z279" s="12"/>
      <c r="AA279" s="12"/>
    </row>
    <row r="280" spans="1:27" x14ac:dyDescent="0.25">
      <c r="T280" s="12"/>
      <c r="U280" s="12"/>
      <c r="V280" s="12"/>
      <c r="W280" s="12"/>
      <c r="X280" s="12"/>
      <c r="Y280" s="12"/>
      <c r="Z280" s="12"/>
      <c r="AA280" s="12"/>
    </row>
    <row r="281" spans="1:27" x14ac:dyDescent="0.25">
      <c r="T281" s="12"/>
      <c r="U281" s="12"/>
      <c r="V281" s="12"/>
      <c r="W281" s="12"/>
      <c r="X281" s="12"/>
      <c r="Y281" s="12"/>
      <c r="Z281" s="12"/>
      <c r="AA281" s="12"/>
    </row>
    <row r="282" spans="1:27" x14ac:dyDescent="0.25">
      <c r="T282" s="12"/>
      <c r="U282" s="12"/>
      <c r="V282" s="12"/>
      <c r="W282" s="12"/>
      <c r="X282" s="12"/>
      <c r="Y282" s="12"/>
      <c r="Z282" s="12"/>
      <c r="AA282" s="12"/>
    </row>
    <row r="284" spans="1:27" x14ac:dyDescent="0.25">
      <c r="A284" s="6" t="s">
        <v>41</v>
      </c>
      <c r="M284" s="6" t="s">
        <v>630</v>
      </c>
    </row>
    <row r="285" spans="1:27" x14ac:dyDescent="0.25">
      <c r="A285" s="6" t="s">
        <v>18</v>
      </c>
      <c r="M285" s="6" t="s">
        <v>18</v>
      </c>
    </row>
    <row r="286" spans="1:27" x14ac:dyDescent="0.25">
      <c r="A286" s="6" t="s">
        <v>637</v>
      </c>
      <c r="B286" s="6" t="s">
        <v>638</v>
      </c>
      <c r="C286" s="6" t="s">
        <v>42</v>
      </c>
      <c r="D286" s="6" t="s">
        <v>43</v>
      </c>
      <c r="E286" s="6" t="s">
        <v>44</v>
      </c>
      <c r="F286" s="6" t="s">
        <v>45</v>
      </c>
      <c r="M286" s="6" t="s">
        <v>549</v>
      </c>
      <c r="N286" s="6" t="s">
        <v>631</v>
      </c>
      <c r="O286" s="6" t="s">
        <v>43</v>
      </c>
      <c r="P286" s="6" t="s">
        <v>632</v>
      </c>
    </row>
    <row r="287" spans="1:27" x14ac:dyDescent="0.25">
      <c r="F287" s="6" t="s">
        <v>46</v>
      </c>
      <c r="G287" s="6" t="s">
        <v>47</v>
      </c>
      <c r="P287" s="6" t="s">
        <v>46</v>
      </c>
      <c r="Q287" s="6" t="s">
        <v>47</v>
      </c>
    </row>
    <row r="288" spans="1:27" x14ac:dyDescent="0.25">
      <c r="A288" s="6">
        <v>1</v>
      </c>
      <c r="B288" s="6">
        <v>2</v>
      </c>
      <c r="C288" s="6" t="s">
        <v>800</v>
      </c>
      <c r="D288" s="6">
        <v>0.29099999999999998</v>
      </c>
      <c r="E288" s="6">
        <v>3.5000000000000003E-2</v>
      </c>
      <c r="F288" s="6">
        <v>7.0999999999999994E-2</v>
      </c>
      <c r="G288" s="6">
        <v>1.4450000000000001</v>
      </c>
      <c r="M288" s="6">
        <v>1</v>
      </c>
      <c r="N288" s="6">
        <v>40.131</v>
      </c>
      <c r="O288" s="6">
        <v>1.339</v>
      </c>
      <c r="P288" s="6">
        <v>36.965000000000003</v>
      </c>
      <c r="Q288" s="6">
        <v>43.295999999999999</v>
      </c>
    </row>
    <row r="289" spans="1:17" x14ac:dyDescent="0.25">
      <c r="A289" s="6">
        <v>2</v>
      </c>
      <c r="B289" s="6">
        <v>1</v>
      </c>
      <c r="C289" s="6" t="s">
        <v>801</v>
      </c>
      <c r="D289" s="6">
        <v>0.29099999999999998</v>
      </c>
      <c r="E289" s="6">
        <v>3.5000000000000003E-2</v>
      </c>
      <c r="F289" s="6">
        <v>-1.4450000000000001</v>
      </c>
      <c r="G289" s="6">
        <v>-7.0999999999999994E-2</v>
      </c>
      <c r="M289" s="6">
        <v>2</v>
      </c>
      <c r="N289" s="6">
        <v>39.372999999999998</v>
      </c>
      <c r="O289" s="6">
        <v>1.1830000000000001</v>
      </c>
      <c r="P289" s="6">
        <v>36.576000000000001</v>
      </c>
      <c r="Q289" s="6">
        <v>42.17</v>
      </c>
    </row>
    <row r="290" spans="1:17" x14ac:dyDescent="0.25">
      <c r="A290" s="6" t="s">
        <v>48</v>
      </c>
    </row>
    <row r="291" spans="1:17" x14ac:dyDescent="0.25">
      <c r="A291" s="6" t="s">
        <v>49</v>
      </c>
    </row>
    <row r="297" spans="1:17" x14ac:dyDescent="0.25">
      <c r="A297" s="6" t="s">
        <v>41</v>
      </c>
      <c r="M297" s="6" t="s">
        <v>630</v>
      </c>
    </row>
    <row r="298" spans="1:17" x14ac:dyDescent="0.25">
      <c r="A298" s="6" t="s">
        <v>18</v>
      </c>
      <c r="M298" s="6" t="s">
        <v>18</v>
      </c>
    </row>
    <row r="299" spans="1:17" x14ac:dyDescent="0.25">
      <c r="A299" s="6" t="s">
        <v>640</v>
      </c>
      <c r="B299" s="6" t="s">
        <v>641</v>
      </c>
      <c r="C299" s="6" t="s">
        <v>42</v>
      </c>
      <c r="D299" s="6" t="s">
        <v>43</v>
      </c>
      <c r="E299" s="6" t="s">
        <v>44</v>
      </c>
      <c r="F299" s="6" t="s">
        <v>45</v>
      </c>
      <c r="M299" s="6" t="s">
        <v>550</v>
      </c>
      <c r="N299" s="6" t="s">
        <v>631</v>
      </c>
      <c r="O299" s="6" t="s">
        <v>43</v>
      </c>
      <c r="P299" s="6" t="s">
        <v>632</v>
      </c>
    </row>
    <row r="300" spans="1:17" x14ac:dyDescent="0.25">
      <c r="F300" s="6" t="s">
        <v>46</v>
      </c>
      <c r="G300" s="6" t="s">
        <v>47</v>
      </c>
      <c r="P300" s="6" t="s">
        <v>46</v>
      </c>
      <c r="Q300" s="6" t="s">
        <v>47</v>
      </c>
    </row>
    <row r="301" spans="1:17" x14ac:dyDescent="0.25">
      <c r="A301" s="6">
        <v>1</v>
      </c>
      <c r="B301" s="6">
        <v>2</v>
      </c>
      <c r="C301" s="6" t="s">
        <v>802</v>
      </c>
      <c r="D301" s="6">
        <v>1.948</v>
      </c>
      <c r="E301" s="6">
        <v>0</v>
      </c>
      <c r="F301" s="6">
        <v>-19.202999999999999</v>
      </c>
      <c r="G301" s="6">
        <v>-9.9920000000000009</v>
      </c>
      <c r="M301" s="6">
        <v>1</v>
      </c>
      <c r="N301" s="6">
        <v>33.667999999999999</v>
      </c>
      <c r="O301" s="6">
        <v>1.0720000000000001</v>
      </c>
      <c r="P301" s="6">
        <v>31.132999999999999</v>
      </c>
      <c r="Q301" s="6">
        <v>36.201999999999998</v>
      </c>
    </row>
    <row r="302" spans="1:17" x14ac:dyDescent="0.25">
      <c r="B302" s="6">
        <v>3</v>
      </c>
      <c r="C302" s="6">
        <v>-4.6840000000000002</v>
      </c>
      <c r="D302" s="6">
        <v>2.4849999999999999</v>
      </c>
      <c r="E302" s="6">
        <v>0.10100000000000001</v>
      </c>
      <c r="F302" s="6">
        <v>-10.558999999999999</v>
      </c>
      <c r="G302" s="6">
        <v>1.1910000000000001</v>
      </c>
      <c r="M302" s="6">
        <v>2</v>
      </c>
      <c r="N302" s="6">
        <v>48.265000000000001</v>
      </c>
      <c r="O302" s="6">
        <v>1.153</v>
      </c>
      <c r="P302" s="6">
        <v>45.539000000000001</v>
      </c>
      <c r="Q302" s="6">
        <v>50.991</v>
      </c>
    </row>
    <row r="303" spans="1:17" x14ac:dyDescent="0.25">
      <c r="B303" s="6">
        <v>4</v>
      </c>
      <c r="C303" s="6">
        <v>-5.0549999999999997</v>
      </c>
      <c r="D303" s="6">
        <v>2.1869999999999998</v>
      </c>
      <c r="E303" s="6">
        <v>5.3999999999999999E-2</v>
      </c>
      <c r="F303" s="6">
        <v>-10.227</v>
      </c>
      <c r="G303" s="6">
        <v>0.11799999999999999</v>
      </c>
      <c r="M303" s="6">
        <v>3</v>
      </c>
      <c r="N303" s="6">
        <v>38.351999999999997</v>
      </c>
      <c r="O303" s="6">
        <v>2.4500000000000002</v>
      </c>
      <c r="P303" s="6">
        <v>32.558</v>
      </c>
      <c r="Q303" s="6">
        <v>44.145000000000003</v>
      </c>
    </row>
    <row r="304" spans="1:17" x14ac:dyDescent="0.25">
      <c r="A304" s="6">
        <v>2</v>
      </c>
      <c r="B304" s="6">
        <v>1</v>
      </c>
      <c r="C304" s="6" t="s">
        <v>803</v>
      </c>
      <c r="D304" s="6">
        <v>1.948</v>
      </c>
      <c r="E304" s="6">
        <v>0</v>
      </c>
      <c r="F304" s="6">
        <v>9.9920000000000009</v>
      </c>
      <c r="G304" s="6">
        <v>19.202999999999999</v>
      </c>
      <c r="M304" s="6">
        <v>4</v>
      </c>
      <c r="N304" s="6">
        <v>38.722000000000001</v>
      </c>
      <c r="O304" s="6">
        <v>1.9970000000000001</v>
      </c>
      <c r="P304" s="6">
        <v>34.000999999999998</v>
      </c>
      <c r="Q304" s="6">
        <v>43.444000000000003</v>
      </c>
    </row>
    <row r="305" spans="1:7" x14ac:dyDescent="0.25">
      <c r="B305" s="6">
        <v>3</v>
      </c>
      <c r="C305" s="6" t="s">
        <v>804</v>
      </c>
      <c r="D305" s="6">
        <v>2.198</v>
      </c>
      <c r="E305" s="6">
        <v>3.0000000000000001E-3</v>
      </c>
      <c r="F305" s="6">
        <v>4.7160000000000002</v>
      </c>
      <c r="G305" s="6">
        <v>15.111000000000001</v>
      </c>
    </row>
    <row r="306" spans="1:7" x14ac:dyDescent="0.25">
      <c r="B306" s="6">
        <v>4</v>
      </c>
      <c r="C306" s="6" t="s">
        <v>805</v>
      </c>
      <c r="D306" s="6">
        <v>1.6890000000000001</v>
      </c>
      <c r="E306" s="6">
        <v>1E-3</v>
      </c>
      <c r="F306" s="6">
        <v>5.5490000000000004</v>
      </c>
      <c r="G306" s="6">
        <v>13.537000000000001</v>
      </c>
    </row>
    <row r="307" spans="1:7" x14ac:dyDescent="0.25">
      <c r="A307" s="6">
        <v>3</v>
      </c>
      <c r="B307" s="6">
        <v>1</v>
      </c>
      <c r="C307" s="6">
        <v>4.6840000000000002</v>
      </c>
      <c r="D307" s="6">
        <v>2.4849999999999999</v>
      </c>
      <c r="E307" s="6">
        <v>0.10100000000000001</v>
      </c>
      <c r="F307" s="6">
        <v>-1.1910000000000001</v>
      </c>
      <c r="G307" s="6">
        <v>10.558999999999999</v>
      </c>
    </row>
    <row r="308" spans="1:7" x14ac:dyDescent="0.25">
      <c r="B308" s="6">
        <v>2</v>
      </c>
      <c r="C308" s="6" t="s">
        <v>806</v>
      </c>
      <c r="D308" s="6">
        <v>2.198</v>
      </c>
      <c r="E308" s="6">
        <v>3.0000000000000001E-3</v>
      </c>
      <c r="F308" s="6">
        <v>-15.111000000000001</v>
      </c>
      <c r="G308" s="6">
        <v>-4.7160000000000002</v>
      </c>
    </row>
    <row r="309" spans="1:7" x14ac:dyDescent="0.25">
      <c r="B309" s="6">
        <v>4</v>
      </c>
      <c r="C309" s="6">
        <v>-0.371</v>
      </c>
      <c r="D309" s="6">
        <v>1.496</v>
      </c>
      <c r="E309" s="6">
        <v>0.81100000000000005</v>
      </c>
      <c r="F309" s="6">
        <v>-3.9089999999999998</v>
      </c>
      <c r="G309" s="6">
        <v>3.1669999999999998</v>
      </c>
    </row>
    <row r="310" spans="1:7" x14ac:dyDescent="0.25">
      <c r="A310" s="6">
        <v>4</v>
      </c>
      <c r="B310" s="6">
        <v>1</v>
      </c>
      <c r="C310" s="6">
        <v>5.0549999999999997</v>
      </c>
      <c r="D310" s="6">
        <v>2.1869999999999998</v>
      </c>
      <c r="E310" s="6">
        <v>5.3999999999999999E-2</v>
      </c>
      <c r="F310" s="6">
        <v>-0.11799999999999999</v>
      </c>
      <c r="G310" s="6">
        <v>10.227</v>
      </c>
    </row>
    <row r="311" spans="1:7" x14ac:dyDescent="0.25">
      <c r="B311" s="6">
        <v>2</v>
      </c>
      <c r="C311" s="6" t="s">
        <v>807</v>
      </c>
      <c r="D311" s="6">
        <v>1.6890000000000001</v>
      </c>
      <c r="E311" s="6">
        <v>1E-3</v>
      </c>
      <c r="F311" s="6">
        <v>-13.537000000000001</v>
      </c>
      <c r="G311" s="6">
        <v>-5.5490000000000004</v>
      </c>
    </row>
    <row r="312" spans="1:7" x14ac:dyDescent="0.25">
      <c r="B312" s="6">
        <v>3</v>
      </c>
      <c r="C312" s="6">
        <v>0.371</v>
      </c>
      <c r="D312" s="6">
        <v>1.496</v>
      </c>
      <c r="E312" s="6">
        <v>0.81100000000000005</v>
      </c>
      <c r="F312" s="6">
        <v>-3.1669999999999998</v>
      </c>
      <c r="G312" s="6">
        <v>3.9089999999999998</v>
      </c>
    </row>
    <row r="313" spans="1:7" x14ac:dyDescent="0.25">
      <c r="A313" s="6" t="s">
        <v>48</v>
      </c>
    </row>
    <row r="314" spans="1:7" x14ac:dyDescent="0.25">
      <c r="A314" s="6" t="s">
        <v>49</v>
      </c>
    </row>
    <row r="315" spans="1:7" x14ac:dyDescent="0.25">
      <c r="A315" s="6" t="s">
        <v>723</v>
      </c>
    </row>
    <row r="323" spans="1:20" x14ac:dyDescent="0.25">
      <c r="A323" s="6" t="s">
        <v>41</v>
      </c>
      <c r="M323" s="6" t="s">
        <v>630</v>
      </c>
    </row>
    <row r="324" spans="1:20" x14ac:dyDescent="0.25">
      <c r="A324" s="6" t="s">
        <v>18</v>
      </c>
      <c r="M324" s="6" t="s">
        <v>18</v>
      </c>
    </row>
    <row r="325" spans="1:20" x14ac:dyDescent="0.25">
      <c r="A325" s="6" t="s">
        <v>547</v>
      </c>
      <c r="B325" s="6" t="s">
        <v>549</v>
      </c>
      <c r="C325" s="6" t="s">
        <v>550</v>
      </c>
      <c r="D325" s="6" t="s">
        <v>724</v>
      </c>
      <c r="E325" s="6" t="s">
        <v>725</v>
      </c>
      <c r="F325" s="6" t="s">
        <v>42</v>
      </c>
      <c r="G325" s="6" t="s">
        <v>43</v>
      </c>
      <c r="H325" s="6" t="s">
        <v>44</v>
      </c>
      <c r="I325" s="6" t="s">
        <v>45</v>
      </c>
      <c r="M325" s="6" t="s">
        <v>547</v>
      </c>
      <c r="N325" s="6" t="s">
        <v>707</v>
      </c>
      <c r="O325" s="6" t="s">
        <v>549</v>
      </c>
      <c r="P325" s="6" t="s">
        <v>550</v>
      </c>
      <c r="Q325" s="6" t="s">
        <v>631</v>
      </c>
      <c r="R325" s="6" t="s">
        <v>43</v>
      </c>
      <c r="S325" s="6" t="s">
        <v>632</v>
      </c>
    </row>
    <row r="326" spans="1:20" x14ac:dyDescent="0.25">
      <c r="I326" s="6" t="s">
        <v>46</v>
      </c>
      <c r="J326" s="6" t="s">
        <v>47</v>
      </c>
      <c r="S326" s="6" t="s">
        <v>46</v>
      </c>
      <c r="T326" s="6" t="s">
        <v>47</v>
      </c>
    </row>
    <row r="327" spans="1:20" x14ac:dyDescent="0.25">
      <c r="A327" s="6">
        <v>1</v>
      </c>
      <c r="B327" s="6">
        <v>1</v>
      </c>
      <c r="C327" s="6">
        <v>1</v>
      </c>
      <c r="D327" s="6">
        <v>1</v>
      </c>
      <c r="E327" s="6">
        <v>2</v>
      </c>
      <c r="F327" s="6" t="s">
        <v>808</v>
      </c>
      <c r="G327" s="6">
        <v>4.2750000000000004</v>
      </c>
      <c r="H327" s="6">
        <v>1E-3</v>
      </c>
      <c r="I327" s="6">
        <v>11.638999999999999</v>
      </c>
      <c r="J327" s="6">
        <v>31.856000000000002</v>
      </c>
      <c r="L327" s="6">
        <f>ABS(J327-I327)/2</f>
        <v>10.108500000000001</v>
      </c>
      <c r="M327" s="6">
        <v>1</v>
      </c>
      <c r="N327" s="6">
        <v>1</v>
      </c>
      <c r="O327" s="6">
        <v>1</v>
      </c>
      <c r="P327" s="6">
        <v>1</v>
      </c>
      <c r="Q327" s="6">
        <v>65.387</v>
      </c>
      <c r="R327" s="6">
        <v>2.96</v>
      </c>
      <c r="S327" s="6">
        <v>58.386000000000003</v>
      </c>
      <c r="T327" s="6">
        <v>72.387</v>
      </c>
    </row>
    <row r="328" spans="1:20" x14ac:dyDescent="0.25">
      <c r="E328" s="6">
        <v>3</v>
      </c>
      <c r="F328" s="6" t="s">
        <v>809</v>
      </c>
      <c r="G328" s="6">
        <v>1.4339999999999999</v>
      </c>
      <c r="H328" s="6">
        <v>1E-3</v>
      </c>
      <c r="I328" s="6">
        <v>-11.029</v>
      </c>
      <c r="J328" s="6">
        <v>-4.2489999999999997</v>
      </c>
      <c r="L328" s="6">
        <f t="shared" ref="L328:L391" si="1">ABS(J328-I328)/2</f>
        <v>3.39</v>
      </c>
      <c r="P328" s="6">
        <v>2</v>
      </c>
      <c r="Q328" s="6">
        <v>85.417000000000002</v>
      </c>
      <c r="R328" s="6">
        <v>2.5659999999999998</v>
      </c>
      <c r="S328" s="6">
        <v>79.347999999999999</v>
      </c>
      <c r="T328" s="6">
        <v>91.486000000000004</v>
      </c>
    </row>
    <row r="329" spans="1:20" x14ac:dyDescent="0.25">
      <c r="D329" s="6">
        <v>2</v>
      </c>
      <c r="E329" s="6">
        <v>1</v>
      </c>
      <c r="F329" s="6" t="s">
        <v>810</v>
      </c>
      <c r="G329" s="6">
        <v>4.2750000000000004</v>
      </c>
      <c r="H329" s="6">
        <v>1E-3</v>
      </c>
      <c r="I329" s="6">
        <v>-31.856000000000002</v>
      </c>
      <c r="J329" s="6">
        <v>-11.638999999999999</v>
      </c>
      <c r="L329" s="6">
        <f t="shared" si="1"/>
        <v>10.108500000000001</v>
      </c>
      <c r="P329" s="6">
        <v>3</v>
      </c>
      <c r="Q329" s="6">
        <v>57.69</v>
      </c>
      <c r="R329" s="6">
        <v>3.3279999999999998</v>
      </c>
      <c r="S329" s="6">
        <v>49.82</v>
      </c>
      <c r="T329" s="6">
        <v>65.56</v>
      </c>
    </row>
    <row r="330" spans="1:20" x14ac:dyDescent="0.25">
      <c r="E330" s="6">
        <v>3</v>
      </c>
      <c r="F330" s="6" t="s">
        <v>811</v>
      </c>
      <c r="G330" s="6">
        <v>3.3719999999999999</v>
      </c>
      <c r="H330" s="6">
        <v>0</v>
      </c>
      <c r="I330" s="6">
        <v>-37.360999999999997</v>
      </c>
      <c r="J330" s="6">
        <v>-21.411999999999999</v>
      </c>
      <c r="L330" s="6">
        <f t="shared" si="1"/>
        <v>7.974499999999999</v>
      </c>
      <c r="P330" s="6">
        <v>4</v>
      </c>
      <c r="Q330" s="6">
        <v>75.150999999999996</v>
      </c>
      <c r="R330" s="6">
        <v>4.1059999999999999</v>
      </c>
      <c r="S330" s="6">
        <v>65.441999999999993</v>
      </c>
      <c r="T330" s="6">
        <v>84.86</v>
      </c>
    </row>
    <row r="331" spans="1:20" x14ac:dyDescent="0.25">
      <c r="D331" s="6">
        <v>3</v>
      </c>
      <c r="E331" s="6">
        <v>1</v>
      </c>
      <c r="F331" s="6" t="s">
        <v>812</v>
      </c>
      <c r="G331" s="6">
        <v>1.4339999999999999</v>
      </c>
      <c r="H331" s="6">
        <v>1E-3</v>
      </c>
      <c r="I331" s="6">
        <v>4.2489999999999997</v>
      </c>
      <c r="J331" s="6">
        <v>11.029</v>
      </c>
      <c r="L331" s="6">
        <f t="shared" si="1"/>
        <v>3.39</v>
      </c>
      <c r="O331" s="6">
        <v>2</v>
      </c>
      <c r="P331" s="6">
        <v>1</v>
      </c>
      <c r="Q331" s="6">
        <v>65.361999999999995</v>
      </c>
      <c r="R331" s="6">
        <v>3.242</v>
      </c>
      <c r="S331" s="6">
        <v>57.695999999999998</v>
      </c>
      <c r="T331" s="6">
        <v>73.028000000000006</v>
      </c>
    </row>
    <row r="332" spans="1:20" x14ac:dyDescent="0.25">
      <c r="E332" s="6">
        <v>2</v>
      </c>
      <c r="F332" s="6" t="s">
        <v>813</v>
      </c>
      <c r="G332" s="6">
        <v>3.3719999999999999</v>
      </c>
      <c r="H332" s="6">
        <v>0</v>
      </c>
      <c r="I332" s="6">
        <v>21.411999999999999</v>
      </c>
      <c r="J332" s="6">
        <v>37.360999999999997</v>
      </c>
      <c r="L332" s="6">
        <f t="shared" si="1"/>
        <v>7.974499999999999</v>
      </c>
      <c r="P332" s="6">
        <v>2</v>
      </c>
      <c r="Q332" s="6">
        <v>86.662000000000006</v>
      </c>
      <c r="R332" s="6">
        <v>3.0070000000000001</v>
      </c>
      <c r="S332" s="6">
        <v>79.551000000000002</v>
      </c>
      <c r="T332" s="6">
        <v>93.772999999999996</v>
      </c>
    </row>
    <row r="333" spans="1:20" x14ac:dyDescent="0.25">
      <c r="C333" s="6">
        <v>2</v>
      </c>
      <c r="D333" s="6">
        <v>1</v>
      </c>
      <c r="E333" s="6">
        <v>2</v>
      </c>
      <c r="F333" s="6">
        <v>12.194000000000001</v>
      </c>
      <c r="G333" s="6">
        <v>9.0939999999999994</v>
      </c>
      <c r="H333" s="6">
        <v>0.222</v>
      </c>
      <c r="I333" s="6">
        <v>-9.3089999999999993</v>
      </c>
      <c r="J333" s="6">
        <v>33.698</v>
      </c>
      <c r="L333" s="6">
        <f t="shared" si="1"/>
        <v>21.503499999999999</v>
      </c>
      <c r="P333" s="6">
        <v>3</v>
      </c>
      <c r="Q333" s="6">
        <v>56.371000000000002</v>
      </c>
      <c r="R333" s="6">
        <v>3.048</v>
      </c>
      <c r="S333" s="6">
        <v>49.164000000000001</v>
      </c>
      <c r="T333" s="6">
        <v>63.576999999999998</v>
      </c>
    </row>
    <row r="334" spans="1:20" x14ac:dyDescent="0.25">
      <c r="E334" s="6">
        <v>3</v>
      </c>
      <c r="F334" s="6" t="s">
        <v>814</v>
      </c>
      <c r="G334" s="6">
        <v>1.94</v>
      </c>
      <c r="H334" s="6">
        <v>0</v>
      </c>
      <c r="I334" s="6">
        <v>-20.292000000000002</v>
      </c>
      <c r="J334" s="6">
        <v>-11.115</v>
      </c>
      <c r="L334" s="6">
        <f t="shared" si="1"/>
        <v>4.5885000000000007</v>
      </c>
      <c r="P334" s="6">
        <v>4</v>
      </c>
      <c r="Q334" s="6">
        <v>76.691999999999993</v>
      </c>
      <c r="R334" s="6">
        <v>4.3769999999999998</v>
      </c>
      <c r="S334" s="6">
        <v>66.343000000000004</v>
      </c>
      <c r="T334" s="6">
        <v>87.040999999999997</v>
      </c>
    </row>
    <row r="335" spans="1:20" x14ac:dyDescent="0.25">
      <c r="D335" s="6">
        <v>2</v>
      </c>
      <c r="E335" s="6">
        <v>1</v>
      </c>
      <c r="F335" s="6">
        <v>-12.194000000000001</v>
      </c>
      <c r="G335" s="6">
        <v>9.0939999999999994</v>
      </c>
      <c r="H335" s="6">
        <v>0.222</v>
      </c>
      <c r="I335" s="6">
        <v>-33.698</v>
      </c>
      <c r="J335" s="6">
        <v>9.3089999999999993</v>
      </c>
      <c r="L335" s="6">
        <f t="shared" si="1"/>
        <v>21.503499999999999</v>
      </c>
      <c r="N335" s="6">
        <v>2</v>
      </c>
      <c r="O335" s="6">
        <v>1</v>
      </c>
      <c r="P335" s="6">
        <v>1</v>
      </c>
      <c r="Q335" s="6">
        <v>43.639000000000003</v>
      </c>
      <c r="R335" s="6">
        <v>2.677</v>
      </c>
      <c r="S335" s="6">
        <v>37.308999999999997</v>
      </c>
      <c r="T335" s="6">
        <v>49.969000000000001</v>
      </c>
    </row>
    <row r="336" spans="1:20" x14ac:dyDescent="0.25">
      <c r="E336" s="6">
        <v>3</v>
      </c>
      <c r="F336" s="6" t="s">
        <v>815</v>
      </c>
      <c r="G336" s="6">
        <v>8.7390000000000008</v>
      </c>
      <c r="H336" s="6">
        <v>1.4999999999999999E-2</v>
      </c>
      <c r="I336" s="6">
        <v>-48.563000000000002</v>
      </c>
      <c r="J336" s="6">
        <v>-7.2329999999999997</v>
      </c>
      <c r="L336" s="6">
        <f t="shared" si="1"/>
        <v>20.665000000000003</v>
      </c>
      <c r="P336" s="6">
        <v>2</v>
      </c>
      <c r="Q336" s="6">
        <v>73.222999999999999</v>
      </c>
      <c r="R336" s="6">
        <v>8.5259999999999998</v>
      </c>
      <c r="S336" s="6">
        <v>53.061999999999998</v>
      </c>
      <c r="T336" s="6">
        <v>93.382999999999996</v>
      </c>
    </row>
    <row r="337" spans="2:20" x14ac:dyDescent="0.25">
      <c r="D337" s="6">
        <v>3</v>
      </c>
      <c r="E337" s="6">
        <v>1</v>
      </c>
      <c r="F337" s="6" t="s">
        <v>816</v>
      </c>
      <c r="G337" s="6">
        <v>1.94</v>
      </c>
      <c r="H337" s="6">
        <v>0</v>
      </c>
      <c r="I337" s="6">
        <v>11.115</v>
      </c>
      <c r="J337" s="6">
        <v>20.292000000000002</v>
      </c>
      <c r="L337" s="6">
        <f t="shared" si="1"/>
        <v>4.5885000000000007</v>
      </c>
      <c r="P337" s="6">
        <v>3</v>
      </c>
      <c r="Q337" s="6">
        <v>39.927</v>
      </c>
      <c r="R337" s="6">
        <v>5.141</v>
      </c>
      <c r="S337" s="6">
        <v>27.771000000000001</v>
      </c>
      <c r="T337" s="6">
        <v>52.084000000000003</v>
      </c>
    </row>
    <row r="338" spans="2:20" x14ac:dyDescent="0.25">
      <c r="E338" s="6">
        <v>2</v>
      </c>
      <c r="F338" s="6" t="s">
        <v>817</v>
      </c>
      <c r="G338" s="6">
        <v>8.7390000000000008</v>
      </c>
      <c r="H338" s="6">
        <v>1.4999999999999999E-2</v>
      </c>
      <c r="I338" s="6">
        <v>7.2329999999999997</v>
      </c>
      <c r="J338" s="6">
        <v>48.563000000000002</v>
      </c>
      <c r="L338" s="6">
        <f t="shared" si="1"/>
        <v>20.665000000000003</v>
      </c>
      <c r="P338" s="6">
        <v>4</v>
      </c>
      <c r="Q338" s="6">
        <v>62.936</v>
      </c>
      <c r="R338" s="6">
        <v>5.3040000000000003</v>
      </c>
      <c r="S338" s="6">
        <v>50.393000000000001</v>
      </c>
      <c r="T338" s="6">
        <v>75.478999999999999</v>
      </c>
    </row>
    <row r="339" spans="2:20" x14ac:dyDescent="0.25">
      <c r="C339" s="6">
        <v>3</v>
      </c>
      <c r="D339" s="6">
        <v>1</v>
      </c>
      <c r="E339" s="6">
        <v>2</v>
      </c>
      <c r="F339" s="6" t="s">
        <v>818</v>
      </c>
      <c r="G339" s="6">
        <v>6.6609999999999996</v>
      </c>
      <c r="H339" s="6">
        <v>3.2000000000000001E-2</v>
      </c>
      <c r="I339" s="6">
        <v>2.012</v>
      </c>
      <c r="J339" s="6">
        <v>33.512999999999998</v>
      </c>
      <c r="L339" s="6">
        <f t="shared" si="1"/>
        <v>15.750499999999999</v>
      </c>
      <c r="O339" s="6">
        <v>2</v>
      </c>
      <c r="P339" s="6">
        <v>1</v>
      </c>
      <c r="Q339" s="6">
        <v>43.988</v>
      </c>
      <c r="R339" s="6">
        <v>2.8620000000000001</v>
      </c>
      <c r="S339" s="6">
        <v>37.222000000000001</v>
      </c>
      <c r="T339" s="6">
        <v>50.755000000000003</v>
      </c>
    </row>
    <row r="340" spans="2:20" x14ac:dyDescent="0.25">
      <c r="E340" s="6">
        <v>3</v>
      </c>
      <c r="F340" s="6" t="s">
        <v>819</v>
      </c>
      <c r="G340" s="6">
        <v>4.4569999999999999</v>
      </c>
      <c r="H340" s="6">
        <v>1E-3</v>
      </c>
      <c r="I340" s="6">
        <v>-34.021999999999998</v>
      </c>
      <c r="J340" s="6">
        <v>-12.945</v>
      </c>
      <c r="L340" s="6">
        <f t="shared" si="1"/>
        <v>10.538499999999999</v>
      </c>
      <c r="P340" s="6">
        <v>2</v>
      </c>
      <c r="Q340" s="6">
        <v>75.191000000000003</v>
      </c>
      <c r="R340" s="6">
        <v>8.5129999999999999</v>
      </c>
      <c r="S340" s="6">
        <v>55.06</v>
      </c>
      <c r="T340" s="6">
        <v>95.322000000000003</v>
      </c>
    </row>
    <row r="341" spans="2:20" x14ac:dyDescent="0.25">
      <c r="D341" s="6">
        <v>2</v>
      </c>
      <c r="E341" s="6">
        <v>1</v>
      </c>
      <c r="F341" s="6" t="s">
        <v>820</v>
      </c>
      <c r="G341" s="6">
        <v>6.6609999999999996</v>
      </c>
      <c r="H341" s="6">
        <v>3.2000000000000001E-2</v>
      </c>
      <c r="I341" s="6">
        <v>-33.512999999999998</v>
      </c>
      <c r="J341" s="6">
        <v>-2.012</v>
      </c>
      <c r="L341" s="6">
        <f t="shared" si="1"/>
        <v>15.750499999999999</v>
      </c>
      <c r="P341" s="6">
        <v>3</v>
      </c>
      <c r="Q341" s="6">
        <v>38.923999999999999</v>
      </c>
      <c r="R341" s="6">
        <v>5.4720000000000004</v>
      </c>
      <c r="S341" s="6">
        <v>25.984999999999999</v>
      </c>
      <c r="T341" s="6">
        <v>51.862000000000002</v>
      </c>
    </row>
    <row r="342" spans="2:20" x14ac:dyDescent="0.25">
      <c r="E342" s="6">
        <v>3</v>
      </c>
      <c r="F342" s="6" t="s">
        <v>821</v>
      </c>
      <c r="G342" s="6">
        <v>4.093</v>
      </c>
      <c r="H342" s="6">
        <v>0</v>
      </c>
      <c r="I342" s="6">
        <v>-50.923999999999999</v>
      </c>
      <c r="J342" s="6">
        <v>-31.568999999999999</v>
      </c>
      <c r="L342" s="6">
        <f t="shared" si="1"/>
        <v>9.6775000000000002</v>
      </c>
      <c r="P342" s="6">
        <v>4</v>
      </c>
      <c r="Q342" s="6">
        <v>63.527000000000001</v>
      </c>
      <c r="R342" s="6">
        <v>4.9130000000000003</v>
      </c>
      <c r="S342" s="6">
        <v>51.91</v>
      </c>
      <c r="T342" s="6">
        <v>75.144999999999996</v>
      </c>
    </row>
    <row r="343" spans="2:20" x14ac:dyDescent="0.25">
      <c r="D343" s="6">
        <v>3</v>
      </c>
      <c r="E343" s="6">
        <v>1</v>
      </c>
      <c r="F343" s="6" t="s">
        <v>822</v>
      </c>
      <c r="G343" s="6">
        <v>4.4569999999999999</v>
      </c>
      <c r="H343" s="6">
        <v>1E-3</v>
      </c>
      <c r="I343" s="6">
        <v>12.945</v>
      </c>
      <c r="J343" s="6">
        <v>34.021999999999998</v>
      </c>
      <c r="L343" s="6">
        <f t="shared" si="1"/>
        <v>10.538499999999999</v>
      </c>
      <c r="N343" s="6">
        <v>3</v>
      </c>
      <c r="O343" s="6">
        <v>1</v>
      </c>
      <c r="P343" s="6">
        <v>1</v>
      </c>
      <c r="Q343" s="6">
        <v>73.025999999999996</v>
      </c>
      <c r="R343" s="6">
        <v>2.8050000000000002</v>
      </c>
      <c r="S343" s="6">
        <v>66.394000000000005</v>
      </c>
      <c r="T343" s="6">
        <v>79.656999999999996</v>
      </c>
    </row>
    <row r="344" spans="2:20" x14ac:dyDescent="0.25">
      <c r="E344" s="6">
        <v>2</v>
      </c>
      <c r="F344" s="6" t="s">
        <v>823</v>
      </c>
      <c r="G344" s="6">
        <v>4.093</v>
      </c>
      <c r="H344" s="6">
        <v>0</v>
      </c>
      <c r="I344" s="6">
        <v>31.568999999999999</v>
      </c>
      <c r="J344" s="6">
        <v>50.923999999999999</v>
      </c>
      <c r="L344" s="6">
        <f t="shared" si="1"/>
        <v>9.6775000000000002</v>
      </c>
      <c r="P344" s="6">
        <v>2</v>
      </c>
      <c r="Q344" s="6">
        <v>101.12</v>
      </c>
      <c r="R344" s="6">
        <v>1.171</v>
      </c>
      <c r="S344" s="6">
        <v>98.350999999999999</v>
      </c>
      <c r="T344" s="6">
        <v>103.89</v>
      </c>
    </row>
    <row r="345" spans="2:20" x14ac:dyDescent="0.25">
      <c r="C345" s="6">
        <v>4</v>
      </c>
      <c r="D345" s="6">
        <v>1</v>
      </c>
      <c r="E345" s="6">
        <v>2</v>
      </c>
      <c r="F345" s="6">
        <v>12.215</v>
      </c>
      <c r="G345" s="6">
        <v>6.19</v>
      </c>
      <c r="H345" s="6">
        <v>8.8999999999999996E-2</v>
      </c>
      <c r="I345" s="6">
        <v>-2.4220000000000002</v>
      </c>
      <c r="J345" s="6">
        <v>26.852</v>
      </c>
      <c r="L345" s="6">
        <f t="shared" si="1"/>
        <v>14.637</v>
      </c>
      <c r="P345" s="6">
        <v>3</v>
      </c>
      <c r="Q345" s="6">
        <v>81.174000000000007</v>
      </c>
      <c r="R345" s="6">
        <v>4.13</v>
      </c>
      <c r="S345" s="6">
        <v>71.408000000000001</v>
      </c>
      <c r="T345" s="6">
        <v>90.94</v>
      </c>
    </row>
    <row r="346" spans="2:20" x14ac:dyDescent="0.25">
      <c r="E346" s="6">
        <v>3</v>
      </c>
      <c r="F346" s="6" t="s">
        <v>824</v>
      </c>
      <c r="G346" s="6">
        <v>3.5230000000000001</v>
      </c>
      <c r="H346" s="6">
        <v>0</v>
      </c>
      <c r="I346" s="6">
        <v>-33.841000000000001</v>
      </c>
      <c r="J346" s="6">
        <v>-17.178000000000001</v>
      </c>
      <c r="L346" s="6">
        <f t="shared" si="1"/>
        <v>8.3315000000000001</v>
      </c>
      <c r="P346" s="6">
        <v>4</v>
      </c>
      <c r="Q346" s="6">
        <v>100.66</v>
      </c>
      <c r="R346" s="6">
        <v>2.9750000000000001</v>
      </c>
      <c r="S346" s="6">
        <v>93.626000000000005</v>
      </c>
      <c r="T346" s="6">
        <v>107.694</v>
      </c>
    </row>
    <row r="347" spans="2:20" x14ac:dyDescent="0.25">
      <c r="D347" s="6">
        <v>2</v>
      </c>
      <c r="E347" s="6">
        <v>1</v>
      </c>
      <c r="F347" s="6">
        <v>-12.215</v>
      </c>
      <c r="G347" s="6">
        <v>6.19</v>
      </c>
      <c r="H347" s="6">
        <v>8.8999999999999996E-2</v>
      </c>
      <c r="I347" s="6">
        <v>-26.852</v>
      </c>
      <c r="J347" s="6">
        <v>2.4220000000000002</v>
      </c>
      <c r="L347" s="6">
        <f t="shared" si="1"/>
        <v>14.637</v>
      </c>
      <c r="O347" s="6">
        <v>2</v>
      </c>
      <c r="P347" s="6">
        <v>1</v>
      </c>
      <c r="Q347" s="6">
        <v>71.522000000000006</v>
      </c>
      <c r="R347" s="6">
        <v>2.1259999999999999</v>
      </c>
      <c r="S347" s="6">
        <v>66.494</v>
      </c>
      <c r="T347" s="6">
        <v>76.55</v>
      </c>
    </row>
    <row r="348" spans="2:20" x14ac:dyDescent="0.25">
      <c r="E348" s="6">
        <v>3</v>
      </c>
      <c r="F348" s="6" t="s">
        <v>825</v>
      </c>
      <c r="G348" s="6">
        <v>4.43</v>
      </c>
      <c r="H348" s="6">
        <v>0</v>
      </c>
      <c r="I348" s="6">
        <v>-48.198999999999998</v>
      </c>
      <c r="J348" s="6">
        <v>-27.248999999999999</v>
      </c>
      <c r="L348" s="6">
        <f t="shared" si="1"/>
        <v>10.475</v>
      </c>
      <c r="P348" s="6">
        <v>2</v>
      </c>
      <c r="Q348" s="6">
        <v>100.374</v>
      </c>
      <c r="R348" s="6">
        <v>1.218</v>
      </c>
      <c r="S348" s="6">
        <v>97.494</v>
      </c>
      <c r="T348" s="6">
        <v>103.254</v>
      </c>
    </row>
    <row r="349" spans="2:20" x14ac:dyDescent="0.25">
      <c r="D349" s="6">
        <v>3</v>
      </c>
      <c r="E349" s="6">
        <v>1</v>
      </c>
      <c r="F349" s="6" t="s">
        <v>826</v>
      </c>
      <c r="G349" s="6">
        <v>3.5230000000000001</v>
      </c>
      <c r="H349" s="6">
        <v>0</v>
      </c>
      <c r="I349" s="6">
        <v>17.178000000000001</v>
      </c>
      <c r="J349" s="6">
        <v>33.841000000000001</v>
      </c>
      <c r="L349" s="6">
        <f t="shared" si="1"/>
        <v>8.3315000000000001</v>
      </c>
      <c r="P349" s="6">
        <v>3</v>
      </c>
      <c r="Q349" s="6">
        <v>77.710999999999999</v>
      </c>
      <c r="R349" s="6">
        <v>4.8869999999999996</v>
      </c>
      <c r="S349" s="6">
        <v>66.155000000000001</v>
      </c>
      <c r="T349" s="6">
        <v>89.266000000000005</v>
      </c>
    </row>
    <row r="350" spans="2:20" x14ac:dyDescent="0.25">
      <c r="E350" s="6">
        <v>2</v>
      </c>
      <c r="F350" s="6" t="s">
        <v>827</v>
      </c>
      <c r="G350" s="6">
        <v>4.43</v>
      </c>
      <c r="H350" s="6">
        <v>0</v>
      </c>
      <c r="I350" s="6">
        <v>27.248999999999999</v>
      </c>
      <c r="J350" s="6">
        <v>48.198999999999998</v>
      </c>
      <c r="L350" s="6">
        <f t="shared" si="1"/>
        <v>10.475</v>
      </c>
      <c r="P350" s="6">
        <v>4</v>
      </c>
      <c r="Q350" s="6">
        <v>98.807000000000002</v>
      </c>
      <c r="R350" s="6">
        <v>3.4889999999999999</v>
      </c>
      <c r="S350" s="6">
        <v>90.555000000000007</v>
      </c>
      <c r="T350" s="6">
        <v>107.05800000000001</v>
      </c>
    </row>
    <row r="351" spans="2:20" x14ac:dyDescent="0.25">
      <c r="B351" s="6">
        <v>2</v>
      </c>
      <c r="C351" s="6">
        <v>1</v>
      </c>
      <c r="D351" s="6">
        <v>1</v>
      </c>
      <c r="E351" s="6">
        <v>2</v>
      </c>
      <c r="F351" s="6" t="s">
        <v>828</v>
      </c>
      <c r="G351" s="6">
        <v>5.3070000000000004</v>
      </c>
      <c r="H351" s="6">
        <v>5.0000000000000001E-3</v>
      </c>
      <c r="I351" s="6">
        <v>8.8260000000000005</v>
      </c>
      <c r="J351" s="6">
        <v>33.921999999999997</v>
      </c>
      <c r="L351" s="6">
        <f t="shared" si="1"/>
        <v>12.547999999999998</v>
      </c>
      <c r="M351" s="6">
        <v>2</v>
      </c>
      <c r="N351" s="6">
        <v>1</v>
      </c>
      <c r="O351" s="6">
        <v>1</v>
      </c>
      <c r="P351" s="6">
        <v>1</v>
      </c>
      <c r="Q351" s="6">
        <v>66.510999999999996</v>
      </c>
      <c r="R351" s="6">
        <v>1.4379999999999999</v>
      </c>
      <c r="S351" s="6">
        <v>63.112000000000002</v>
      </c>
      <c r="T351" s="6">
        <v>69.91</v>
      </c>
    </row>
    <row r="352" spans="2:20" x14ac:dyDescent="0.25">
      <c r="E352" s="6">
        <v>3</v>
      </c>
      <c r="F352" s="6" t="s">
        <v>829</v>
      </c>
      <c r="G352" s="6">
        <v>1.631</v>
      </c>
      <c r="H352" s="6">
        <v>7.0000000000000001E-3</v>
      </c>
      <c r="I352" s="6">
        <v>-10.016999999999999</v>
      </c>
      <c r="J352" s="6">
        <v>-2.302</v>
      </c>
      <c r="L352" s="6">
        <f t="shared" si="1"/>
        <v>3.8574999999999999</v>
      </c>
      <c r="P352" s="6">
        <v>2</v>
      </c>
      <c r="Q352" s="6">
        <v>70.421000000000006</v>
      </c>
      <c r="R352" s="6">
        <v>1.4850000000000001</v>
      </c>
      <c r="S352" s="6">
        <v>66.91</v>
      </c>
      <c r="T352" s="6">
        <v>73.932000000000002</v>
      </c>
    </row>
    <row r="353" spans="3:20" x14ac:dyDescent="0.25">
      <c r="D353" s="6">
        <v>2</v>
      </c>
      <c r="E353" s="6">
        <v>1</v>
      </c>
      <c r="F353" s="6" t="s">
        <v>830</v>
      </c>
      <c r="G353" s="6">
        <v>5.3070000000000004</v>
      </c>
      <c r="H353" s="6">
        <v>5.0000000000000001E-3</v>
      </c>
      <c r="I353" s="6">
        <v>-33.921999999999997</v>
      </c>
      <c r="J353" s="6">
        <v>-8.8260000000000005</v>
      </c>
      <c r="L353" s="6">
        <f t="shared" si="1"/>
        <v>12.547999999999998</v>
      </c>
      <c r="P353" s="6">
        <v>3</v>
      </c>
      <c r="Q353" s="6">
        <v>61.043999999999997</v>
      </c>
      <c r="R353" s="6">
        <v>5.2359999999999998</v>
      </c>
      <c r="S353" s="6">
        <v>48.664000000000001</v>
      </c>
      <c r="T353" s="6">
        <v>73.424000000000007</v>
      </c>
    </row>
    <row r="354" spans="3:20" x14ac:dyDescent="0.25">
      <c r="E354" s="6">
        <v>3</v>
      </c>
      <c r="F354" s="6" t="s">
        <v>831</v>
      </c>
      <c r="G354" s="6">
        <v>3.956</v>
      </c>
      <c r="H354" s="6">
        <v>0</v>
      </c>
      <c r="I354" s="6">
        <v>-36.887999999999998</v>
      </c>
      <c r="J354" s="6">
        <v>-18.178999999999998</v>
      </c>
      <c r="L354" s="6">
        <f t="shared" si="1"/>
        <v>9.3544999999999998</v>
      </c>
      <c r="P354" s="6">
        <v>4</v>
      </c>
      <c r="Q354" s="6">
        <v>56.319000000000003</v>
      </c>
      <c r="R354" s="6">
        <v>5.4859999999999998</v>
      </c>
      <c r="S354" s="6">
        <v>43.345999999999997</v>
      </c>
      <c r="T354" s="6">
        <v>69.292000000000002</v>
      </c>
    </row>
    <row r="355" spans="3:20" x14ac:dyDescent="0.25">
      <c r="D355" s="6">
        <v>3</v>
      </c>
      <c r="E355" s="6">
        <v>1</v>
      </c>
      <c r="F355" s="6" t="s">
        <v>832</v>
      </c>
      <c r="G355" s="6">
        <v>1.631</v>
      </c>
      <c r="H355" s="6">
        <v>7.0000000000000001E-3</v>
      </c>
      <c r="I355" s="6">
        <v>2.302</v>
      </c>
      <c r="J355" s="6">
        <v>10.016999999999999</v>
      </c>
      <c r="L355" s="6">
        <f t="shared" si="1"/>
        <v>3.8574999999999999</v>
      </c>
      <c r="O355" s="6">
        <v>2</v>
      </c>
      <c r="P355" s="6">
        <v>1</v>
      </c>
      <c r="Q355" s="6">
        <v>64.748999999999995</v>
      </c>
      <c r="R355" s="6">
        <v>1.7230000000000001</v>
      </c>
      <c r="S355" s="6">
        <v>60.676000000000002</v>
      </c>
      <c r="T355" s="6">
        <v>68.822999999999993</v>
      </c>
    </row>
    <row r="356" spans="3:20" x14ac:dyDescent="0.25">
      <c r="E356" s="6">
        <v>2</v>
      </c>
      <c r="F356" s="6" t="s">
        <v>833</v>
      </c>
      <c r="G356" s="6">
        <v>3.956</v>
      </c>
      <c r="H356" s="6">
        <v>0</v>
      </c>
      <c r="I356" s="6">
        <v>18.178999999999998</v>
      </c>
      <c r="J356" s="6">
        <v>36.887999999999998</v>
      </c>
      <c r="L356" s="6">
        <f t="shared" si="1"/>
        <v>9.3544999999999998</v>
      </c>
      <c r="P356" s="6">
        <v>2</v>
      </c>
      <c r="Q356" s="6">
        <v>71.11</v>
      </c>
      <c r="R356" s="6">
        <v>1.609</v>
      </c>
      <c r="S356" s="6">
        <v>67.305999999999997</v>
      </c>
      <c r="T356" s="6">
        <v>74.914000000000001</v>
      </c>
    </row>
    <row r="357" spans="3:20" x14ac:dyDescent="0.25">
      <c r="C357" s="6">
        <v>2</v>
      </c>
      <c r="D357" s="6">
        <v>1</v>
      </c>
      <c r="E357" s="6">
        <v>2</v>
      </c>
      <c r="F357" s="6">
        <v>11.471</v>
      </c>
      <c r="G357" s="6">
        <v>9.09</v>
      </c>
      <c r="H357" s="6">
        <v>0.247</v>
      </c>
      <c r="I357" s="6">
        <v>-10.023999999999999</v>
      </c>
      <c r="J357" s="6">
        <v>32.966000000000001</v>
      </c>
      <c r="L357" s="6">
        <f t="shared" si="1"/>
        <v>21.495000000000001</v>
      </c>
      <c r="P357" s="6">
        <v>3</v>
      </c>
      <c r="Q357" s="6">
        <v>61.076000000000001</v>
      </c>
      <c r="R357" s="6">
        <v>5.4160000000000004</v>
      </c>
      <c r="S357" s="6">
        <v>48.268999999999998</v>
      </c>
      <c r="T357" s="6">
        <v>73.882999999999996</v>
      </c>
    </row>
    <row r="358" spans="3:20" x14ac:dyDescent="0.25">
      <c r="E358" s="6">
        <v>3</v>
      </c>
      <c r="F358" s="6" t="s">
        <v>834</v>
      </c>
      <c r="G358" s="6">
        <v>2.036</v>
      </c>
      <c r="H358" s="6">
        <v>0</v>
      </c>
      <c r="I358" s="6">
        <v>-18.527999999999999</v>
      </c>
      <c r="J358" s="6">
        <v>-8.8970000000000002</v>
      </c>
      <c r="L358" s="6">
        <f t="shared" si="1"/>
        <v>4.8154999999999992</v>
      </c>
      <c r="P358" s="6">
        <v>4</v>
      </c>
      <c r="Q358" s="6">
        <v>57.631999999999998</v>
      </c>
      <c r="R358" s="6">
        <v>5.4139999999999997</v>
      </c>
      <c r="S358" s="6">
        <v>44.829000000000001</v>
      </c>
      <c r="T358" s="6">
        <v>70.433999999999997</v>
      </c>
    </row>
    <row r="359" spans="3:20" x14ac:dyDescent="0.25">
      <c r="D359" s="6">
        <v>2</v>
      </c>
      <c r="E359" s="6">
        <v>1</v>
      </c>
      <c r="F359" s="6">
        <v>-11.471</v>
      </c>
      <c r="G359" s="6">
        <v>9.09</v>
      </c>
      <c r="H359" s="6">
        <v>0.247</v>
      </c>
      <c r="I359" s="6">
        <v>-32.966000000000001</v>
      </c>
      <c r="J359" s="6">
        <v>10.023999999999999</v>
      </c>
      <c r="L359" s="6">
        <f t="shared" si="1"/>
        <v>21.495000000000001</v>
      </c>
      <c r="N359" s="6">
        <v>2</v>
      </c>
      <c r="O359" s="6">
        <v>1</v>
      </c>
      <c r="P359" s="6">
        <v>1</v>
      </c>
      <c r="Q359" s="6">
        <v>39.598999999999997</v>
      </c>
      <c r="R359" s="6">
        <v>3.0750000000000002</v>
      </c>
      <c r="S359" s="6">
        <v>32.328000000000003</v>
      </c>
      <c r="T359" s="6">
        <v>46.87</v>
      </c>
    </row>
    <row r="360" spans="3:20" x14ac:dyDescent="0.25">
      <c r="E360" s="6">
        <v>3</v>
      </c>
      <c r="F360" s="6" t="s">
        <v>835</v>
      </c>
      <c r="G360" s="6">
        <v>8.5299999999999994</v>
      </c>
      <c r="H360" s="6">
        <v>2.1000000000000001E-2</v>
      </c>
      <c r="I360" s="6">
        <v>-45.353999999999999</v>
      </c>
      <c r="J360" s="6">
        <v>-5.0119999999999996</v>
      </c>
      <c r="L360" s="6">
        <f t="shared" si="1"/>
        <v>20.170999999999999</v>
      </c>
      <c r="P360" s="6">
        <v>2</v>
      </c>
      <c r="Q360" s="6">
        <v>57.116999999999997</v>
      </c>
      <c r="R360" s="6">
        <v>3.8519999999999999</v>
      </c>
      <c r="S360" s="6">
        <v>48.006999999999998</v>
      </c>
      <c r="T360" s="6">
        <v>66.225999999999999</v>
      </c>
    </row>
    <row r="361" spans="3:20" x14ac:dyDescent="0.25">
      <c r="D361" s="6">
        <v>3</v>
      </c>
      <c r="E361" s="6">
        <v>1</v>
      </c>
      <c r="F361" s="6" t="s">
        <v>836</v>
      </c>
      <c r="G361" s="6">
        <v>2.036</v>
      </c>
      <c r="H361" s="6">
        <v>0</v>
      </c>
      <c r="I361" s="6">
        <v>8.8970000000000002</v>
      </c>
      <c r="J361" s="6">
        <v>18.527999999999999</v>
      </c>
      <c r="L361" s="6">
        <f t="shared" si="1"/>
        <v>4.8154999999999992</v>
      </c>
      <c r="P361" s="6">
        <v>3</v>
      </c>
      <c r="Q361" s="6">
        <v>37.36</v>
      </c>
      <c r="R361" s="6">
        <v>4.6859999999999999</v>
      </c>
      <c r="S361" s="6">
        <v>26.279</v>
      </c>
      <c r="T361" s="6">
        <v>48.441000000000003</v>
      </c>
    </row>
    <row r="362" spans="3:20" x14ac:dyDescent="0.25">
      <c r="E362" s="6">
        <v>2</v>
      </c>
      <c r="F362" s="6" t="s">
        <v>837</v>
      </c>
      <c r="G362" s="6">
        <v>8.5299999999999994</v>
      </c>
      <c r="H362" s="6">
        <v>2.1000000000000001E-2</v>
      </c>
      <c r="I362" s="6">
        <v>5.0119999999999996</v>
      </c>
      <c r="J362" s="6">
        <v>45.353999999999999</v>
      </c>
      <c r="L362" s="6">
        <f t="shared" si="1"/>
        <v>20.170999999999999</v>
      </c>
      <c r="P362" s="6">
        <v>4</v>
      </c>
      <c r="Q362" s="6">
        <v>51.805</v>
      </c>
      <c r="R362" s="6">
        <v>5.86</v>
      </c>
      <c r="S362" s="6">
        <v>37.948999999999998</v>
      </c>
      <c r="T362" s="6">
        <v>65.662000000000006</v>
      </c>
    </row>
    <row r="363" spans="3:20" x14ac:dyDescent="0.25">
      <c r="C363" s="6">
        <v>3</v>
      </c>
      <c r="D363" s="6">
        <v>1</v>
      </c>
      <c r="E363" s="6">
        <v>2</v>
      </c>
      <c r="F363" s="6" t="s">
        <v>838</v>
      </c>
      <c r="G363" s="6">
        <v>6.7270000000000003</v>
      </c>
      <c r="H363" s="6">
        <v>3.5999999999999997E-2</v>
      </c>
      <c r="I363" s="6">
        <v>1.5409999999999999</v>
      </c>
      <c r="J363" s="6">
        <v>33.353000000000002</v>
      </c>
      <c r="L363" s="6">
        <f t="shared" si="1"/>
        <v>15.906000000000001</v>
      </c>
      <c r="O363" s="6">
        <v>2</v>
      </c>
      <c r="P363" s="6">
        <v>1</v>
      </c>
      <c r="Q363" s="6">
        <v>41.369</v>
      </c>
      <c r="R363" s="6">
        <v>3.1920000000000002</v>
      </c>
      <c r="S363" s="6">
        <v>33.820999999999998</v>
      </c>
      <c r="T363" s="6">
        <v>48.915999999999997</v>
      </c>
    </row>
    <row r="364" spans="3:20" x14ac:dyDescent="0.25">
      <c r="E364" s="6">
        <v>3</v>
      </c>
      <c r="F364" s="6" t="s">
        <v>839</v>
      </c>
      <c r="G364" s="6">
        <v>5.1050000000000004</v>
      </c>
      <c r="H364" s="6">
        <v>4.0000000000000001E-3</v>
      </c>
      <c r="I364" s="6">
        <v>-33.412999999999997</v>
      </c>
      <c r="J364" s="6">
        <v>-9.2680000000000007</v>
      </c>
      <c r="L364" s="6">
        <f t="shared" si="1"/>
        <v>12.072499999999998</v>
      </c>
      <c r="P364" s="6">
        <v>2</v>
      </c>
      <c r="Q364" s="6">
        <v>57.805</v>
      </c>
      <c r="R364" s="6">
        <v>4.0949999999999998</v>
      </c>
      <c r="S364" s="6">
        <v>48.122</v>
      </c>
      <c r="T364" s="6">
        <v>67.488</v>
      </c>
    </row>
    <row r="365" spans="3:20" x14ac:dyDescent="0.25">
      <c r="D365" s="6">
        <v>2</v>
      </c>
      <c r="E365" s="6">
        <v>1</v>
      </c>
      <c r="F365" s="6" t="s">
        <v>840</v>
      </c>
      <c r="G365" s="6">
        <v>6.7270000000000003</v>
      </c>
      <c r="H365" s="6">
        <v>3.5999999999999997E-2</v>
      </c>
      <c r="I365" s="6">
        <v>-33.353000000000002</v>
      </c>
      <c r="J365" s="6">
        <v>-1.5409999999999999</v>
      </c>
      <c r="L365" s="6">
        <f t="shared" si="1"/>
        <v>15.906000000000001</v>
      </c>
      <c r="P365" s="6">
        <v>3</v>
      </c>
      <c r="Q365" s="6">
        <v>37.709000000000003</v>
      </c>
      <c r="R365" s="6">
        <v>4.6509999999999998</v>
      </c>
      <c r="S365" s="6">
        <v>26.712</v>
      </c>
      <c r="T365" s="6">
        <v>48.706000000000003</v>
      </c>
    </row>
    <row r="366" spans="3:20" x14ac:dyDescent="0.25">
      <c r="E366" s="6">
        <v>3</v>
      </c>
      <c r="F366" s="6" t="s">
        <v>841</v>
      </c>
      <c r="G366" s="6">
        <v>4.9889999999999999</v>
      </c>
      <c r="H366" s="6">
        <v>0</v>
      </c>
      <c r="I366" s="6">
        <v>-50.585000000000001</v>
      </c>
      <c r="J366" s="6">
        <v>-26.989000000000001</v>
      </c>
      <c r="L366" s="6">
        <f t="shared" si="1"/>
        <v>11.798</v>
      </c>
      <c r="P366" s="6">
        <v>4</v>
      </c>
      <c r="Q366" s="6">
        <v>51.881999999999998</v>
      </c>
      <c r="R366" s="6">
        <v>5.23</v>
      </c>
      <c r="S366" s="6">
        <v>39.515000000000001</v>
      </c>
      <c r="T366" s="6">
        <v>64.248999999999995</v>
      </c>
    </row>
    <row r="367" spans="3:20" x14ac:dyDescent="0.25">
      <c r="D367" s="6">
        <v>3</v>
      </c>
      <c r="E367" s="6">
        <v>1</v>
      </c>
      <c r="F367" s="6" t="s">
        <v>842</v>
      </c>
      <c r="G367" s="6">
        <v>5.1050000000000004</v>
      </c>
      <c r="H367" s="6">
        <v>4.0000000000000001E-3</v>
      </c>
      <c r="I367" s="6">
        <v>9.2680000000000007</v>
      </c>
      <c r="J367" s="6">
        <v>33.412999999999997</v>
      </c>
      <c r="L367" s="6">
        <f t="shared" si="1"/>
        <v>12.072499999999998</v>
      </c>
      <c r="N367" s="6">
        <v>3</v>
      </c>
      <c r="O367" s="6">
        <v>1</v>
      </c>
      <c r="P367" s="6">
        <v>1</v>
      </c>
      <c r="Q367" s="6">
        <v>68.13</v>
      </c>
      <c r="R367" s="6">
        <v>3.198</v>
      </c>
      <c r="S367" s="6">
        <v>60.567</v>
      </c>
      <c r="T367" s="6">
        <v>75.691999999999993</v>
      </c>
    </row>
    <row r="368" spans="3:20" x14ac:dyDescent="0.25">
      <c r="E368" s="6">
        <v>2</v>
      </c>
      <c r="F368" s="6" t="s">
        <v>843</v>
      </c>
      <c r="G368" s="6">
        <v>4.9889999999999999</v>
      </c>
      <c r="H368" s="6">
        <v>0</v>
      </c>
      <c r="I368" s="6">
        <v>26.989000000000001</v>
      </c>
      <c r="J368" s="6">
        <v>50.585000000000001</v>
      </c>
      <c r="L368" s="6">
        <f t="shared" si="1"/>
        <v>11.798</v>
      </c>
      <c r="P368" s="6">
        <v>2</v>
      </c>
      <c r="Q368" s="6">
        <v>87.215999999999994</v>
      </c>
      <c r="R368" s="6">
        <v>1.9510000000000001</v>
      </c>
      <c r="S368" s="6">
        <v>82.602999999999994</v>
      </c>
      <c r="T368" s="6">
        <v>91.828999999999994</v>
      </c>
    </row>
    <row r="369" spans="1:20" x14ac:dyDescent="0.25">
      <c r="C369" s="6">
        <v>4</v>
      </c>
      <c r="D369" s="6">
        <v>1</v>
      </c>
      <c r="E369" s="6">
        <v>2</v>
      </c>
      <c r="F369" s="6">
        <v>13.164999999999999</v>
      </c>
      <c r="G369" s="6">
        <v>6.2110000000000003</v>
      </c>
      <c r="H369" s="6">
        <v>7.1999999999999995E-2</v>
      </c>
      <c r="I369" s="6">
        <v>-1.5209999999999999</v>
      </c>
      <c r="J369" s="6">
        <v>27.85</v>
      </c>
      <c r="L369" s="6">
        <f t="shared" si="1"/>
        <v>14.685500000000001</v>
      </c>
      <c r="P369" s="6">
        <v>3</v>
      </c>
      <c r="Q369" s="6">
        <v>83.73</v>
      </c>
      <c r="R369" s="6">
        <v>4.6120000000000001</v>
      </c>
      <c r="S369" s="6">
        <v>72.825000000000003</v>
      </c>
      <c r="T369" s="6">
        <v>94.634</v>
      </c>
    </row>
    <row r="370" spans="1:20" x14ac:dyDescent="0.25">
      <c r="E370" s="6">
        <v>3</v>
      </c>
      <c r="F370" s="6" t="s">
        <v>844</v>
      </c>
      <c r="G370" s="6">
        <v>4.13</v>
      </c>
      <c r="H370" s="6">
        <v>1E-3</v>
      </c>
      <c r="I370" s="6">
        <v>-31.879000000000001</v>
      </c>
      <c r="J370" s="6">
        <v>-12.349</v>
      </c>
      <c r="L370" s="6">
        <f t="shared" si="1"/>
        <v>9.7650000000000006</v>
      </c>
      <c r="P370" s="6">
        <v>4</v>
      </c>
      <c r="Q370" s="6">
        <v>101.581</v>
      </c>
      <c r="R370" s="6">
        <v>2.629</v>
      </c>
      <c r="S370" s="6">
        <v>95.364000000000004</v>
      </c>
      <c r="T370" s="6">
        <v>107.798</v>
      </c>
    </row>
    <row r="371" spans="1:20" x14ac:dyDescent="0.25">
      <c r="D371" s="6">
        <v>2</v>
      </c>
      <c r="E371" s="6">
        <v>1</v>
      </c>
      <c r="F371" s="6">
        <v>-13.164999999999999</v>
      </c>
      <c r="G371" s="6">
        <v>6.2110000000000003</v>
      </c>
      <c r="H371" s="6">
        <v>7.1999999999999995E-2</v>
      </c>
      <c r="I371" s="6">
        <v>-27.85</v>
      </c>
      <c r="J371" s="6">
        <v>1.5209999999999999</v>
      </c>
      <c r="L371" s="6">
        <f t="shared" si="1"/>
        <v>14.685500000000001</v>
      </c>
      <c r="O371" s="6">
        <v>2</v>
      </c>
      <c r="P371" s="6">
        <v>1</v>
      </c>
      <c r="Q371" s="6">
        <v>68.042000000000002</v>
      </c>
      <c r="R371" s="6">
        <v>3.7810000000000001</v>
      </c>
      <c r="S371" s="6">
        <v>59.100999999999999</v>
      </c>
      <c r="T371" s="6">
        <v>76.983999999999995</v>
      </c>
    </row>
    <row r="372" spans="1:20" x14ac:dyDescent="0.25">
      <c r="E372" s="6">
        <v>3</v>
      </c>
      <c r="F372" s="6" t="s">
        <v>845</v>
      </c>
      <c r="G372" s="6">
        <v>4.9029999999999996</v>
      </c>
      <c r="H372" s="6">
        <v>0</v>
      </c>
      <c r="I372" s="6">
        <v>-46.874000000000002</v>
      </c>
      <c r="J372" s="6">
        <v>-23.684000000000001</v>
      </c>
      <c r="L372" s="6">
        <f t="shared" si="1"/>
        <v>11.595000000000001</v>
      </c>
      <c r="P372" s="6">
        <v>2</v>
      </c>
      <c r="Q372" s="6">
        <v>86.15</v>
      </c>
      <c r="R372" s="6">
        <v>1.8779999999999999</v>
      </c>
      <c r="S372" s="6">
        <v>81.709000000000003</v>
      </c>
      <c r="T372" s="6">
        <v>90.591999999999999</v>
      </c>
    </row>
    <row r="373" spans="1:20" x14ac:dyDescent="0.25">
      <c r="D373" s="6">
        <v>3</v>
      </c>
      <c r="E373" s="6">
        <v>1</v>
      </c>
      <c r="F373" s="6" t="s">
        <v>846</v>
      </c>
      <c r="G373" s="6">
        <v>4.13</v>
      </c>
      <c r="H373" s="6">
        <v>1E-3</v>
      </c>
      <c r="I373" s="6">
        <v>12.349</v>
      </c>
      <c r="J373" s="6">
        <v>31.879000000000001</v>
      </c>
      <c r="L373" s="6">
        <f t="shared" si="1"/>
        <v>9.7650000000000006</v>
      </c>
      <c r="P373" s="6">
        <v>3</v>
      </c>
      <c r="Q373" s="6">
        <v>81.608999999999995</v>
      </c>
      <c r="R373" s="6">
        <v>4.758</v>
      </c>
      <c r="S373" s="6">
        <v>70.358000000000004</v>
      </c>
      <c r="T373" s="6">
        <v>92.86</v>
      </c>
    </row>
    <row r="374" spans="1:20" x14ac:dyDescent="0.25">
      <c r="E374" s="6">
        <v>2</v>
      </c>
      <c r="F374" s="6" t="s">
        <v>847</v>
      </c>
      <c r="G374" s="6">
        <v>4.9029999999999996</v>
      </c>
      <c r="H374" s="6">
        <v>0</v>
      </c>
      <c r="I374" s="6">
        <v>23.684000000000001</v>
      </c>
      <c r="J374" s="6">
        <v>46.874000000000002</v>
      </c>
      <c r="L374" s="6">
        <f t="shared" si="1"/>
        <v>11.595000000000001</v>
      </c>
      <c r="P374" s="6">
        <v>4</v>
      </c>
      <c r="Q374" s="6">
        <v>99.525999999999996</v>
      </c>
      <c r="R374" s="6">
        <v>2.7429999999999999</v>
      </c>
      <c r="S374" s="6">
        <v>93.040999999999997</v>
      </c>
      <c r="T374" s="6">
        <v>106.011</v>
      </c>
    </row>
    <row r="375" spans="1:20" x14ac:dyDescent="0.25">
      <c r="A375" s="6">
        <v>2</v>
      </c>
      <c r="B375" s="6">
        <v>1</v>
      </c>
      <c r="C375" s="6">
        <v>1</v>
      </c>
      <c r="D375" s="6">
        <v>1</v>
      </c>
      <c r="E375" s="6">
        <v>2</v>
      </c>
      <c r="F375" s="6" t="s">
        <v>848</v>
      </c>
      <c r="G375" s="6">
        <v>3.8820000000000001</v>
      </c>
      <c r="H375" s="6">
        <v>0</v>
      </c>
      <c r="I375" s="6">
        <v>17.733000000000001</v>
      </c>
      <c r="J375" s="6">
        <v>36.091999999999999</v>
      </c>
      <c r="L375" s="6">
        <f t="shared" si="1"/>
        <v>9.1794999999999991</v>
      </c>
      <c r="M375" s="6">
        <v>3</v>
      </c>
      <c r="N375" s="6">
        <v>1</v>
      </c>
      <c r="O375" s="6">
        <v>1</v>
      </c>
      <c r="P375" s="6">
        <v>1</v>
      </c>
      <c r="Q375" s="6">
        <v>51.616999999999997</v>
      </c>
      <c r="R375" s="6">
        <v>2.4049999999999998</v>
      </c>
      <c r="S375" s="6">
        <v>45.929000000000002</v>
      </c>
      <c r="T375" s="6">
        <v>57.305</v>
      </c>
    </row>
    <row r="376" spans="1:20" x14ac:dyDescent="0.25">
      <c r="E376" s="6">
        <v>3</v>
      </c>
      <c r="F376" s="6">
        <v>-1.619</v>
      </c>
      <c r="G376" s="6">
        <v>2.5459999999999998</v>
      </c>
      <c r="H376" s="6">
        <v>0.54500000000000004</v>
      </c>
      <c r="I376" s="6">
        <v>-7.6390000000000002</v>
      </c>
      <c r="J376" s="6">
        <v>4.4009999999999998</v>
      </c>
      <c r="L376" s="6">
        <f t="shared" si="1"/>
        <v>6.02</v>
      </c>
      <c r="P376" s="6">
        <v>2</v>
      </c>
      <c r="Q376" s="6">
        <v>57.851999999999997</v>
      </c>
      <c r="R376" s="6">
        <v>1.655</v>
      </c>
      <c r="S376" s="6">
        <v>53.938000000000002</v>
      </c>
      <c r="T376" s="6">
        <v>61.765000000000001</v>
      </c>
    </row>
    <row r="377" spans="1:20" x14ac:dyDescent="0.25">
      <c r="D377" s="6">
        <v>2</v>
      </c>
      <c r="E377" s="6">
        <v>1</v>
      </c>
      <c r="F377" s="6" t="s">
        <v>849</v>
      </c>
      <c r="G377" s="6">
        <v>3.8820000000000001</v>
      </c>
      <c r="H377" s="6">
        <v>0</v>
      </c>
      <c r="I377" s="6">
        <v>-36.091999999999999</v>
      </c>
      <c r="J377" s="6">
        <v>-17.733000000000001</v>
      </c>
      <c r="L377" s="6">
        <f t="shared" si="1"/>
        <v>9.1794999999999991</v>
      </c>
      <c r="P377" s="6">
        <v>3</v>
      </c>
      <c r="Q377" s="6">
        <v>54.790999999999997</v>
      </c>
      <c r="R377" s="6">
        <v>4.1790000000000003</v>
      </c>
      <c r="S377" s="6">
        <v>44.908999999999999</v>
      </c>
      <c r="T377" s="6">
        <v>64.673000000000002</v>
      </c>
    </row>
    <row r="378" spans="1:20" x14ac:dyDescent="0.25">
      <c r="E378" s="6">
        <v>3</v>
      </c>
      <c r="F378" s="6" t="s">
        <v>850</v>
      </c>
      <c r="G378" s="6">
        <v>4.234</v>
      </c>
      <c r="H378" s="6">
        <v>0</v>
      </c>
      <c r="I378" s="6">
        <v>-38.542000000000002</v>
      </c>
      <c r="J378" s="6">
        <v>-18.518999999999998</v>
      </c>
      <c r="L378" s="6">
        <f t="shared" si="1"/>
        <v>10.011500000000002</v>
      </c>
      <c r="P378" s="6">
        <v>4</v>
      </c>
      <c r="Q378" s="6">
        <v>37.631</v>
      </c>
      <c r="R378" s="6">
        <v>3.766</v>
      </c>
      <c r="S378" s="6">
        <v>28.725000000000001</v>
      </c>
      <c r="T378" s="6">
        <v>46.536999999999999</v>
      </c>
    </row>
    <row r="379" spans="1:20" x14ac:dyDescent="0.25">
      <c r="D379" s="6">
        <v>3</v>
      </c>
      <c r="E379" s="6">
        <v>1</v>
      </c>
      <c r="F379" s="6">
        <v>1.619</v>
      </c>
      <c r="G379" s="6">
        <v>2.5459999999999998</v>
      </c>
      <c r="H379" s="6">
        <v>0.54500000000000004</v>
      </c>
      <c r="I379" s="6">
        <v>-4.4009999999999998</v>
      </c>
      <c r="J379" s="6">
        <v>7.6390000000000002</v>
      </c>
      <c r="L379" s="6">
        <f t="shared" si="1"/>
        <v>6.02</v>
      </c>
      <c r="O379" s="6">
        <v>2</v>
      </c>
      <c r="P379" s="6">
        <v>1</v>
      </c>
      <c r="Q379" s="6">
        <v>50.186</v>
      </c>
      <c r="R379" s="6">
        <v>1.76</v>
      </c>
      <c r="S379" s="6">
        <v>46.024999999999999</v>
      </c>
      <c r="T379" s="6">
        <v>54.347000000000001</v>
      </c>
    </row>
    <row r="380" spans="1:20" x14ac:dyDescent="0.25">
      <c r="E380" s="6">
        <v>2</v>
      </c>
      <c r="F380" s="6" t="s">
        <v>851</v>
      </c>
      <c r="G380" s="6">
        <v>4.234</v>
      </c>
      <c r="H380" s="6">
        <v>0</v>
      </c>
      <c r="I380" s="6">
        <v>18.518999999999998</v>
      </c>
      <c r="J380" s="6">
        <v>38.542000000000002</v>
      </c>
      <c r="L380" s="6">
        <f t="shared" si="1"/>
        <v>10.011500000000002</v>
      </c>
      <c r="P380" s="6">
        <v>2</v>
      </c>
      <c r="Q380" s="6">
        <v>57.819000000000003</v>
      </c>
      <c r="R380" s="6">
        <v>1.9950000000000001</v>
      </c>
      <c r="S380" s="6">
        <v>53.100999999999999</v>
      </c>
      <c r="T380" s="6">
        <v>62.536999999999999</v>
      </c>
    </row>
    <row r="381" spans="1:20" x14ac:dyDescent="0.25">
      <c r="C381" s="6">
        <v>2</v>
      </c>
      <c r="D381" s="6">
        <v>1</v>
      </c>
      <c r="E381" s="6">
        <v>2</v>
      </c>
      <c r="F381" s="6" t="s">
        <v>852</v>
      </c>
      <c r="G381" s="6">
        <v>4.327</v>
      </c>
      <c r="H381" s="6">
        <v>1.7999999999999999E-2</v>
      </c>
      <c r="I381" s="6">
        <v>3.073</v>
      </c>
      <c r="J381" s="6">
        <v>23.535</v>
      </c>
      <c r="L381" s="6">
        <f t="shared" si="1"/>
        <v>10.231</v>
      </c>
      <c r="P381" s="6">
        <v>3</v>
      </c>
      <c r="Q381" s="6">
        <v>55.133000000000003</v>
      </c>
      <c r="R381" s="6">
        <v>4.5730000000000004</v>
      </c>
      <c r="S381" s="6">
        <v>44.320999999999998</v>
      </c>
      <c r="T381" s="6">
        <v>65.945999999999998</v>
      </c>
    </row>
    <row r="382" spans="1:20" x14ac:dyDescent="0.25">
      <c r="E382" s="6">
        <v>3</v>
      </c>
      <c r="F382" s="6" t="s">
        <v>853</v>
      </c>
      <c r="G382" s="6">
        <v>2.0310000000000001</v>
      </c>
      <c r="H382" s="6">
        <v>0</v>
      </c>
      <c r="I382" s="6">
        <v>-21.599</v>
      </c>
      <c r="J382" s="6">
        <v>-11.992000000000001</v>
      </c>
      <c r="L382" s="6">
        <f t="shared" si="1"/>
        <v>4.8034999999999997</v>
      </c>
      <c r="P382" s="6">
        <v>4</v>
      </c>
      <c r="Q382" s="6">
        <v>37.375</v>
      </c>
      <c r="R382" s="6">
        <v>3.496</v>
      </c>
      <c r="S382" s="6">
        <v>29.106999999999999</v>
      </c>
      <c r="T382" s="6">
        <v>45.642000000000003</v>
      </c>
    </row>
    <row r="383" spans="1:20" x14ac:dyDescent="0.25">
      <c r="D383" s="6">
        <v>2</v>
      </c>
      <c r="E383" s="6">
        <v>1</v>
      </c>
      <c r="F383" s="6" t="s">
        <v>854</v>
      </c>
      <c r="G383" s="6">
        <v>4.327</v>
      </c>
      <c r="H383" s="6">
        <v>1.7999999999999999E-2</v>
      </c>
      <c r="I383" s="6">
        <v>-23.535</v>
      </c>
      <c r="J383" s="6">
        <v>-3.073</v>
      </c>
      <c r="L383" s="6">
        <f t="shared" si="1"/>
        <v>10.231</v>
      </c>
      <c r="N383" s="6">
        <v>2</v>
      </c>
      <c r="O383" s="6">
        <v>1</v>
      </c>
      <c r="P383" s="6">
        <v>1</v>
      </c>
      <c r="Q383" s="6">
        <v>35.173999999999999</v>
      </c>
      <c r="R383" s="6">
        <v>3.3580000000000001</v>
      </c>
      <c r="S383" s="6">
        <v>27.234999999999999</v>
      </c>
      <c r="T383" s="6">
        <v>43.113999999999997</v>
      </c>
    </row>
    <row r="384" spans="1:20" x14ac:dyDescent="0.25">
      <c r="E384" s="6">
        <v>3</v>
      </c>
      <c r="F384" s="6" t="s">
        <v>855</v>
      </c>
      <c r="G384" s="6">
        <v>4.9640000000000004</v>
      </c>
      <c r="H384" s="6">
        <v>1E-3</v>
      </c>
      <c r="I384" s="6">
        <v>-41.835999999999999</v>
      </c>
      <c r="J384" s="6">
        <v>-18.361999999999998</v>
      </c>
      <c r="L384" s="6">
        <f t="shared" si="1"/>
        <v>11.737</v>
      </c>
      <c r="P384" s="6">
        <v>2</v>
      </c>
      <c r="Q384" s="6">
        <v>46.36</v>
      </c>
      <c r="R384" s="6">
        <v>3.6989999999999998</v>
      </c>
      <c r="S384" s="6">
        <v>37.613999999999997</v>
      </c>
      <c r="T384" s="6">
        <v>55.106000000000002</v>
      </c>
    </row>
    <row r="385" spans="2:20" x14ac:dyDescent="0.25">
      <c r="D385" s="6">
        <v>3</v>
      </c>
      <c r="E385" s="6">
        <v>1</v>
      </c>
      <c r="F385" s="6" t="s">
        <v>856</v>
      </c>
      <c r="G385" s="6">
        <v>2.0310000000000001</v>
      </c>
      <c r="H385" s="6">
        <v>0</v>
      </c>
      <c r="I385" s="6">
        <v>11.992000000000001</v>
      </c>
      <c r="J385" s="6">
        <v>21.599</v>
      </c>
      <c r="L385" s="6">
        <f t="shared" si="1"/>
        <v>4.8034999999999997</v>
      </c>
      <c r="P385" s="6">
        <v>3</v>
      </c>
      <c r="Q385" s="6">
        <v>34.561</v>
      </c>
      <c r="R385" s="6">
        <v>4.0309999999999997</v>
      </c>
      <c r="S385" s="6">
        <v>25.03</v>
      </c>
      <c r="T385" s="6">
        <v>44.091999999999999</v>
      </c>
    </row>
    <row r="386" spans="2:20" x14ac:dyDescent="0.25">
      <c r="E386" s="6">
        <v>2</v>
      </c>
      <c r="F386" s="6" t="s">
        <v>857</v>
      </c>
      <c r="G386" s="6">
        <v>4.9640000000000004</v>
      </c>
      <c r="H386" s="6">
        <v>1E-3</v>
      </c>
      <c r="I386" s="6">
        <v>18.361999999999998</v>
      </c>
      <c r="J386" s="6">
        <v>41.835999999999999</v>
      </c>
      <c r="L386" s="6">
        <f t="shared" si="1"/>
        <v>11.737</v>
      </c>
      <c r="P386" s="6">
        <v>4</v>
      </c>
      <c r="Q386" s="6">
        <v>37.39</v>
      </c>
      <c r="R386" s="6">
        <v>4.7869999999999999</v>
      </c>
      <c r="S386" s="6">
        <v>26.07</v>
      </c>
      <c r="T386" s="6">
        <v>48.71</v>
      </c>
    </row>
    <row r="387" spans="2:20" x14ac:dyDescent="0.25">
      <c r="C387" s="6">
        <v>3</v>
      </c>
      <c r="D387" s="6">
        <v>1</v>
      </c>
      <c r="E387" s="6">
        <v>2</v>
      </c>
      <c r="F387" s="6" t="s">
        <v>858</v>
      </c>
      <c r="G387" s="6">
        <v>7.3170000000000002</v>
      </c>
      <c r="H387" s="6">
        <v>1.4E-2</v>
      </c>
      <c r="I387" s="6">
        <v>6.3819999999999997</v>
      </c>
      <c r="J387" s="6">
        <v>40.985999999999997</v>
      </c>
      <c r="L387" s="6">
        <f t="shared" si="1"/>
        <v>17.302</v>
      </c>
      <c r="O387" s="6">
        <v>2</v>
      </c>
      <c r="P387" s="6">
        <v>1</v>
      </c>
      <c r="Q387" s="6">
        <v>35.89</v>
      </c>
      <c r="R387" s="6">
        <v>3.214</v>
      </c>
      <c r="S387" s="6">
        <v>28.289000000000001</v>
      </c>
      <c r="T387" s="6">
        <v>43.49</v>
      </c>
    </row>
    <row r="388" spans="2:20" x14ac:dyDescent="0.25">
      <c r="E388" s="6">
        <v>3</v>
      </c>
      <c r="F388" s="6" t="s">
        <v>859</v>
      </c>
      <c r="G388" s="6">
        <v>7.4740000000000002</v>
      </c>
      <c r="H388" s="6">
        <v>1.9E-2</v>
      </c>
      <c r="I388" s="6">
        <v>-40.359000000000002</v>
      </c>
      <c r="J388" s="6">
        <v>-5.0129999999999999</v>
      </c>
      <c r="L388" s="6">
        <f t="shared" si="1"/>
        <v>17.673000000000002</v>
      </c>
      <c r="P388" s="6">
        <v>2</v>
      </c>
      <c r="Q388" s="6">
        <v>46.820999999999998</v>
      </c>
      <c r="R388" s="6">
        <v>4.2389999999999999</v>
      </c>
      <c r="S388" s="6">
        <v>36.798000000000002</v>
      </c>
      <c r="T388" s="6">
        <v>56.844000000000001</v>
      </c>
    </row>
    <row r="389" spans="2:20" x14ac:dyDescent="0.25">
      <c r="D389" s="6">
        <v>2</v>
      </c>
      <c r="E389" s="6">
        <v>1</v>
      </c>
      <c r="F389" s="6" t="s">
        <v>860</v>
      </c>
      <c r="G389" s="6">
        <v>7.3170000000000002</v>
      </c>
      <c r="H389" s="6">
        <v>1.4E-2</v>
      </c>
      <c r="I389" s="6">
        <v>-40.985999999999997</v>
      </c>
      <c r="J389" s="6">
        <v>-6.3819999999999997</v>
      </c>
      <c r="L389" s="6">
        <f t="shared" si="1"/>
        <v>17.302</v>
      </c>
      <c r="P389" s="6">
        <v>3</v>
      </c>
      <c r="Q389" s="6">
        <v>34.479999999999997</v>
      </c>
      <c r="R389" s="6">
        <v>4.0670000000000002</v>
      </c>
      <c r="S389" s="6">
        <v>24.863</v>
      </c>
      <c r="T389" s="6">
        <v>44.097000000000001</v>
      </c>
    </row>
    <row r="390" spans="2:20" x14ac:dyDescent="0.25">
      <c r="E390" s="6">
        <v>3</v>
      </c>
      <c r="F390" s="6" t="s">
        <v>861</v>
      </c>
      <c r="G390" s="6">
        <v>4.8920000000000003</v>
      </c>
      <c r="H390" s="6">
        <v>0</v>
      </c>
      <c r="I390" s="6">
        <v>-57.936999999999998</v>
      </c>
      <c r="J390" s="6">
        <v>-34.802999999999997</v>
      </c>
      <c r="L390" s="6">
        <f t="shared" si="1"/>
        <v>11.567</v>
      </c>
      <c r="P390" s="6">
        <v>4</v>
      </c>
      <c r="Q390" s="6">
        <v>36.557000000000002</v>
      </c>
      <c r="R390" s="6">
        <v>3.952</v>
      </c>
      <c r="S390" s="6">
        <v>27.213000000000001</v>
      </c>
      <c r="T390" s="6">
        <v>45.901000000000003</v>
      </c>
    </row>
    <row r="391" spans="2:20" x14ac:dyDescent="0.25">
      <c r="D391" s="6">
        <v>3</v>
      </c>
      <c r="E391" s="6">
        <v>1</v>
      </c>
      <c r="F391" s="6" t="s">
        <v>862</v>
      </c>
      <c r="G391" s="6">
        <v>7.4740000000000002</v>
      </c>
      <c r="H391" s="6">
        <v>1.9E-2</v>
      </c>
      <c r="I391" s="6">
        <v>5.0129999999999999</v>
      </c>
      <c r="J391" s="6">
        <v>40.359000000000002</v>
      </c>
      <c r="L391" s="6">
        <f t="shared" si="1"/>
        <v>17.673000000000002</v>
      </c>
      <c r="N391" s="6">
        <v>3</v>
      </c>
      <c r="O391" s="6">
        <v>1</v>
      </c>
      <c r="P391" s="6">
        <v>1</v>
      </c>
      <c r="Q391" s="6">
        <v>64.548000000000002</v>
      </c>
      <c r="R391" s="6">
        <v>4.5270000000000001</v>
      </c>
      <c r="S391" s="6">
        <v>53.841999999999999</v>
      </c>
      <c r="T391" s="6">
        <v>75.254000000000005</v>
      </c>
    </row>
    <row r="392" spans="2:20" x14ac:dyDescent="0.25">
      <c r="E392" s="6">
        <v>2</v>
      </c>
      <c r="F392" s="6" t="s">
        <v>863</v>
      </c>
      <c r="G392" s="6">
        <v>4.8920000000000003</v>
      </c>
      <c r="H392" s="6">
        <v>0</v>
      </c>
      <c r="I392" s="6">
        <v>34.802999999999997</v>
      </c>
      <c r="J392" s="6">
        <v>57.936999999999998</v>
      </c>
      <c r="L392" s="6">
        <f t="shared" ref="L392:L455" si="2">ABS(J392-I392)/2</f>
        <v>11.567</v>
      </c>
      <c r="P392" s="6">
        <v>2</v>
      </c>
      <c r="Q392" s="6">
        <v>79.203000000000003</v>
      </c>
      <c r="R392" s="6">
        <v>2.8759999999999999</v>
      </c>
      <c r="S392" s="6">
        <v>72.403000000000006</v>
      </c>
      <c r="T392" s="6">
        <v>86.001999999999995</v>
      </c>
    </row>
    <row r="393" spans="2:20" x14ac:dyDescent="0.25">
      <c r="C393" s="6">
        <v>4</v>
      </c>
      <c r="D393" s="6">
        <v>1</v>
      </c>
      <c r="E393" s="6">
        <v>2</v>
      </c>
      <c r="F393" s="6">
        <v>4.5140000000000002</v>
      </c>
      <c r="G393" s="6">
        <v>4.5030000000000001</v>
      </c>
      <c r="H393" s="6">
        <v>0.35</v>
      </c>
      <c r="I393" s="6">
        <v>-6.1340000000000003</v>
      </c>
      <c r="J393" s="6">
        <v>15.161</v>
      </c>
      <c r="L393" s="6">
        <f t="shared" si="2"/>
        <v>10.647500000000001</v>
      </c>
      <c r="P393" s="6">
        <v>3</v>
      </c>
      <c r="Q393" s="6">
        <v>73.242000000000004</v>
      </c>
      <c r="R393" s="6">
        <v>2.907</v>
      </c>
      <c r="S393" s="6">
        <v>66.367000000000004</v>
      </c>
      <c r="T393" s="6">
        <v>80.116</v>
      </c>
    </row>
    <row r="394" spans="2:20" x14ac:dyDescent="0.25">
      <c r="E394" s="6">
        <v>3</v>
      </c>
      <c r="F394" s="6" t="s">
        <v>864</v>
      </c>
      <c r="G394" s="6">
        <v>5.157</v>
      </c>
      <c r="H394" s="6">
        <v>0</v>
      </c>
      <c r="I394" s="6">
        <v>-57.456000000000003</v>
      </c>
      <c r="J394" s="6">
        <v>-33.067999999999998</v>
      </c>
      <c r="L394" s="6">
        <f t="shared" si="2"/>
        <v>12.194000000000003</v>
      </c>
      <c r="P394" s="6">
        <v>4</v>
      </c>
      <c r="Q394" s="6">
        <v>88.296000000000006</v>
      </c>
      <c r="R394" s="6">
        <v>3.8969999999999998</v>
      </c>
      <c r="S394" s="6">
        <v>79.081999999999994</v>
      </c>
      <c r="T394" s="6">
        <v>97.510999999999996</v>
      </c>
    </row>
    <row r="395" spans="2:20" x14ac:dyDescent="0.25">
      <c r="D395" s="6">
        <v>2</v>
      </c>
      <c r="E395" s="6">
        <v>1</v>
      </c>
      <c r="F395" s="6">
        <v>-4.5140000000000002</v>
      </c>
      <c r="G395" s="6">
        <v>4.5030000000000001</v>
      </c>
      <c r="H395" s="6">
        <v>0.35</v>
      </c>
      <c r="I395" s="6">
        <v>-15.161</v>
      </c>
      <c r="J395" s="6">
        <v>6.1340000000000003</v>
      </c>
      <c r="L395" s="6">
        <f t="shared" si="2"/>
        <v>10.647500000000001</v>
      </c>
      <c r="O395" s="6">
        <v>2</v>
      </c>
      <c r="P395" s="6">
        <v>1</v>
      </c>
      <c r="Q395" s="6">
        <v>63.68</v>
      </c>
      <c r="R395" s="6">
        <v>6.1189999999999998</v>
      </c>
      <c r="S395" s="6">
        <v>49.210999999999999</v>
      </c>
      <c r="T395" s="6">
        <v>78.147999999999996</v>
      </c>
    </row>
    <row r="396" spans="2:20" x14ac:dyDescent="0.25">
      <c r="E396" s="6">
        <v>3</v>
      </c>
      <c r="F396" s="6" t="s">
        <v>865</v>
      </c>
      <c r="G396" s="6">
        <v>4.7720000000000002</v>
      </c>
      <c r="H396" s="6">
        <v>0</v>
      </c>
      <c r="I396" s="6">
        <v>-61.06</v>
      </c>
      <c r="J396" s="6">
        <v>-38.491</v>
      </c>
      <c r="L396" s="6">
        <f t="shared" si="2"/>
        <v>11.284500000000001</v>
      </c>
      <c r="P396" s="6">
        <v>2</v>
      </c>
      <c r="Q396" s="6">
        <v>77.960999999999999</v>
      </c>
      <c r="R396" s="6">
        <v>2.6179999999999999</v>
      </c>
      <c r="S396" s="6">
        <v>71.77</v>
      </c>
      <c r="T396" s="6">
        <v>84.150999999999996</v>
      </c>
    </row>
    <row r="397" spans="2:20" x14ac:dyDescent="0.25">
      <c r="D397" s="6">
        <v>3</v>
      </c>
      <c r="E397" s="6">
        <v>1</v>
      </c>
      <c r="F397" s="6" t="s">
        <v>866</v>
      </c>
      <c r="G397" s="6">
        <v>5.157</v>
      </c>
      <c r="H397" s="6">
        <v>0</v>
      </c>
      <c r="I397" s="6">
        <v>33.067999999999998</v>
      </c>
      <c r="J397" s="6">
        <v>57.456000000000003</v>
      </c>
      <c r="L397" s="6">
        <f t="shared" si="2"/>
        <v>12.194000000000003</v>
      </c>
      <c r="P397" s="6">
        <v>3</v>
      </c>
      <c r="Q397" s="6">
        <v>71.283000000000001</v>
      </c>
      <c r="R397" s="6">
        <v>3.33</v>
      </c>
      <c r="S397" s="6">
        <v>63.408000000000001</v>
      </c>
      <c r="T397" s="6">
        <v>79.158000000000001</v>
      </c>
    </row>
    <row r="398" spans="2:20" x14ac:dyDescent="0.25">
      <c r="E398" s="6">
        <v>2</v>
      </c>
      <c r="F398" s="6" t="s">
        <v>867</v>
      </c>
      <c r="G398" s="6">
        <v>4.7720000000000002</v>
      </c>
      <c r="H398" s="6">
        <v>0</v>
      </c>
      <c r="I398" s="6">
        <v>38.491</v>
      </c>
      <c r="J398" s="6">
        <v>61.06</v>
      </c>
      <c r="L398" s="6">
        <f t="shared" si="2"/>
        <v>11.284500000000001</v>
      </c>
      <c r="P398" s="6">
        <v>4</v>
      </c>
      <c r="Q398" s="6">
        <v>85.525999999999996</v>
      </c>
      <c r="R398" s="6">
        <v>4.0039999999999996</v>
      </c>
      <c r="S398" s="6">
        <v>76.057000000000002</v>
      </c>
      <c r="T398" s="6">
        <v>94.995000000000005</v>
      </c>
    </row>
    <row r="399" spans="2:20" x14ac:dyDescent="0.25">
      <c r="B399" s="6">
        <v>2</v>
      </c>
      <c r="C399" s="6">
        <v>1</v>
      </c>
      <c r="D399" s="6">
        <v>1</v>
      </c>
      <c r="E399" s="6">
        <v>2</v>
      </c>
      <c r="F399" s="6" t="s">
        <v>868</v>
      </c>
      <c r="G399" s="6">
        <v>3.8889999999999998</v>
      </c>
      <c r="H399" s="6">
        <v>1E-3</v>
      </c>
      <c r="I399" s="6">
        <v>14.183999999999999</v>
      </c>
      <c r="J399" s="6">
        <v>32.576999999999998</v>
      </c>
      <c r="L399" s="6">
        <f t="shared" si="2"/>
        <v>9.1965000000000003</v>
      </c>
      <c r="M399" s="6">
        <v>4</v>
      </c>
      <c r="N399" s="6">
        <v>1</v>
      </c>
      <c r="O399" s="6">
        <v>1</v>
      </c>
      <c r="P399" s="6">
        <v>1</v>
      </c>
      <c r="Q399" s="6">
        <v>37.643000000000001</v>
      </c>
      <c r="R399" s="6">
        <v>1.9159999999999999</v>
      </c>
      <c r="S399" s="6">
        <v>33.110999999999997</v>
      </c>
      <c r="T399" s="6">
        <v>42.173999999999999</v>
      </c>
    </row>
    <row r="400" spans="2:20" x14ac:dyDescent="0.25">
      <c r="E400" s="6">
        <v>3</v>
      </c>
      <c r="F400" s="6">
        <v>-3.2930000000000001</v>
      </c>
      <c r="G400" s="6">
        <v>2.9860000000000002</v>
      </c>
      <c r="H400" s="6">
        <v>0.307</v>
      </c>
      <c r="I400" s="6">
        <v>-10.353999999999999</v>
      </c>
      <c r="J400" s="6">
        <v>3.7679999999999998</v>
      </c>
      <c r="L400" s="6">
        <f t="shared" si="2"/>
        <v>7.0609999999999999</v>
      </c>
      <c r="P400" s="6">
        <v>2</v>
      </c>
      <c r="Q400" s="6">
        <v>49.686999999999998</v>
      </c>
      <c r="R400" s="6">
        <v>1.3320000000000001</v>
      </c>
      <c r="S400" s="6">
        <v>46.536999999999999</v>
      </c>
      <c r="T400" s="6">
        <v>52.835999999999999</v>
      </c>
    </row>
    <row r="401" spans="3:20" x14ac:dyDescent="0.25">
      <c r="D401" s="6">
        <v>2</v>
      </c>
      <c r="E401" s="6">
        <v>1</v>
      </c>
      <c r="F401" s="6" t="s">
        <v>869</v>
      </c>
      <c r="G401" s="6">
        <v>3.8889999999999998</v>
      </c>
      <c r="H401" s="6">
        <v>1E-3</v>
      </c>
      <c r="I401" s="6">
        <v>-32.576999999999998</v>
      </c>
      <c r="J401" s="6">
        <v>-14.183999999999999</v>
      </c>
      <c r="L401" s="6">
        <f t="shared" si="2"/>
        <v>9.1965000000000003</v>
      </c>
      <c r="P401" s="6">
        <v>3</v>
      </c>
      <c r="Q401" s="6">
        <v>43.091000000000001</v>
      </c>
      <c r="R401" s="6">
        <v>3.6309999999999998</v>
      </c>
      <c r="S401" s="6">
        <v>34.505000000000003</v>
      </c>
      <c r="T401" s="6">
        <v>51.677999999999997</v>
      </c>
    </row>
    <row r="402" spans="3:20" x14ac:dyDescent="0.25">
      <c r="E402" s="6">
        <v>3</v>
      </c>
      <c r="F402" s="6" t="s">
        <v>870</v>
      </c>
      <c r="G402" s="6">
        <v>4.42</v>
      </c>
      <c r="H402" s="6">
        <v>1E-3</v>
      </c>
      <c r="I402" s="6">
        <v>-37.125999999999998</v>
      </c>
      <c r="J402" s="6">
        <v>-16.222000000000001</v>
      </c>
      <c r="L402" s="6">
        <f t="shared" si="2"/>
        <v>10.451999999999998</v>
      </c>
      <c r="P402" s="6">
        <v>4</v>
      </c>
      <c r="Q402" s="6">
        <v>26.327000000000002</v>
      </c>
      <c r="R402" s="6">
        <v>2.8980000000000001</v>
      </c>
      <c r="S402" s="6">
        <v>19.474</v>
      </c>
      <c r="T402" s="6">
        <v>33.18</v>
      </c>
    </row>
    <row r="403" spans="3:20" x14ac:dyDescent="0.25">
      <c r="D403" s="6">
        <v>3</v>
      </c>
      <c r="E403" s="6">
        <v>1</v>
      </c>
      <c r="F403" s="6">
        <v>3.2930000000000001</v>
      </c>
      <c r="G403" s="6">
        <v>2.9860000000000002</v>
      </c>
      <c r="H403" s="6">
        <v>0.307</v>
      </c>
      <c r="I403" s="6">
        <v>-3.7679999999999998</v>
      </c>
      <c r="J403" s="6">
        <v>10.353999999999999</v>
      </c>
      <c r="L403" s="6">
        <f t="shared" si="2"/>
        <v>7.0609999999999999</v>
      </c>
      <c r="O403" s="6">
        <v>2</v>
      </c>
      <c r="P403" s="6">
        <v>1</v>
      </c>
      <c r="Q403" s="6">
        <v>35.165999999999997</v>
      </c>
      <c r="R403" s="6">
        <v>2.347</v>
      </c>
      <c r="S403" s="6">
        <v>29.616</v>
      </c>
      <c r="T403" s="6">
        <v>40.715000000000003</v>
      </c>
    </row>
    <row r="404" spans="3:20" x14ac:dyDescent="0.25">
      <c r="E404" s="6">
        <v>2</v>
      </c>
      <c r="F404" s="6" t="s">
        <v>871</v>
      </c>
      <c r="G404" s="6">
        <v>4.42</v>
      </c>
      <c r="H404" s="6">
        <v>1E-3</v>
      </c>
      <c r="I404" s="6">
        <v>16.222000000000001</v>
      </c>
      <c r="J404" s="6">
        <v>37.125999999999998</v>
      </c>
      <c r="L404" s="6">
        <f t="shared" si="2"/>
        <v>10.451999999999998</v>
      </c>
      <c r="P404" s="6">
        <v>2</v>
      </c>
      <c r="Q404" s="6">
        <v>49.212000000000003</v>
      </c>
      <c r="R404" s="6">
        <v>1.9219999999999999</v>
      </c>
      <c r="S404" s="6">
        <v>44.665999999999997</v>
      </c>
      <c r="T404" s="6">
        <v>53.758000000000003</v>
      </c>
    </row>
    <row r="405" spans="3:20" x14ac:dyDescent="0.25">
      <c r="C405" s="6">
        <v>2</v>
      </c>
      <c r="D405" s="6">
        <v>1</v>
      </c>
      <c r="E405" s="6">
        <v>2</v>
      </c>
      <c r="F405" s="6" t="s">
        <v>728</v>
      </c>
      <c r="G405" s="6">
        <v>4.0999999999999996</v>
      </c>
      <c r="H405" s="6">
        <v>1.4E-2</v>
      </c>
      <c r="I405" s="6">
        <v>3.6110000000000002</v>
      </c>
      <c r="J405" s="6">
        <v>22.998999999999999</v>
      </c>
      <c r="L405" s="6">
        <f t="shared" si="2"/>
        <v>9.6939999999999991</v>
      </c>
      <c r="P405" s="6">
        <v>3</v>
      </c>
      <c r="Q405" s="6">
        <v>43.283000000000001</v>
      </c>
      <c r="R405" s="6">
        <v>4.3209999999999997</v>
      </c>
      <c r="S405" s="6">
        <v>33.064999999999998</v>
      </c>
      <c r="T405" s="6">
        <v>53.502000000000002</v>
      </c>
    </row>
    <row r="406" spans="3:20" x14ac:dyDescent="0.25">
      <c r="E406" s="6">
        <v>3</v>
      </c>
      <c r="F406" s="6" t="s">
        <v>872</v>
      </c>
      <c r="G406" s="6">
        <v>2.3460000000000001</v>
      </c>
      <c r="H406" s="6">
        <v>0</v>
      </c>
      <c r="I406" s="6">
        <v>-20.588999999999999</v>
      </c>
      <c r="J406" s="6">
        <v>-9.4920000000000009</v>
      </c>
      <c r="L406" s="6">
        <f t="shared" si="2"/>
        <v>5.5484999999999989</v>
      </c>
      <c r="P406" s="6">
        <v>4</v>
      </c>
      <c r="Q406" s="6">
        <v>24.998000000000001</v>
      </c>
      <c r="R406" s="6">
        <v>2.411</v>
      </c>
      <c r="S406" s="6">
        <v>19.297999999999998</v>
      </c>
      <c r="T406" s="6">
        <v>30.698</v>
      </c>
    </row>
    <row r="407" spans="3:20" x14ac:dyDescent="0.25">
      <c r="D407" s="6">
        <v>2</v>
      </c>
      <c r="E407" s="6">
        <v>1</v>
      </c>
      <c r="F407" s="6" t="s">
        <v>727</v>
      </c>
      <c r="G407" s="6">
        <v>4.0999999999999996</v>
      </c>
      <c r="H407" s="6">
        <v>1.4E-2</v>
      </c>
      <c r="I407" s="6">
        <v>-22.998999999999999</v>
      </c>
      <c r="J407" s="6">
        <v>-3.6110000000000002</v>
      </c>
      <c r="L407" s="6">
        <f t="shared" si="2"/>
        <v>9.6939999999999991</v>
      </c>
      <c r="N407" s="6">
        <v>2</v>
      </c>
      <c r="O407" s="6">
        <v>1</v>
      </c>
      <c r="P407" s="6">
        <v>1</v>
      </c>
      <c r="Q407" s="6">
        <v>30.364999999999998</v>
      </c>
      <c r="R407" s="6">
        <v>3.2749999999999999</v>
      </c>
      <c r="S407" s="6">
        <v>22.62</v>
      </c>
      <c r="T407" s="6">
        <v>38.109000000000002</v>
      </c>
    </row>
    <row r="408" spans="3:20" x14ac:dyDescent="0.25">
      <c r="E408" s="6">
        <v>3</v>
      </c>
      <c r="F408" s="6" t="s">
        <v>873</v>
      </c>
      <c r="G408" s="6">
        <v>5.17</v>
      </c>
      <c r="H408" s="6">
        <v>1E-3</v>
      </c>
      <c r="I408" s="6">
        <v>-40.570999999999998</v>
      </c>
      <c r="J408" s="6">
        <v>-16.119</v>
      </c>
      <c r="L408" s="6">
        <f t="shared" si="2"/>
        <v>12.225999999999999</v>
      </c>
      <c r="P408" s="6">
        <v>2</v>
      </c>
      <c r="Q408" s="6">
        <v>40.99</v>
      </c>
      <c r="R408" s="6">
        <v>4.0880000000000001</v>
      </c>
      <c r="S408" s="6">
        <v>31.324999999999999</v>
      </c>
      <c r="T408" s="6">
        <v>50.655999999999999</v>
      </c>
    </row>
    <row r="409" spans="3:20" x14ac:dyDescent="0.25">
      <c r="D409" s="6">
        <v>3</v>
      </c>
      <c r="E409" s="6">
        <v>1</v>
      </c>
      <c r="F409" s="6" t="s">
        <v>874</v>
      </c>
      <c r="G409" s="6">
        <v>2.3460000000000001</v>
      </c>
      <c r="H409" s="6">
        <v>0</v>
      </c>
      <c r="I409" s="6">
        <v>9.4920000000000009</v>
      </c>
      <c r="J409" s="6">
        <v>20.588999999999999</v>
      </c>
      <c r="L409" s="6">
        <f t="shared" si="2"/>
        <v>5.5484999999999989</v>
      </c>
      <c r="P409" s="6">
        <v>3</v>
      </c>
      <c r="Q409" s="6">
        <v>32.554000000000002</v>
      </c>
      <c r="R409" s="6">
        <v>5.2069999999999999</v>
      </c>
      <c r="S409" s="6">
        <v>20.242000000000001</v>
      </c>
      <c r="T409" s="6">
        <v>44.866</v>
      </c>
    </row>
    <row r="410" spans="3:20" x14ac:dyDescent="0.25">
      <c r="E410" s="6">
        <v>2</v>
      </c>
      <c r="F410" s="6" t="s">
        <v>875</v>
      </c>
      <c r="G410" s="6">
        <v>5.17</v>
      </c>
      <c r="H410" s="6">
        <v>1E-3</v>
      </c>
      <c r="I410" s="6">
        <v>16.119</v>
      </c>
      <c r="J410" s="6">
        <v>40.570999999999998</v>
      </c>
      <c r="L410" s="6">
        <f t="shared" si="2"/>
        <v>12.225999999999999</v>
      </c>
      <c r="P410" s="6">
        <v>4</v>
      </c>
      <c r="Q410" s="6">
        <v>27.161999999999999</v>
      </c>
      <c r="R410" s="6">
        <v>3.6869999999999998</v>
      </c>
      <c r="S410" s="6">
        <v>18.443999999999999</v>
      </c>
      <c r="T410" s="6">
        <v>35.880000000000003</v>
      </c>
    </row>
    <row r="411" spans="3:20" x14ac:dyDescent="0.25">
      <c r="C411" s="6">
        <v>3</v>
      </c>
      <c r="D411" s="6">
        <v>1</v>
      </c>
      <c r="E411" s="6">
        <v>2</v>
      </c>
      <c r="F411" s="6" t="s">
        <v>876</v>
      </c>
      <c r="G411" s="6">
        <v>7.3289999999999997</v>
      </c>
      <c r="H411" s="6">
        <v>1.4999999999999999E-2</v>
      </c>
      <c r="I411" s="6">
        <v>6.0369999999999999</v>
      </c>
      <c r="J411" s="6">
        <v>40.697000000000003</v>
      </c>
      <c r="L411" s="6">
        <f t="shared" si="2"/>
        <v>17.330000000000002</v>
      </c>
      <c r="O411" s="6">
        <v>2</v>
      </c>
      <c r="P411" s="6">
        <v>1</v>
      </c>
      <c r="Q411" s="6">
        <v>30.21</v>
      </c>
      <c r="R411" s="6">
        <v>3.0579999999999998</v>
      </c>
      <c r="S411" s="6">
        <v>22.978999999999999</v>
      </c>
      <c r="T411" s="6">
        <v>37.441000000000003</v>
      </c>
    </row>
    <row r="412" spans="3:20" x14ac:dyDescent="0.25">
      <c r="E412" s="6">
        <v>3</v>
      </c>
      <c r="F412" s="6" t="s">
        <v>877</v>
      </c>
      <c r="G412" s="6">
        <v>7.6379999999999999</v>
      </c>
      <c r="H412" s="6">
        <v>3.1E-2</v>
      </c>
      <c r="I412" s="6">
        <v>-38.594999999999999</v>
      </c>
      <c r="J412" s="6">
        <v>-2.4710000000000001</v>
      </c>
      <c r="L412" s="6">
        <f t="shared" si="2"/>
        <v>18.061999999999998</v>
      </c>
      <c r="P412" s="6">
        <v>2</v>
      </c>
      <c r="Q412" s="6">
        <v>41.439</v>
      </c>
      <c r="R412" s="6">
        <v>4.5389999999999997</v>
      </c>
      <c r="S412" s="6">
        <v>30.704999999999998</v>
      </c>
      <c r="T412" s="6">
        <v>52.173000000000002</v>
      </c>
    </row>
    <row r="413" spans="3:20" x14ac:dyDescent="0.25">
      <c r="D413" s="6">
        <v>2</v>
      </c>
      <c r="E413" s="6">
        <v>1</v>
      </c>
      <c r="F413" s="6" t="s">
        <v>878</v>
      </c>
      <c r="G413" s="6">
        <v>7.3289999999999997</v>
      </c>
      <c r="H413" s="6">
        <v>1.4999999999999999E-2</v>
      </c>
      <c r="I413" s="6">
        <v>-40.697000000000003</v>
      </c>
      <c r="J413" s="6">
        <v>-6.0369999999999999</v>
      </c>
      <c r="L413" s="6">
        <f t="shared" si="2"/>
        <v>17.330000000000002</v>
      </c>
      <c r="P413" s="6">
        <v>3</v>
      </c>
      <c r="Q413" s="6">
        <v>32.338999999999999</v>
      </c>
      <c r="R413" s="6">
        <v>5.4969999999999999</v>
      </c>
      <c r="S413" s="6">
        <v>19.341999999999999</v>
      </c>
      <c r="T413" s="6">
        <v>45.337000000000003</v>
      </c>
    </row>
    <row r="414" spans="3:20" x14ac:dyDescent="0.25">
      <c r="E414" s="6">
        <v>3</v>
      </c>
      <c r="F414" s="6" t="s">
        <v>879</v>
      </c>
      <c r="G414" s="6">
        <v>5.3579999999999997</v>
      </c>
      <c r="H414" s="6">
        <v>0</v>
      </c>
      <c r="I414" s="6">
        <v>-56.570999999999998</v>
      </c>
      <c r="J414" s="6">
        <v>-31.228999999999999</v>
      </c>
      <c r="L414" s="6">
        <f t="shared" si="2"/>
        <v>12.670999999999999</v>
      </c>
      <c r="P414" s="6">
        <v>4</v>
      </c>
      <c r="Q414" s="6">
        <v>25.335000000000001</v>
      </c>
      <c r="R414" s="6">
        <v>2.9350000000000001</v>
      </c>
      <c r="S414" s="6">
        <v>18.393999999999998</v>
      </c>
      <c r="T414" s="6">
        <v>32.274999999999999</v>
      </c>
    </row>
    <row r="415" spans="3:20" x14ac:dyDescent="0.25">
      <c r="D415" s="6">
        <v>3</v>
      </c>
      <c r="E415" s="6">
        <v>1</v>
      </c>
      <c r="F415" s="6" t="s">
        <v>880</v>
      </c>
      <c r="G415" s="6">
        <v>7.6379999999999999</v>
      </c>
      <c r="H415" s="6">
        <v>3.1E-2</v>
      </c>
      <c r="I415" s="6">
        <v>2.4710000000000001</v>
      </c>
      <c r="J415" s="6">
        <v>38.594999999999999</v>
      </c>
      <c r="L415" s="6">
        <f t="shared" si="2"/>
        <v>18.061999999999998</v>
      </c>
      <c r="N415" s="6">
        <v>3</v>
      </c>
      <c r="O415" s="6">
        <v>1</v>
      </c>
      <c r="P415" s="6">
        <v>1</v>
      </c>
      <c r="Q415" s="6">
        <v>57.131</v>
      </c>
      <c r="R415" s="6">
        <v>4.5149999999999997</v>
      </c>
      <c r="S415" s="6">
        <v>46.454000000000001</v>
      </c>
      <c r="T415" s="6">
        <v>67.807000000000002</v>
      </c>
    </row>
    <row r="416" spans="3:20" x14ac:dyDescent="0.25">
      <c r="E416" s="6">
        <v>2</v>
      </c>
      <c r="F416" s="6" t="s">
        <v>881</v>
      </c>
      <c r="G416" s="6">
        <v>5.3579999999999997</v>
      </c>
      <c r="H416" s="6">
        <v>0</v>
      </c>
      <c r="I416" s="6">
        <v>31.228999999999999</v>
      </c>
      <c r="J416" s="6">
        <v>56.570999999999998</v>
      </c>
      <c r="L416" s="6">
        <f t="shared" si="2"/>
        <v>12.670999999999999</v>
      </c>
      <c r="P416" s="6">
        <v>2</v>
      </c>
      <c r="Q416" s="6">
        <v>72.22</v>
      </c>
      <c r="R416" s="6">
        <v>2.8220000000000001</v>
      </c>
      <c r="S416" s="6">
        <v>65.548000000000002</v>
      </c>
      <c r="T416" s="6">
        <v>78.891999999999996</v>
      </c>
    </row>
    <row r="417" spans="1:20" x14ac:dyDescent="0.25">
      <c r="C417" s="6">
        <v>4</v>
      </c>
      <c r="D417" s="6">
        <v>1</v>
      </c>
      <c r="E417" s="6">
        <v>2</v>
      </c>
      <c r="F417" s="6">
        <v>5.75</v>
      </c>
      <c r="G417" s="6">
        <v>4.0860000000000003</v>
      </c>
      <c r="H417" s="6">
        <v>0.20200000000000001</v>
      </c>
      <c r="I417" s="6">
        <v>-3.9119999999999999</v>
      </c>
      <c r="J417" s="6">
        <v>15.411</v>
      </c>
      <c r="L417" s="6">
        <f t="shared" si="2"/>
        <v>9.6615000000000002</v>
      </c>
      <c r="P417" s="6">
        <v>3</v>
      </c>
      <c r="Q417" s="6">
        <v>67.876000000000005</v>
      </c>
      <c r="R417" s="6">
        <v>4.923</v>
      </c>
      <c r="S417" s="6">
        <v>56.234000000000002</v>
      </c>
      <c r="T417" s="6">
        <v>79.516999999999996</v>
      </c>
    </row>
    <row r="418" spans="1:20" x14ac:dyDescent="0.25">
      <c r="E418" s="6">
        <v>3</v>
      </c>
      <c r="F418" s="6" t="s">
        <v>882</v>
      </c>
      <c r="G418" s="6">
        <v>5.4939999999999998</v>
      </c>
      <c r="H418" s="6">
        <v>0</v>
      </c>
      <c r="I418" s="6">
        <v>-54.886000000000003</v>
      </c>
      <c r="J418" s="6">
        <v>-28.902999999999999</v>
      </c>
      <c r="L418" s="6">
        <f t="shared" si="2"/>
        <v>12.991500000000002</v>
      </c>
      <c r="P418" s="6">
        <v>4</v>
      </c>
      <c r="Q418" s="6">
        <v>67.066999999999993</v>
      </c>
      <c r="R418" s="6">
        <v>3.9340000000000002</v>
      </c>
      <c r="S418" s="6">
        <v>57.764000000000003</v>
      </c>
      <c r="T418" s="6">
        <v>76.369</v>
      </c>
    </row>
    <row r="419" spans="1:20" x14ac:dyDescent="0.25">
      <c r="D419" s="6">
        <v>2</v>
      </c>
      <c r="E419" s="6">
        <v>1</v>
      </c>
      <c r="F419" s="6">
        <v>-5.75</v>
      </c>
      <c r="G419" s="6">
        <v>4.0860000000000003</v>
      </c>
      <c r="H419" s="6">
        <v>0.20200000000000001</v>
      </c>
      <c r="I419" s="6">
        <v>-15.411</v>
      </c>
      <c r="J419" s="6">
        <v>3.9119999999999999</v>
      </c>
      <c r="L419" s="6">
        <f t="shared" si="2"/>
        <v>9.6615000000000002</v>
      </c>
      <c r="O419" s="6">
        <v>2</v>
      </c>
      <c r="P419" s="6">
        <v>1</v>
      </c>
      <c r="Q419" s="6">
        <v>55.856999999999999</v>
      </c>
      <c r="R419" s="6">
        <v>5.4130000000000003</v>
      </c>
      <c r="S419" s="6">
        <v>43.058</v>
      </c>
      <c r="T419" s="6">
        <v>68.656999999999996</v>
      </c>
    </row>
    <row r="420" spans="1:20" x14ac:dyDescent="0.25">
      <c r="E420" s="6">
        <v>3</v>
      </c>
      <c r="F420" s="6" t="s">
        <v>883</v>
      </c>
      <c r="G420" s="6">
        <v>4.8220000000000001</v>
      </c>
      <c r="H420" s="6">
        <v>0</v>
      </c>
      <c r="I420" s="6">
        <v>-59.045999999999999</v>
      </c>
      <c r="J420" s="6">
        <v>-36.241999999999997</v>
      </c>
      <c r="L420" s="6">
        <f t="shared" si="2"/>
        <v>11.402000000000001</v>
      </c>
      <c r="P420" s="6">
        <v>2</v>
      </c>
      <c r="Q420" s="6">
        <v>70.822000000000003</v>
      </c>
      <c r="R420" s="6">
        <v>2.4129999999999998</v>
      </c>
      <c r="S420" s="6">
        <v>65.117000000000004</v>
      </c>
      <c r="T420" s="6">
        <v>76.527000000000001</v>
      </c>
    </row>
    <row r="421" spans="1:20" x14ac:dyDescent="0.25">
      <c r="D421" s="6">
        <v>3</v>
      </c>
      <c r="E421" s="6">
        <v>1</v>
      </c>
      <c r="F421" s="6" t="s">
        <v>884</v>
      </c>
      <c r="G421" s="6">
        <v>5.4939999999999998</v>
      </c>
      <c r="H421" s="6">
        <v>0</v>
      </c>
      <c r="I421" s="6">
        <v>28.902999999999999</v>
      </c>
      <c r="J421" s="6">
        <v>54.886000000000003</v>
      </c>
      <c r="L421" s="6">
        <f t="shared" si="2"/>
        <v>12.991500000000002</v>
      </c>
      <c r="P421" s="6">
        <v>3</v>
      </c>
      <c r="Q421" s="6">
        <v>65.366</v>
      </c>
      <c r="R421" s="6">
        <v>4.6589999999999998</v>
      </c>
      <c r="S421" s="6">
        <v>54.35</v>
      </c>
      <c r="T421" s="6">
        <v>76.382999999999996</v>
      </c>
    </row>
    <row r="422" spans="1:20" x14ac:dyDescent="0.25">
      <c r="E422" s="6">
        <v>2</v>
      </c>
      <c r="F422" s="6" t="s">
        <v>885</v>
      </c>
      <c r="G422" s="6">
        <v>4.8220000000000001</v>
      </c>
      <c r="H422" s="6">
        <v>0</v>
      </c>
      <c r="I422" s="6">
        <v>36.241999999999997</v>
      </c>
      <c r="J422" s="6">
        <v>59.045999999999999</v>
      </c>
      <c r="L422" s="6">
        <f t="shared" si="2"/>
        <v>11.402000000000001</v>
      </c>
      <c r="P422" s="6">
        <v>4</v>
      </c>
      <c r="Q422" s="6">
        <v>62.232999999999997</v>
      </c>
      <c r="R422" s="6">
        <v>4.1660000000000004</v>
      </c>
      <c r="S422" s="6">
        <v>52.381</v>
      </c>
      <c r="T422" s="6">
        <v>72.084999999999994</v>
      </c>
    </row>
    <row r="423" spans="1:20" x14ac:dyDescent="0.25">
      <c r="A423" s="6">
        <v>3</v>
      </c>
      <c r="B423" s="6">
        <v>1</v>
      </c>
      <c r="C423" s="6">
        <v>1</v>
      </c>
      <c r="D423" s="6">
        <v>1</v>
      </c>
      <c r="E423" s="6">
        <v>2</v>
      </c>
      <c r="F423" s="6" t="s">
        <v>886</v>
      </c>
      <c r="G423" s="6">
        <v>4.7649999999999997</v>
      </c>
      <c r="H423" s="6">
        <v>1.0999999999999999E-2</v>
      </c>
      <c r="I423" s="6">
        <v>5.1749999999999998</v>
      </c>
      <c r="J423" s="6">
        <v>27.71</v>
      </c>
      <c r="L423" s="6">
        <f t="shared" si="2"/>
        <v>11.2675</v>
      </c>
      <c r="M423" s="6">
        <v>5</v>
      </c>
      <c r="N423" s="6">
        <v>1</v>
      </c>
      <c r="O423" s="6">
        <v>1</v>
      </c>
      <c r="P423" s="6">
        <v>1</v>
      </c>
      <c r="Q423" s="6">
        <v>24.343</v>
      </c>
      <c r="R423" s="6">
        <v>2.5459999999999998</v>
      </c>
      <c r="S423" s="6">
        <v>18.323</v>
      </c>
      <c r="T423" s="6">
        <v>30.361999999999998</v>
      </c>
    </row>
    <row r="424" spans="1:20" x14ac:dyDescent="0.25">
      <c r="E424" s="6">
        <v>3</v>
      </c>
      <c r="F424" s="6">
        <v>-12.930999999999999</v>
      </c>
      <c r="G424" s="6">
        <v>5.53</v>
      </c>
      <c r="H424" s="6">
        <v>5.1999999999999998E-2</v>
      </c>
      <c r="I424" s="6">
        <v>-26.007999999999999</v>
      </c>
      <c r="J424" s="6">
        <v>0.14599999999999999</v>
      </c>
      <c r="L424" s="6">
        <f t="shared" si="2"/>
        <v>13.077</v>
      </c>
      <c r="P424" s="6">
        <v>2</v>
      </c>
      <c r="Q424" s="6">
        <v>41.228999999999999</v>
      </c>
      <c r="R424" s="6">
        <v>1.337</v>
      </c>
      <c r="S424" s="6">
        <v>38.067</v>
      </c>
      <c r="T424" s="6">
        <v>44.390999999999998</v>
      </c>
    </row>
    <row r="425" spans="1:20" x14ac:dyDescent="0.25">
      <c r="D425" s="6">
        <v>2</v>
      </c>
      <c r="E425" s="6">
        <v>1</v>
      </c>
      <c r="F425" s="6" t="s">
        <v>887</v>
      </c>
      <c r="G425" s="6">
        <v>4.7649999999999997</v>
      </c>
      <c r="H425" s="6">
        <v>1.0999999999999999E-2</v>
      </c>
      <c r="I425" s="6">
        <v>-27.71</v>
      </c>
      <c r="J425" s="6">
        <v>-5.1749999999999998</v>
      </c>
      <c r="L425" s="6">
        <f t="shared" si="2"/>
        <v>11.2675</v>
      </c>
      <c r="P425" s="6">
        <v>3</v>
      </c>
      <c r="Q425" s="6">
        <v>33.192999999999998</v>
      </c>
      <c r="R425" s="6">
        <v>3.0550000000000002</v>
      </c>
      <c r="S425" s="6">
        <v>25.97</v>
      </c>
      <c r="T425" s="6">
        <v>40.415999999999997</v>
      </c>
    </row>
    <row r="426" spans="1:20" x14ac:dyDescent="0.25">
      <c r="E426" s="6">
        <v>3</v>
      </c>
      <c r="F426" s="6" t="s">
        <v>888</v>
      </c>
      <c r="G426" s="6">
        <v>5.3460000000000001</v>
      </c>
      <c r="H426" s="6">
        <v>1E-3</v>
      </c>
      <c r="I426" s="6">
        <v>-42.015000000000001</v>
      </c>
      <c r="J426" s="6">
        <v>-16.731999999999999</v>
      </c>
      <c r="L426" s="6">
        <f t="shared" si="2"/>
        <v>12.641500000000001</v>
      </c>
      <c r="P426" s="6">
        <v>4</v>
      </c>
      <c r="Q426" s="6">
        <v>19.233000000000001</v>
      </c>
      <c r="R426" s="6">
        <v>2.141</v>
      </c>
      <c r="S426" s="6">
        <v>14.169</v>
      </c>
      <c r="T426" s="6">
        <v>24.297000000000001</v>
      </c>
    </row>
    <row r="427" spans="1:20" x14ac:dyDescent="0.25">
      <c r="D427" s="6">
        <v>3</v>
      </c>
      <c r="E427" s="6">
        <v>1</v>
      </c>
      <c r="F427" s="6">
        <v>12.930999999999999</v>
      </c>
      <c r="G427" s="6">
        <v>5.53</v>
      </c>
      <c r="H427" s="6">
        <v>5.1999999999999998E-2</v>
      </c>
      <c r="I427" s="6">
        <v>-0.14599999999999999</v>
      </c>
      <c r="J427" s="6">
        <v>26.007999999999999</v>
      </c>
      <c r="L427" s="6">
        <f t="shared" si="2"/>
        <v>13.077</v>
      </c>
      <c r="O427" s="6">
        <v>2</v>
      </c>
      <c r="P427" s="6">
        <v>1</v>
      </c>
      <c r="Q427" s="6">
        <v>22.773</v>
      </c>
      <c r="R427" s="6">
        <v>2.5529999999999999</v>
      </c>
      <c r="S427" s="6">
        <v>16.736999999999998</v>
      </c>
      <c r="T427" s="6">
        <v>28.809000000000001</v>
      </c>
    </row>
    <row r="428" spans="1:20" x14ac:dyDescent="0.25">
      <c r="E428" s="6">
        <v>2</v>
      </c>
      <c r="F428" s="6" t="s">
        <v>889</v>
      </c>
      <c r="G428" s="6">
        <v>5.3460000000000001</v>
      </c>
      <c r="H428" s="6">
        <v>1E-3</v>
      </c>
      <c r="I428" s="6">
        <v>16.731999999999999</v>
      </c>
      <c r="J428" s="6">
        <v>42.015000000000001</v>
      </c>
      <c r="L428" s="6">
        <f t="shared" si="2"/>
        <v>12.641500000000001</v>
      </c>
      <c r="P428" s="6">
        <v>2</v>
      </c>
      <c r="Q428" s="6">
        <v>40.546999999999997</v>
      </c>
      <c r="R428" s="6">
        <v>1.9810000000000001</v>
      </c>
      <c r="S428" s="6">
        <v>35.862000000000002</v>
      </c>
      <c r="T428" s="6">
        <v>45.231999999999999</v>
      </c>
    </row>
    <row r="429" spans="1:20" x14ac:dyDescent="0.25">
      <c r="C429" s="6">
        <v>2</v>
      </c>
      <c r="D429" s="6">
        <v>1</v>
      </c>
      <c r="E429" s="6">
        <v>2</v>
      </c>
      <c r="F429" s="6" t="s">
        <v>890</v>
      </c>
      <c r="G429" s="6">
        <v>4.1139999999999999</v>
      </c>
      <c r="H429" s="6">
        <v>2.7E-2</v>
      </c>
      <c r="I429" s="6">
        <v>1.7629999999999999</v>
      </c>
      <c r="J429" s="6">
        <v>21.22</v>
      </c>
      <c r="L429" s="6">
        <f t="shared" si="2"/>
        <v>9.7285000000000004</v>
      </c>
      <c r="P429" s="6">
        <v>3</v>
      </c>
      <c r="Q429" s="6">
        <v>33.491999999999997</v>
      </c>
      <c r="R429" s="6">
        <v>3.2160000000000002</v>
      </c>
      <c r="S429" s="6">
        <v>25.887</v>
      </c>
      <c r="T429" s="6">
        <v>41.097000000000001</v>
      </c>
    </row>
    <row r="430" spans="1:20" x14ac:dyDescent="0.25">
      <c r="E430" s="6">
        <v>3</v>
      </c>
      <c r="F430" s="6" t="s">
        <v>891</v>
      </c>
      <c r="G430" s="6">
        <v>2.7309999999999999</v>
      </c>
      <c r="H430" s="6">
        <v>0</v>
      </c>
      <c r="I430" s="6">
        <v>-27.808</v>
      </c>
      <c r="J430" s="6">
        <v>-14.894</v>
      </c>
      <c r="L430" s="6">
        <f t="shared" si="2"/>
        <v>6.4569999999999999</v>
      </c>
      <c r="P430" s="6">
        <v>4</v>
      </c>
      <c r="Q430" s="6">
        <v>17.747</v>
      </c>
      <c r="R430" s="6">
        <v>1.6080000000000001</v>
      </c>
      <c r="S430" s="6">
        <v>13.944000000000001</v>
      </c>
      <c r="T430" s="6">
        <v>21.55</v>
      </c>
    </row>
    <row r="431" spans="1:20" x14ac:dyDescent="0.25">
      <c r="D431" s="6">
        <v>2</v>
      </c>
      <c r="E431" s="6">
        <v>1</v>
      </c>
      <c r="F431" s="6" t="s">
        <v>892</v>
      </c>
      <c r="G431" s="6">
        <v>4.1139999999999999</v>
      </c>
      <c r="H431" s="6">
        <v>2.7E-2</v>
      </c>
      <c r="I431" s="6">
        <v>-21.22</v>
      </c>
      <c r="J431" s="6">
        <v>-1.7629999999999999</v>
      </c>
      <c r="L431" s="6">
        <f t="shared" si="2"/>
        <v>9.7285000000000004</v>
      </c>
      <c r="N431" s="6">
        <v>2</v>
      </c>
      <c r="O431" s="6">
        <v>1</v>
      </c>
      <c r="P431" s="6">
        <v>1</v>
      </c>
      <c r="Q431" s="6">
        <v>20.774000000000001</v>
      </c>
      <c r="R431" s="6">
        <v>1.272</v>
      </c>
      <c r="S431" s="6">
        <v>17.765000000000001</v>
      </c>
      <c r="T431" s="6">
        <v>23.783000000000001</v>
      </c>
    </row>
    <row r="432" spans="1:20" x14ac:dyDescent="0.25">
      <c r="E432" s="6">
        <v>3</v>
      </c>
      <c r="F432" s="6" t="s">
        <v>893</v>
      </c>
      <c r="G432" s="6">
        <v>5.46</v>
      </c>
      <c r="H432" s="6">
        <v>1E-3</v>
      </c>
      <c r="I432" s="6">
        <v>-45.753</v>
      </c>
      <c r="J432" s="6">
        <v>-19.931999999999999</v>
      </c>
      <c r="L432" s="6">
        <f t="shared" si="2"/>
        <v>12.910500000000001</v>
      </c>
      <c r="P432" s="6">
        <v>2</v>
      </c>
      <c r="Q432" s="6">
        <v>33.554000000000002</v>
      </c>
      <c r="R432" s="6">
        <v>3.8639999999999999</v>
      </c>
      <c r="S432" s="6">
        <v>24.417000000000002</v>
      </c>
      <c r="T432" s="6">
        <v>42.69</v>
      </c>
    </row>
    <row r="433" spans="2:20" x14ac:dyDescent="0.25">
      <c r="D433" s="6">
        <v>3</v>
      </c>
      <c r="E433" s="6">
        <v>1</v>
      </c>
      <c r="F433" s="6" t="s">
        <v>894</v>
      </c>
      <c r="G433" s="6">
        <v>2.7309999999999999</v>
      </c>
      <c r="H433" s="6">
        <v>0</v>
      </c>
      <c r="I433" s="6">
        <v>14.894</v>
      </c>
      <c r="J433" s="6">
        <v>27.808</v>
      </c>
      <c r="L433" s="6">
        <f t="shared" si="2"/>
        <v>6.4569999999999999</v>
      </c>
      <c r="P433" s="6">
        <v>3</v>
      </c>
      <c r="Q433" s="6">
        <v>26.187000000000001</v>
      </c>
      <c r="R433" s="6">
        <v>4.7850000000000001</v>
      </c>
      <c r="S433" s="6">
        <v>14.872999999999999</v>
      </c>
      <c r="T433" s="6">
        <v>37.5</v>
      </c>
    </row>
    <row r="434" spans="2:20" x14ac:dyDescent="0.25">
      <c r="E434" s="6">
        <v>2</v>
      </c>
      <c r="F434" s="6" t="s">
        <v>895</v>
      </c>
      <c r="G434" s="6">
        <v>5.46</v>
      </c>
      <c r="H434" s="6">
        <v>1E-3</v>
      </c>
      <c r="I434" s="6">
        <v>19.931999999999999</v>
      </c>
      <c r="J434" s="6">
        <v>45.753</v>
      </c>
      <c r="L434" s="6">
        <f t="shared" si="2"/>
        <v>12.910500000000001</v>
      </c>
      <c r="P434" s="6">
        <v>4</v>
      </c>
      <c r="Q434" s="6">
        <v>18.614000000000001</v>
      </c>
      <c r="R434" s="6">
        <v>2.5179999999999998</v>
      </c>
      <c r="S434" s="6">
        <v>12.659000000000001</v>
      </c>
      <c r="T434" s="6">
        <v>24.568999999999999</v>
      </c>
    </row>
    <row r="435" spans="2:20" x14ac:dyDescent="0.25">
      <c r="C435" s="6">
        <v>3</v>
      </c>
      <c r="D435" s="6">
        <v>1</v>
      </c>
      <c r="E435" s="6">
        <v>2</v>
      </c>
      <c r="F435" s="6" t="s">
        <v>896</v>
      </c>
      <c r="G435" s="6">
        <v>4.7939999999999996</v>
      </c>
      <c r="H435" s="6">
        <v>4.0000000000000001E-3</v>
      </c>
      <c r="I435" s="6">
        <v>8.8930000000000007</v>
      </c>
      <c r="J435" s="6">
        <v>31.565999999999999</v>
      </c>
      <c r="L435" s="6">
        <f t="shared" si="2"/>
        <v>11.336499999999999</v>
      </c>
      <c r="O435" s="6">
        <v>2</v>
      </c>
      <c r="P435" s="6">
        <v>1</v>
      </c>
      <c r="Q435" s="6">
        <v>19.768000000000001</v>
      </c>
      <c r="R435" s="6">
        <v>1.859</v>
      </c>
      <c r="S435" s="6">
        <v>15.372999999999999</v>
      </c>
      <c r="T435" s="6">
        <v>24.163</v>
      </c>
    </row>
    <row r="436" spans="2:20" x14ac:dyDescent="0.25">
      <c r="E436" s="6">
        <v>3</v>
      </c>
      <c r="F436" s="6" t="s">
        <v>897</v>
      </c>
      <c r="G436" s="6">
        <v>4.3810000000000002</v>
      </c>
      <c r="H436" s="6">
        <v>4.0000000000000001E-3</v>
      </c>
      <c r="I436" s="6">
        <v>-28.811</v>
      </c>
      <c r="J436" s="6">
        <v>-8.09</v>
      </c>
      <c r="L436" s="6">
        <f t="shared" si="2"/>
        <v>10.3605</v>
      </c>
      <c r="P436" s="6">
        <v>2</v>
      </c>
      <c r="Q436" s="6">
        <v>33.899000000000001</v>
      </c>
      <c r="R436" s="6">
        <v>4.194</v>
      </c>
      <c r="S436" s="6">
        <v>23.98</v>
      </c>
      <c r="T436" s="6">
        <v>43.817</v>
      </c>
    </row>
    <row r="437" spans="2:20" x14ac:dyDescent="0.25">
      <c r="D437" s="6">
        <v>2</v>
      </c>
      <c r="E437" s="6">
        <v>1</v>
      </c>
      <c r="F437" s="6" t="s">
        <v>898</v>
      </c>
      <c r="G437" s="6">
        <v>4.7939999999999996</v>
      </c>
      <c r="H437" s="6">
        <v>4.0000000000000001E-3</v>
      </c>
      <c r="I437" s="6">
        <v>-31.565999999999999</v>
      </c>
      <c r="J437" s="6">
        <v>-8.8930000000000007</v>
      </c>
      <c r="L437" s="6">
        <f t="shared" si="2"/>
        <v>11.336499999999999</v>
      </c>
      <c r="P437" s="6">
        <v>3</v>
      </c>
      <c r="Q437" s="6">
        <v>26.184999999999999</v>
      </c>
      <c r="R437" s="6">
        <v>5.14</v>
      </c>
      <c r="S437" s="6">
        <v>14.031000000000001</v>
      </c>
      <c r="T437" s="6">
        <v>38.338999999999999</v>
      </c>
    </row>
    <row r="438" spans="2:20" x14ac:dyDescent="0.25">
      <c r="E438" s="6">
        <v>3</v>
      </c>
      <c r="F438" s="6" t="s">
        <v>899</v>
      </c>
      <c r="G438" s="6">
        <v>3.37</v>
      </c>
      <c r="H438" s="6">
        <v>0</v>
      </c>
      <c r="I438" s="6">
        <v>-46.649000000000001</v>
      </c>
      <c r="J438" s="6">
        <v>-30.712</v>
      </c>
      <c r="L438" s="6">
        <f t="shared" si="2"/>
        <v>7.9685000000000006</v>
      </c>
      <c r="P438" s="6">
        <v>4</v>
      </c>
      <c r="Q438" s="6">
        <v>16.579000000000001</v>
      </c>
      <c r="R438" s="6">
        <v>1.8540000000000001</v>
      </c>
      <c r="S438" s="6">
        <v>12.196</v>
      </c>
      <c r="T438" s="6">
        <v>20.960999999999999</v>
      </c>
    </row>
    <row r="439" spans="2:20" x14ac:dyDescent="0.25">
      <c r="D439" s="6">
        <v>3</v>
      </c>
      <c r="E439" s="6">
        <v>1</v>
      </c>
      <c r="F439" s="6" t="s">
        <v>900</v>
      </c>
      <c r="G439" s="6">
        <v>4.3810000000000002</v>
      </c>
      <c r="H439" s="6">
        <v>4.0000000000000001E-3</v>
      </c>
      <c r="I439" s="6">
        <v>8.09</v>
      </c>
      <c r="J439" s="6">
        <v>28.811</v>
      </c>
      <c r="L439" s="6">
        <f t="shared" si="2"/>
        <v>10.3605</v>
      </c>
      <c r="N439" s="6">
        <v>3</v>
      </c>
      <c r="O439" s="6">
        <v>1</v>
      </c>
      <c r="P439" s="6">
        <v>1</v>
      </c>
      <c r="Q439" s="6">
        <v>40.460999999999999</v>
      </c>
      <c r="R439" s="6">
        <v>2.8460000000000001</v>
      </c>
      <c r="S439" s="6">
        <v>33.731999999999999</v>
      </c>
      <c r="T439" s="6">
        <v>47.191000000000003</v>
      </c>
    </row>
    <row r="440" spans="2:20" x14ac:dyDescent="0.25">
      <c r="E440" s="6">
        <v>2</v>
      </c>
      <c r="F440" s="6" t="s">
        <v>901</v>
      </c>
      <c r="G440" s="6">
        <v>3.37</v>
      </c>
      <c r="H440" s="6">
        <v>0</v>
      </c>
      <c r="I440" s="6">
        <v>30.712</v>
      </c>
      <c r="J440" s="6">
        <v>46.649000000000001</v>
      </c>
      <c r="L440" s="6">
        <f t="shared" si="2"/>
        <v>7.9685000000000006</v>
      </c>
      <c r="P440" s="6">
        <v>2</v>
      </c>
      <c r="Q440" s="6">
        <v>62.936</v>
      </c>
      <c r="R440" s="6">
        <v>2.0110000000000001</v>
      </c>
      <c r="S440" s="6">
        <v>58.180999999999997</v>
      </c>
      <c r="T440" s="6">
        <v>67.691000000000003</v>
      </c>
    </row>
    <row r="441" spans="2:20" x14ac:dyDescent="0.25">
      <c r="C441" s="6">
        <v>4</v>
      </c>
      <c r="D441" s="6">
        <v>1</v>
      </c>
      <c r="E441" s="6">
        <v>2</v>
      </c>
      <c r="F441" s="6">
        <v>0.24099999999999999</v>
      </c>
      <c r="G441" s="6">
        <v>3.0430000000000001</v>
      </c>
      <c r="H441" s="6">
        <v>0.93899999999999995</v>
      </c>
      <c r="I441" s="6">
        <v>-6.9539999999999997</v>
      </c>
      <c r="J441" s="6">
        <v>7.4370000000000003</v>
      </c>
      <c r="L441" s="6">
        <f t="shared" si="2"/>
        <v>7.1955</v>
      </c>
      <c r="P441" s="6">
        <v>3</v>
      </c>
      <c r="Q441" s="6">
        <v>53.723999999999997</v>
      </c>
      <c r="R441" s="6">
        <v>4.6059999999999999</v>
      </c>
      <c r="S441" s="6">
        <v>42.832000000000001</v>
      </c>
      <c r="T441" s="6">
        <v>64.614999999999995</v>
      </c>
    </row>
    <row r="442" spans="2:20" x14ac:dyDescent="0.25">
      <c r="E442" s="6">
        <v>3</v>
      </c>
      <c r="F442" s="6" t="s">
        <v>902</v>
      </c>
      <c r="G442" s="6">
        <v>4.6340000000000003</v>
      </c>
      <c r="H442" s="6">
        <v>0</v>
      </c>
      <c r="I442" s="6">
        <v>-61.622999999999998</v>
      </c>
      <c r="J442" s="6">
        <v>-39.707000000000001</v>
      </c>
      <c r="L442" s="6">
        <f t="shared" si="2"/>
        <v>10.957999999999998</v>
      </c>
      <c r="P442" s="6">
        <v>4</v>
      </c>
      <c r="Q442" s="6">
        <v>46.575000000000003</v>
      </c>
      <c r="R442" s="6">
        <v>3.5579999999999998</v>
      </c>
      <c r="S442" s="6">
        <v>38.161999999999999</v>
      </c>
      <c r="T442" s="6">
        <v>54.988999999999997</v>
      </c>
    </row>
    <row r="443" spans="2:20" x14ac:dyDescent="0.25">
      <c r="D443" s="6">
        <v>2</v>
      </c>
      <c r="E443" s="6">
        <v>1</v>
      </c>
      <c r="F443" s="6">
        <v>-0.24099999999999999</v>
      </c>
      <c r="G443" s="6">
        <v>3.0430000000000001</v>
      </c>
      <c r="H443" s="6">
        <v>0.93899999999999995</v>
      </c>
      <c r="I443" s="6">
        <v>-7.4370000000000003</v>
      </c>
      <c r="J443" s="6">
        <v>6.9539999999999997</v>
      </c>
      <c r="L443" s="6">
        <f t="shared" si="2"/>
        <v>7.1955</v>
      </c>
      <c r="O443" s="6">
        <v>2</v>
      </c>
      <c r="P443" s="6">
        <v>1</v>
      </c>
      <c r="Q443" s="6">
        <v>37.283999999999999</v>
      </c>
      <c r="R443" s="6">
        <v>3.452</v>
      </c>
      <c r="S443" s="6">
        <v>29.122</v>
      </c>
      <c r="T443" s="6">
        <v>45.447000000000003</v>
      </c>
    </row>
    <row r="444" spans="2:20" x14ac:dyDescent="0.25">
      <c r="E444" s="6">
        <v>3</v>
      </c>
      <c r="F444" s="6" t="s">
        <v>903</v>
      </c>
      <c r="G444" s="6">
        <v>4.4880000000000004</v>
      </c>
      <c r="H444" s="6">
        <v>0</v>
      </c>
      <c r="I444" s="6">
        <v>-61.518999999999998</v>
      </c>
      <c r="J444" s="6">
        <v>-40.292999999999999</v>
      </c>
      <c r="L444" s="6">
        <f t="shared" si="2"/>
        <v>10.613</v>
      </c>
      <c r="P444" s="6">
        <v>2</v>
      </c>
      <c r="Q444" s="6">
        <v>61.395000000000003</v>
      </c>
      <c r="R444" s="6">
        <v>1.927</v>
      </c>
      <c r="S444" s="6">
        <v>56.838999999999999</v>
      </c>
      <c r="T444" s="6">
        <v>65.951999999999998</v>
      </c>
    </row>
    <row r="445" spans="2:20" x14ac:dyDescent="0.25">
      <c r="D445" s="6">
        <v>3</v>
      </c>
      <c r="E445" s="6">
        <v>1</v>
      </c>
      <c r="F445" s="6" t="s">
        <v>904</v>
      </c>
      <c r="G445" s="6">
        <v>4.6340000000000003</v>
      </c>
      <c r="H445" s="6">
        <v>0</v>
      </c>
      <c r="I445" s="6">
        <v>39.707000000000001</v>
      </c>
      <c r="J445" s="6">
        <v>61.622999999999998</v>
      </c>
      <c r="L445" s="6">
        <f t="shared" si="2"/>
        <v>10.957999999999998</v>
      </c>
      <c r="P445" s="6">
        <v>3</v>
      </c>
      <c r="Q445" s="6">
        <v>51.828000000000003</v>
      </c>
      <c r="R445" s="6">
        <v>4.5599999999999996</v>
      </c>
      <c r="S445" s="6">
        <v>41.045000000000002</v>
      </c>
      <c r="T445" s="6">
        <v>62.612000000000002</v>
      </c>
    </row>
    <row r="446" spans="2:20" x14ac:dyDescent="0.25">
      <c r="E446" s="6">
        <v>2</v>
      </c>
      <c r="F446" s="6" t="s">
        <v>905</v>
      </c>
      <c r="G446" s="6">
        <v>4.4880000000000004</v>
      </c>
      <c r="H446" s="6">
        <v>0</v>
      </c>
      <c r="I446" s="6">
        <v>40.292999999999999</v>
      </c>
      <c r="J446" s="6">
        <v>61.518999999999998</v>
      </c>
      <c r="L446" s="6">
        <f t="shared" si="2"/>
        <v>10.613</v>
      </c>
      <c r="P446" s="6">
        <v>4</v>
      </c>
      <c r="Q446" s="6">
        <v>41.542999999999999</v>
      </c>
      <c r="R446" s="6">
        <v>3.2210000000000001</v>
      </c>
      <c r="S446" s="6">
        <v>33.927</v>
      </c>
      <c r="T446" s="6">
        <v>49.158999999999999</v>
      </c>
    </row>
    <row r="447" spans="2:20" x14ac:dyDescent="0.25">
      <c r="B447" s="6">
        <v>2</v>
      </c>
      <c r="C447" s="6">
        <v>1</v>
      </c>
      <c r="D447" s="6">
        <v>1</v>
      </c>
      <c r="E447" s="6">
        <v>2</v>
      </c>
      <c r="F447" s="6" t="s">
        <v>906</v>
      </c>
      <c r="G447" s="6">
        <v>3.7970000000000002</v>
      </c>
      <c r="H447" s="6">
        <v>7.0000000000000001E-3</v>
      </c>
      <c r="I447" s="6">
        <v>5.3170000000000002</v>
      </c>
      <c r="J447" s="6">
        <v>23.276</v>
      </c>
      <c r="L447" s="6">
        <f t="shared" si="2"/>
        <v>8.9794999999999998</v>
      </c>
      <c r="M447" s="6">
        <v>6</v>
      </c>
      <c r="N447" s="6">
        <v>1</v>
      </c>
      <c r="O447" s="6">
        <v>1</v>
      </c>
      <c r="P447" s="6">
        <v>1</v>
      </c>
      <c r="Q447" s="6">
        <v>14.069000000000001</v>
      </c>
      <c r="R447" s="6">
        <v>2.1019999999999999</v>
      </c>
      <c r="S447" s="6">
        <v>9.0980000000000008</v>
      </c>
      <c r="T447" s="6">
        <v>19.04</v>
      </c>
    </row>
    <row r="448" spans="2:20" x14ac:dyDescent="0.25">
      <c r="E448" s="6">
        <v>3</v>
      </c>
      <c r="F448" s="6" t="s">
        <v>907</v>
      </c>
      <c r="G448" s="6">
        <v>5.6689999999999996</v>
      </c>
      <c r="H448" s="6">
        <v>4.9000000000000002E-2</v>
      </c>
      <c r="I448" s="6">
        <v>-26.899000000000001</v>
      </c>
      <c r="J448" s="6">
        <v>-8.8999999999999996E-2</v>
      </c>
      <c r="L448" s="6">
        <f t="shared" si="2"/>
        <v>13.405000000000001</v>
      </c>
      <c r="P448" s="6">
        <v>2</v>
      </c>
      <c r="Q448" s="6">
        <v>28.986000000000001</v>
      </c>
      <c r="R448" s="6">
        <v>1.2350000000000001</v>
      </c>
      <c r="S448" s="6">
        <v>26.067</v>
      </c>
      <c r="T448" s="6">
        <v>31.905000000000001</v>
      </c>
    </row>
    <row r="449" spans="3:20" x14ac:dyDescent="0.25">
      <c r="D449" s="6">
        <v>2</v>
      </c>
      <c r="E449" s="6">
        <v>1</v>
      </c>
      <c r="F449" s="6" t="s">
        <v>908</v>
      </c>
      <c r="G449" s="6">
        <v>3.7970000000000002</v>
      </c>
      <c r="H449" s="6">
        <v>7.0000000000000001E-3</v>
      </c>
      <c r="I449" s="6">
        <v>-23.276</v>
      </c>
      <c r="J449" s="6">
        <v>-5.3170000000000002</v>
      </c>
      <c r="L449" s="6">
        <f t="shared" si="2"/>
        <v>8.9794999999999998</v>
      </c>
      <c r="P449" s="6">
        <v>3</v>
      </c>
      <c r="Q449" s="6">
        <v>23.696999999999999</v>
      </c>
      <c r="R449" s="6">
        <v>3.2639999999999998</v>
      </c>
      <c r="S449" s="6">
        <v>15.978999999999999</v>
      </c>
      <c r="T449" s="6">
        <v>31.414000000000001</v>
      </c>
    </row>
    <row r="450" spans="3:20" x14ac:dyDescent="0.25">
      <c r="E450" s="6">
        <v>3</v>
      </c>
      <c r="F450" s="6" t="s">
        <v>909</v>
      </c>
      <c r="G450" s="6">
        <v>5.4720000000000004</v>
      </c>
      <c r="H450" s="6">
        <v>1E-3</v>
      </c>
      <c r="I450" s="6">
        <v>-40.729999999999997</v>
      </c>
      <c r="J450" s="6">
        <v>-14.85</v>
      </c>
      <c r="L450" s="6">
        <f t="shared" si="2"/>
        <v>12.939999999999998</v>
      </c>
      <c r="P450" s="6">
        <v>4</v>
      </c>
      <c r="Q450" s="6">
        <v>13.843999999999999</v>
      </c>
      <c r="R450" s="6">
        <v>1.599</v>
      </c>
      <c r="S450" s="6">
        <v>10.063000000000001</v>
      </c>
      <c r="T450" s="6">
        <v>17.625</v>
      </c>
    </row>
    <row r="451" spans="3:20" x14ac:dyDescent="0.25">
      <c r="D451" s="6">
        <v>3</v>
      </c>
      <c r="E451" s="6">
        <v>1</v>
      </c>
      <c r="F451" s="6" t="s">
        <v>910</v>
      </c>
      <c r="G451" s="6">
        <v>5.6689999999999996</v>
      </c>
      <c r="H451" s="6">
        <v>4.9000000000000002E-2</v>
      </c>
      <c r="I451" s="6">
        <v>8.8999999999999996E-2</v>
      </c>
      <c r="J451" s="6">
        <v>26.899000000000001</v>
      </c>
      <c r="L451" s="6">
        <f t="shared" si="2"/>
        <v>13.405000000000001</v>
      </c>
      <c r="O451" s="6">
        <v>2</v>
      </c>
      <c r="P451" s="6">
        <v>1</v>
      </c>
      <c r="Q451" s="6">
        <v>13.863</v>
      </c>
      <c r="R451" s="6">
        <v>1.9159999999999999</v>
      </c>
      <c r="S451" s="6">
        <v>9.3320000000000007</v>
      </c>
      <c r="T451" s="6">
        <v>18.395</v>
      </c>
    </row>
    <row r="452" spans="3:20" x14ac:dyDescent="0.25">
      <c r="E452" s="6">
        <v>2</v>
      </c>
      <c r="F452" s="6" t="s">
        <v>911</v>
      </c>
      <c r="G452" s="6">
        <v>5.4720000000000004</v>
      </c>
      <c r="H452" s="6">
        <v>1E-3</v>
      </c>
      <c r="I452" s="6">
        <v>14.85</v>
      </c>
      <c r="J452" s="6">
        <v>40.729999999999997</v>
      </c>
      <c r="L452" s="6">
        <f t="shared" si="2"/>
        <v>12.939999999999998</v>
      </c>
      <c r="P452" s="6">
        <v>2</v>
      </c>
      <c r="Q452" s="6">
        <v>28.966000000000001</v>
      </c>
      <c r="R452" s="6">
        <v>1.665</v>
      </c>
      <c r="S452" s="6">
        <v>25.03</v>
      </c>
      <c r="T452" s="6">
        <v>32.902999999999999</v>
      </c>
    </row>
    <row r="453" spans="3:20" x14ac:dyDescent="0.25">
      <c r="C453" s="6">
        <v>2</v>
      </c>
      <c r="D453" s="6">
        <v>1</v>
      </c>
      <c r="E453" s="6">
        <v>2</v>
      </c>
      <c r="F453" s="6" t="s">
        <v>912</v>
      </c>
      <c r="G453" s="6">
        <v>3.8490000000000002</v>
      </c>
      <c r="H453" s="6">
        <v>2.4E-2</v>
      </c>
      <c r="I453" s="6">
        <v>1.895</v>
      </c>
      <c r="J453" s="6">
        <v>20.100000000000001</v>
      </c>
      <c r="L453" s="6">
        <f t="shared" si="2"/>
        <v>9.1025000000000009</v>
      </c>
      <c r="P453" s="6">
        <v>3</v>
      </c>
      <c r="Q453" s="6">
        <v>24.067</v>
      </c>
      <c r="R453" s="6">
        <v>3.2</v>
      </c>
      <c r="S453" s="6">
        <v>16.501999999999999</v>
      </c>
      <c r="T453" s="6">
        <v>31.632999999999999</v>
      </c>
    </row>
    <row r="454" spans="3:20" x14ac:dyDescent="0.25">
      <c r="E454" s="6">
        <v>3</v>
      </c>
      <c r="F454" s="6" t="s">
        <v>913</v>
      </c>
      <c r="G454" s="6">
        <v>3.2480000000000002</v>
      </c>
      <c r="H454" s="6">
        <v>0</v>
      </c>
      <c r="I454" s="6">
        <v>-27.823</v>
      </c>
      <c r="J454" s="6">
        <v>-12.461</v>
      </c>
      <c r="L454" s="6">
        <f t="shared" si="2"/>
        <v>7.681</v>
      </c>
      <c r="P454" s="6">
        <v>4</v>
      </c>
      <c r="Q454" s="6">
        <v>12.175000000000001</v>
      </c>
      <c r="R454" s="6">
        <v>0.99299999999999999</v>
      </c>
      <c r="S454" s="6">
        <v>9.8279999999999994</v>
      </c>
      <c r="T454" s="6">
        <v>14.522</v>
      </c>
    </row>
    <row r="455" spans="3:20" x14ac:dyDescent="0.25">
      <c r="D455" s="6">
        <v>2</v>
      </c>
      <c r="E455" s="6">
        <v>1</v>
      </c>
      <c r="F455" s="6" t="s">
        <v>914</v>
      </c>
      <c r="G455" s="6">
        <v>3.8490000000000002</v>
      </c>
      <c r="H455" s="6">
        <v>2.4E-2</v>
      </c>
      <c r="I455" s="6">
        <v>-20.100000000000001</v>
      </c>
      <c r="J455" s="6">
        <v>-1.895</v>
      </c>
      <c r="L455" s="6">
        <f t="shared" si="2"/>
        <v>9.1025000000000009</v>
      </c>
      <c r="N455" s="6">
        <v>2</v>
      </c>
      <c r="O455" s="6">
        <v>1</v>
      </c>
      <c r="P455" s="6">
        <v>1</v>
      </c>
      <c r="Q455" s="6">
        <v>12.175000000000001</v>
      </c>
      <c r="R455" s="6">
        <v>0.311</v>
      </c>
      <c r="S455" s="6">
        <v>11.44</v>
      </c>
      <c r="T455" s="6">
        <v>12.91</v>
      </c>
    </row>
    <row r="456" spans="3:20" x14ac:dyDescent="0.25">
      <c r="E456" s="6">
        <v>3</v>
      </c>
      <c r="F456" s="6" t="s">
        <v>915</v>
      </c>
      <c r="G456" s="6">
        <v>5.9320000000000004</v>
      </c>
      <c r="H456" s="6">
        <v>1E-3</v>
      </c>
      <c r="I456" s="6">
        <v>-45.165999999999997</v>
      </c>
      <c r="J456" s="6">
        <v>-17.113</v>
      </c>
      <c r="L456" s="6">
        <f t="shared" ref="L456:L519" si="3">ABS(J456-I456)/2</f>
        <v>14.026499999999999</v>
      </c>
      <c r="P456" s="6">
        <v>2</v>
      </c>
      <c r="Q456" s="6">
        <v>22.199000000000002</v>
      </c>
      <c r="R456" s="6">
        <v>2.8130000000000002</v>
      </c>
      <c r="S456" s="6">
        <v>15.545999999999999</v>
      </c>
      <c r="T456" s="6">
        <v>28.850999999999999</v>
      </c>
    </row>
    <row r="457" spans="3:20" x14ac:dyDescent="0.25">
      <c r="D457" s="6">
        <v>3</v>
      </c>
      <c r="E457" s="6">
        <v>1</v>
      </c>
      <c r="F457" s="6" t="s">
        <v>916</v>
      </c>
      <c r="G457" s="6">
        <v>3.2480000000000002</v>
      </c>
      <c r="H457" s="6">
        <v>0</v>
      </c>
      <c r="I457" s="6">
        <v>12.461</v>
      </c>
      <c r="J457" s="6">
        <v>27.823</v>
      </c>
      <c r="L457" s="6">
        <f t="shared" si="3"/>
        <v>7.681</v>
      </c>
      <c r="P457" s="6">
        <v>3</v>
      </c>
      <c r="Q457" s="6">
        <v>17.812999999999999</v>
      </c>
      <c r="R457" s="6">
        <v>3.077</v>
      </c>
      <c r="S457" s="6">
        <v>10.538</v>
      </c>
      <c r="T457" s="6">
        <v>25.088000000000001</v>
      </c>
    </row>
    <row r="458" spans="3:20" x14ac:dyDescent="0.25">
      <c r="E458" s="6">
        <v>2</v>
      </c>
      <c r="F458" s="6" t="s">
        <v>917</v>
      </c>
      <c r="G458" s="6">
        <v>5.9320000000000004</v>
      </c>
      <c r="H458" s="6">
        <v>1E-3</v>
      </c>
      <c r="I458" s="6">
        <v>17.113</v>
      </c>
      <c r="J458" s="6">
        <v>45.165999999999997</v>
      </c>
      <c r="L458" s="6">
        <f t="shared" si="3"/>
        <v>14.026499999999999</v>
      </c>
      <c r="P458" s="6">
        <v>4</v>
      </c>
      <c r="Q458" s="6">
        <v>12.494</v>
      </c>
      <c r="R458" s="6">
        <v>1.583</v>
      </c>
      <c r="S458" s="6">
        <v>8.75</v>
      </c>
      <c r="T458" s="6">
        <v>16.236999999999998</v>
      </c>
    </row>
    <row r="459" spans="3:20" x14ac:dyDescent="0.25">
      <c r="C459" s="6">
        <v>3</v>
      </c>
      <c r="D459" s="6">
        <v>1</v>
      </c>
      <c r="E459" s="6">
        <v>2</v>
      </c>
      <c r="F459" s="6" t="s">
        <v>918</v>
      </c>
      <c r="G459" s="6">
        <v>4.9029999999999996</v>
      </c>
      <c r="H459" s="6">
        <v>4.0000000000000001E-3</v>
      </c>
      <c r="I459" s="6">
        <v>9.0589999999999993</v>
      </c>
      <c r="J459" s="6">
        <v>32.247999999999998</v>
      </c>
      <c r="L459" s="6">
        <f t="shared" si="3"/>
        <v>11.5945</v>
      </c>
      <c r="O459" s="6">
        <v>2</v>
      </c>
      <c r="P459" s="6">
        <v>1</v>
      </c>
      <c r="Q459" s="6">
        <v>11.962</v>
      </c>
      <c r="R459" s="6">
        <v>0.83499999999999996</v>
      </c>
      <c r="S459" s="6">
        <v>9.9879999999999995</v>
      </c>
      <c r="T459" s="6">
        <v>13.936999999999999</v>
      </c>
    </row>
    <row r="460" spans="3:20" x14ac:dyDescent="0.25">
      <c r="E460" s="6">
        <v>3</v>
      </c>
      <c r="F460" s="6" t="s">
        <v>919</v>
      </c>
      <c r="G460" s="6">
        <v>5.22</v>
      </c>
      <c r="H460" s="6">
        <v>1.7000000000000001E-2</v>
      </c>
      <c r="I460" s="6">
        <v>-28.494</v>
      </c>
      <c r="J460" s="6">
        <v>-3.8050000000000002</v>
      </c>
      <c r="L460" s="6">
        <f t="shared" si="3"/>
        <v>12.3445</v>
      </c>
      <c r="P460" s="6">
        <v>2</v>
      </c>
      <c r="Q460" s="6">
        <v>23.067</v>
      </c>
      <c r="R460" s="6">
        <v>3.0110000000000001</v>
      </c>
      <c r="S460" s="6">
        <v>15.946</v>
      </c>
      <c r="T460" s="6">
        <v>30.187000000000001</v>
      </c>
    </row>
    <row r="461" spans="3:20" x14ac:dyDescent="0.25">
      <c r="D461" s="6">
        <v>2</v>
      </c>
      <c r="E461" s="6">
        <v>1</v>
      </c>
      <c r="F461" s="6" t="s">
        <v>920</v>
      </c>
      <c r="G461" s="6">
        <v>4.9029999999999996</v>
      </c>
      <c r="H461" s="6">
        <v>4.0000000000000001E-3</v>
      </c>
      <c r="I461" s="6">
        <v>-32.247999999999998</v>
      </c>
      <c r="J461" s="6">
        <v>-9.0589999999999993</v>
      </c>
      <c r="L461" s="6">
        <f t="shared" si="3"/>
        <v>11.5945</v>
      </c>
      <c r="P461" s="6">
        <v>3</v>
      </c>
      <c r="Q461" s="6">
        <v>17.960999999999999</v>
      </c>
      <c r="R461" s="6">
        <v>3.2519999999999998</v>
      </c>
      <c r="S461" s="6">
        <v>10.27</v>
      </c>
      <c r="T461" s="6">
        <v>25.652000000000001</v>
      </c>
    </row>
    <row r="462" spans="3:20" x14ac:dyDescent="0.25">
      <c r="E462" s="6">
        <v>3</v>
      </c>
      <c r="F462" s="6" t="s">
        <v>921</v>
      </c>
      <c r="G462" s="6">
        <v>3.7120000000000002</v>
      </c>
      <c r="H462" s="6">
        <v>0</v>
      </c>
      <c r="I462" s="6">
        <v>-45.58</v>
      </c>
      <c r="J462" s="6">
        <v>-28.026</v>
      </c>
      <c r="L462" s="6">
        <f t="shared" si="3"/>
        <v>8.7769999999999992</v>
      </c>
      <c r="P462" s="6">
        <v>4</v>
      </c>
      <c r="Q462" s="6">
        <v>10.757</v>
      </c>
      <c r="R462" s="6">
        <v>1.0129999999999999</v>
      </c>
      <c r="S462" s="6">
        <v>8.3620000000000001</v>
      </c>
      <c r="T462" s="6">
        <v>13.151999999999999</v>
      </c>
    </row>
    <row r="463" spans="3:20" x14ac:dyDescent="0.25">
      <c r="D463" s="6">
        <v>3</v>
      </c>
      <c r="E463" s="6">
        <v>1</v>
      </c>
      <c r="F463" s="6" t="s">
        <v>922</v>
      </c>
      <c r="G463" s="6">
        <v>5.22</v>
      </c>
      <c r="H463" s="6">
        <v>1.7000000000000001E-2</v>
      </c>
      <c r="I463" s="6">
        <v>3.8050000000000002</v>
      </c>
      <c r="J463" s="6">
        <v>28.494</v>
      </c>
      <c r="L463" s="6">
        <f t="shared" si="3"/>
        <v>12.3445</v>
      </c>
      <c r="N463" s="6">
        <v>3</v>
      </c>
      <c r="O463" s="6">
        <v>1</v>
      </c>
      <c r="P463" s="6">
        <v>1</v>
      </c>
      <c r="Q463" s="6">
        <v>21.981999999999999</v>
      </c>
      <c r="R463" s="6">
        <v>1.5169999999999999</v>
      </c>
      <c r="S463" s="6">
        <v>18.396000000000001</v>
      </c>
      <c r="T463" s="6">
        <v>25.568000000000001</v>
      </c>
    </row>
    <row r="464" spans="3:20" x14ac:dyDescent="0.25">
      <c r="E464" s="6">
        <v>2</v>
      </c>
      <c r="F464" s="6" t="s">
        <v>923</v>
      </c>
      <c r="G464" s="6">
        <v>3.7120000000000002</v>
      </c>
      <c r="H464" s="6">
        <v>0</v>
      </c>
      <c r="I464" s="6">
        <v>28.026</v>
      </c>
      <c r="J464" s="6">
        <v>45.58</v>
      </c>
      <c r="L464" s="6">
        <f t="shared" si="3"/>
        <v>8.7769999999999992</v>
      </c>
      <c r="P464" s="6">
        <v>2</v>
      </c>
      <c r="Q464" s="6">
        <v>46.061</v>
      </c>
      <c r="R464" s="6">
        <v>2.1160000000000001</v>
      </c>
      <c r="S464" s="6">
        <v>41.058</v>
      </c>
      <c r="T464" s="6">
        <v>51.064</v>
      </c>
    </row>
    <row r="465" spans="1:20" x14ac:dyDescent="0.25">
      <c r="C465" s="6">
        <v>4</v>
      </c>
      <c r="D465" s="6">
        <v>1</v>
      </c>
      <c r="E465" s="6">
        <v>2</v>
      </c>
      <c r="F465" s="6">
        <v>0.81799999999999995</v>
      </c>
      <c r="G465" s="6">
        <v>2.6930000000000001</v>
      </c>
      <c r="H465" s="6">
        <v>0.77</v>
      </c>
      <c r="I465" s="6">
        <v>-5.55</v>
      </c>
      <c r="J465" s="6">
        <v>7.1859999999999999</v>
      </c>
      <c r="L465" s="6">
        <f t="shared" si="3"/>
        <v>6.3680000000000003</v>
      </c>
      <c r="P465" s="6">
        <v>3</v>
      </c>
      <c r="Q465" s="6">
        <v>29.786000000000001</v>
      </c>
      <c r="R465" s="6">
        <v>3.0790000000000002</v>
      </c>
      <c r="S465" s="6">
        <v>22.504999999999999</v>
      </c>
      <c r="T465" s="6">
        <v>37.067</v>
      </c>
    </row>
    <row r="466" spans="1:20" x14ac:dyDescent="0.25">
      <c r="E466" s="6">
        <v>3</v>
      </c>
      <c r="F466" s="6" t="s">
        <v>924</v>
      </c>
      <c r="G466" s="6">
        <v>5.7249999999999996</v>
      </c>
      <c r="H466" s="6">
        <v>0</v>
      </c>
      <c r="I466" s="6">
        <v>-61.689</v>
      </c>
      <c r="J466" s="6">
        <v>-34.613</v>
      </c>
      <c r="L466" s="6">
        <f t="shared" si="3"/>
        <v>13.538</v>
      </c>
      <c r="P466" s="6">
        <v>4</v>
      </c>
      <c r="Q466" s="6">
        <v>33.685000000000002</v>
      </c>
      <c r="R466" s="6">
        <v>2.8490000000000002</v>
      </c>
      <c r="S466" s="6">
        <v>26.946999999999999</v>
      </c>
      <c r="T466" s="6">
        <v>40.423000000000002</v>
      </c>
    </row>
    <row r="467" spans="1:20" x14ac:dyDescent="0.25">
      <c r="D467" s="6">
        <v>2</v>
      </c>
      <c r="E467" s="6">
        <v>1</v>
      </c>
      <c r="F467" s="6">
        <v>-0.81799999999999995</v>
      </c>
      <c r="G467" s="6">
        <v>2.6930000000000001</v>
      </c>
      <c r="H467" s="6">
        <v>0.77</v>
      </c>
      <c r="I467" s="6">
        <v>-7.1859999999999999</v>
      </c>
      <c r="J467" s="6">
        <v>5.55</v>
      </c>
      <c r="L467" s="6">
        <f t="shared" si="3"/>
        <v>6.3680000000000003</v>
      </c>
      <c r="O467" s="6">
        <v>2</v>
      </c>
      <c r="P467" s="6">
        <v>1</v>
      </c>
      <c r="Q467" s="6">
        <v>20.015000000000001</v>
      </c>
      <c r="R467" s="6">
        <v>1.7310000000000001</v>
      </c>
      <c r="S467" s="6">
        <v>15.920999999999999</v>
      </c>
      <c r="T467" s="6">
        <v>24.109000000000002</v>
      </c>
    </row>
    <row r="468" spans="1:20" x14ac:dyDescent="0.25">
      <c r="E468" s="6">
        <v>3</v>
      </c>
      <c r="F468" s="6" t="s">
        <v>925</v>
      </c>
      <c r="G468" s="6">
        <v>5.04</v>
      </c>
      <c r="H468" s="6">
        <v>0</v>
      </c>
      <c r="I468" s="6">
        <v>-60.886000000000003</v>
      </c>
      <c r="J468" s="6">
        <v>-37.052</v>
      </c>
      <c r="L468" s="6">
        <f t="shared" si="3"/>
        <v>11.917000000000002</v>
      </c>
      <c r="P468" s="6">
        <v>2</v>
      </c>
      <c r="Q468" s="6">
        <v>45.34</v>
      </c>
      <c r="R468" s="6">
        <v>2.1509999999999998</v>
      </c>
      <c r="S468" s="6">
        <v>40.253</v>
      </c>
      <c r="T468" s="6">
        <v>50.427</v>
      </c>
    </row>
    <row r="469" spans="1:20" x14ac:dyDescent="0.25">
      <c r="D469" s="6">
        <v>3</v>
      </c>
      <c r="E469" s="6">
        <v>1</v>
      </c>
      <c r="F469" s="6" t="s">
        <v>926</v>
      </c>
      <c r="G469" s="6">
        <v>5.7249999999999996</v>
      </c>
      <c r="H469" s="6">
        <v>0</v>
      </c>
      <c r="I469" s="6">
        <v>34.613</v>
      </c>
      <c r="J469" s="6">
        <v>61.689</v>
      </c>
      <c r="L469" s="6">
        <f t="shared" si="3"/>
        <v>13.538</v>
      </c>
      <c r="P469" s="6">
        <v>3</v>
      </c>
      <c r="Q469" s="6">
        <v>29.314</v>
      </c>
      <c r="R469" s="6">
        <v>3.1419999999999999</v>
      </c>
      <c r="S469" s="6">
        <v>21.884</v>
      </c>
      <c r="T469" s="6">
        <v>36.743000000000002</v>
      </c>
    </row>
    <row r="470" spans="1:20" x14ac:dyDescent="0.25">
      <c r="E470" s="6">
        <v>2</v>
      </c>
      <c r="F470" s="6" t="s">
        <v>927</v>
      </c>
      <c r="G470" s="6">
        <v>5.04</v>
      </c>
      <c r="H470" s="6">
        <v>0</v>
      </c>
      <c r="I470" s="6">
        <v>37.052</v>
      </c>
      <c r="J470" s="6">
        <v>60.886000000000003</v>
      </c>
      <c r="L470" s="6">
        <f t="shared" si="3"/>
        <v>11.917000000000002</v>
      </c>
      <c r="P470" s="6">
        <v>4</v>
      </c>
      <c r="Q470" s="6">
        <v>29.087</v>
      </c>
      <c r="R470" s="6">
        <v>2.5139999999999998</v>
      </c>
      <c r="S470" s="6">
        <v>23.143000000000001</v>
      </c>
      <c r="T470" s="6">
        <v>35.030999999999999</v>
      </c>
    </row>
    <row r="471" spans="1:20" x14ac:dyDescent="0.25">
      <c r="A471" s="6">
        <v>4</v>
      </c>
      <c r="B471" s="6">
        <v>1</v>
      </c>
      <c r="C471" s="6">
        <v>1</v>
      </c>
      <c r="D471" s="6">
        <v>1</v>
      </c>
      <c r="E471" s="6">
        <v>2</v>
      </c>
      <c r="F471" s="6">
        <v>7.2779999999999996</v>
      </c>
      <c r="G471" s="6">
        <v>4.37</v>
      </c>
      <c r="H471" s="6">
        <v>0.14000000000000001</v>
      </c>
      <c r="I471" s="6">
        <v>-3.0569999999999999</v>
      </c>
      <c r="J471" s="6">
        <v>17.611999999999998</v>
      </c>
      <c r="L471" s="6">
        <f t="shared" si="3"/>
        <v>10.334499999999998</v>
      </c>
      <c r="M471" s="6">
        <v>7</v>
      </c>
      <c r="N471" s="6">
        <v>1</v>
      </c>
      <c r="O471" s="6">
        <v>1</v>
      </c>
      <c r="P471" s="6">
        <v>1</v>
      </c>
      <c r="Q471" s="6">
        <v>8.5500000000000007</v>
      </c>
      <c r="R471" s="6">
        <v>1.399</v>
      </c>
      <c r="S471" s="6">
        <v>5.2430000000000003</v>
      </c>
      <c r="T471" s="6">
        <v>11.856999999999999</v>
      </c>
    </row>
    <row r="472" spans="1:20" x14ac:dyDescent="0.25">
      <c r="E472" s="6">
        <v>3</v>
      </c>
      <c r="F472" s="6" t="s">
        <v>928</v>
      </c>
      <c r="G472" s="6">
        <v>4.6219999999999999</v>
      </c>
      <c r="H472" s="6">
        <v>4.0000000000000001E-3</v>
      </c>
      <c r="I472" s="6">
        <v>-30.417000000000002</v>
      </c>
      <c r="J472" s="6">
        <v>-8.5589999999999993</v>
      </c>
      <c r="L472" s="6">
        <f t="shared" si="3"/>
        <v>10.929000000000002</v>
      </c>
      <c r="P472" s="6">
        <v>2</v>
      </c>
      <c r="Q472" s="6">
        <v>18.399999999999999</v>
      </c>
      <c r="R472" s="6">
        <v>1.2250000000000001</v>
      </c>
      <c r="S472" s="6">
        <v>15.504</v>
      </c>
      <c r="T472" s="6">
        <v>21.297000000000001</v>
      </c>
    </row>
    <row r="473" spans="1:20" x14ac:dyDescent="0.25">
      <c r="D473" s="6">
        <v>2</v>
      </c>
      <c r="E473" s="6">
        <v>1</v>
      </c>
      <c r="F473" s="6">
        <v>-7.2779999999999996</v>
      </c>
      <c r="G473" s="6">
        <v>4.37</v>
      </c>
      <c r="H473" s="6">
        <v>0.14000000000000001</v>
      </c>
      <c r="I473" s="6">
        <v>-17.611999999999998</v>
      </c>
      <c r="J473" s="6">
        <v>3.0569999999999999</v>
      </c>
      <c r="L473" s="6">
        <f t="shared" si="3"/>
        <v>10.334499999999998</v>
      </c>
      <c r="P473" s="6">
        <v>3</v>
      </c>
      <c r="Q473" s="6">
        <v>16.728999999999999</v>
      </c>
      <c r="R473" s="6">
        <v>3.073</v>
      </c>
      <c r="S473" s="6">
        <v>9.4640000000000004</v>
      </c>
      <c r="T473" s="6">
        <v>23.995000000000001</v>
      </c>
    </row>
    <row r="474" spans="1:20" x14ac:dyDescent="0.25">
      <c r="E474" s="6">
        <v>3</v>
      </c>
      <c r="F474" s="6" t="s">
        <v>929</v>
      </c>
      <c r="G474" s="6">
        <v>5.0010000000000003</v>
      </c>
      <c r="H474" s="6">
        <v>1E-3</v>
      </c>
      <c r="I474" s="6">
        <v>-38.591000000000001</v>
      </c>
      <c r="J474" s="6">
        <v>-14.941000000000001</v>
      </c>
      <c r="L474" s="6">
        <f t="shared" si="3"/>
        <v>11.824999999999999</v>
      </c>
      <c r="P474" s="6">
        <v>4</v>
      </c>
      <c r="Q474" s="6">
        <v>10.847</v>
      </c>
      <c r="R474" s="6">
        <v>1.278</v>
      </c>
      <c r="S474" s="6">
        <v>7.8239999999999998</v>
      </c>
      <c r="T474" s="6">
        <v>13.87</v>
      </c>
    </row>
    <row r="475" spans="1:20" x14ac:dyDescent="0.25">
      <c r="D475" s="6">
        <v>3</v>
      </c>
      <c r="E475" s="6">
        <v>1</v>
      </c>
      <c r="F475" s="6" t="s">
        <v>930</v>
      </c>
      <c r="G475" s="6">
        <v>4.6219999999999999</v>
      </c>
      <c r="H475" s="6">
        <v>4.0000000000000001E-3</v>
      </c>
      <c r="I475" s="6">
        <v>8.5589999999999993</v>
      </c>
      <c r="J475" s="6">
        <v>30.417000000000002</v>
      </c>
      <c r="L475" s="6">
        <f t="shared" si="3"/>
        <v>10.929000000000002</v>
      </c>
      <c r="O475" s="6">
        <v>2</v>
      </c>
      <c r="P475" s="6">
        <v>1</v>
      </c>
      <c r="Q475" s="6">
        <v>8.5340000000000007</v>
      </c>
      <c r="R475" s="6">
        <v>1.177</v>
      </c>
      <c r="S475" s="6">
        <v>5.7519999999999998</v>
      </c>
      <c r="T475" s="6">
        <v>11.316000000000001</v>
      </c>
    </row>
    <row r="476" spans="1:20" x14ac:dyDescent="0.25">
      <c r="E476" s="6">
        <v>2</v>
      </c>
      <c r="F476" s="6" t="s">
        <v>931</v>
      </c>
      <c r="G476" s="6">
        <v>5.0010000000000003</v>
      </c>
      <c r="H476" s="6">
        <v>1E-3</v>
      </c>
      <c r="I476" s="6">
        <v>14.941000000000001</v>
      </c>
      <c r="J476" s="6">
        <v>38.591000000000001</v>
      </c>
      <c r="L476" s="6">
        <f t="shared" si="3"/>
        <v>11.824999999999999</v>
      </c>
      <c r="P476" s="6">
        <v>2</v>
      </c>
      <c r="Q476" s="6">
        <v>18.821000000000002</v>
      </c>
      <c r="R476" s="6">
        <v>1.931</v>
      </c>
      <c r="S476" s="6">
        <v>14.254</v>
      </c>
      <c r="T476" s="6">
        <v>23.388000000000002</v>
      </c>
    </row>
    <row r="477" spans="1:20" x14ac:dyDescent="0.25">
      <c r="C477" s="6">
        <v>2</v>
      </c>
      <c r="D477" s="6">
        <v>1</v>
      </c>
      <c r="E477" s="6">
        <v>2</v>
      </c>
      <c r="F477" s="6" t="s">
        <v>932</v>
      </c>
      <c r="G477" s="6">
        <v>3.3420000000000001</v>
      </c>
      <c r="H477" s="6">
        <v>3.5000000000000003E-2</v>
      </c>
      <c r="I477" s="6">
        <v>0.79500000000000004</v>
      </c>
      <c r="J477" s="6">
        <v>16.597999999999999</v>
      </c>
      <c r="L477" s="6">
        <f t="shared" si="3"/>
        <v>7.9014999999999995</v>
      </c>
      <c r="P477" s="6">
        <v>3</v>
      </c>
      <c r="Q477" s="6">
        <v>16.510000000000002</v>
      </c>
      <c r="R477" s="6">
        <v>2.9350000000000001</v>
      </c>
      <c r="S477" s="6">
        <v>9.5679999999999996</v>
      </c>
      <c r="T477" s="6">
        <v>23.451000000000001</v>
      </c>
    </row>
    <row r="478" spans="1:20" x14ac:dyDescent="0.25">
      <c r="E478" s="6">
        <v>3</v>
      </c>
      <c r="F478" s="6" t="s">
        <v>933</v>
      </c>
      <c r="G478" s="6">
        <v>2.8530000000000002</v>
      </c>
      <c r="H478" s="6">
        <v>0</v>
      </c>
      <c r="I478" s="6">
        <v>-29.280999999999999</v>
      </c>
      <c r="J478" s="6">
        <v>-15.786</v>
      </c>
      <c r="L478" s="6">
        <f t="shared" si="3"/>
        <v>6.7474999999999996</v>
      </c>
      <c r="P478" s="6">
        <v>4</v>
      </c>
      <c r="Q478" s="6">
        <v>8.6890000000000001</v>
      </c>
      <c r="R478" s="6">
        <v>0.41499999999999998</v>
      </c>
      <c r="S478" s="6">
        <v>7.7080000000000002</v>
      </c>
      <c r="T478" s="6">
        <v>9.6709999999999994</v>
      </c>
    </row>
    <row r="479" spans="1:20" x14ac:dyDescent="0.25">
      <c r="D479" s="6">
        <v>2</v>
      </c>
      <c r="E479" s="6">
        <v>1</v>
      </c>
      <c r="F479" s="6" t="s">
        <v>934</v>
      </c>
      <c r="G479" s="6">
        <v>3.3420000000000001</v>
      </c>
      <c r="H479" s="6">
        <v>3.5000000000000003E-2</v>
      </c>
      <c r="I479" s="6">
        <v>-16.597999999999999</v>
      </c>
      <c r="J479" s="6">
        <v>-0.79500000000000004</v>
      </c>
      <c r="L479" s="6">
        <f t="shared" si="3"/>
        <v>7.9014999999999995</v>
      </c>
      <c r="N479" s="6">
        <v>2</v>
      </c>
      <c r="O479" s="6">
        <v>1</v>
      </c>
      <c r="P479" s="6">
        <v>1</v>
      </c>
      <c r="Q479" s="6">
        <v>8.2249999999999996</v>
      </c>
      <c r="R479" s="6">
        <v>0.57199999999999995</v>
      </c>
      <c r="S479" s="6">
        <v>6.8719999999999999</v>
      </c>
      <c r="T479" s="6">
        <v>9.577</v>
      </c>
    </row>
    <row r="480" spans="1:20" x14ac:dyDescent="0.25">
      <c r="E480" s="6">
        <v>3</v>
      </c>
      <c r="F480" s="6" t="s">
        <v>935</v>
      </c>
      <c r="G480" s="6">
        <v>4.915</v>
      </c>
      <c r="H480" s="6">
        <v>0</v>
      </c>
      <c r="I480" s="6">
        <v>-42.850999999999999</v>
      </c>
      <c r="J480" s="6">
        <v>-19.608000000000001</v>
      </c>
      <c r="L480" s="6">
        <f t="shared" si="3"/>
        <v>11.621499999999999</v>
      </c>
      <c r="P480" s="6">
        <v>2</v>
      </c>
      <c r="Q480" s="6">
        <v>14.131</v>
      </c>
      <c r="R480" s="6">
        <v>1.8029999999999999</v>
      </c>
      <c r="S480" s="6">
        <v>9.8680000000000003</v>
      </c>
      <c r="T480" s="6">
        <v>18.393999999999998</v>
      </c>
    </row>
    <row r="481" spans="2:20" x14ac:dyDescent="0.25">
      <c r="D481" s="6">
        <v>3</v>
      </c>
      <c r="E481" s="6">
        <v>1</v>
      </c>
      <c r="F481" s="6" t="s">
        <v>936</v>
      </c>
      <c r="G481" s="6">
        <v>2.8530000000000002</v>
      </c>
      <c r="H481" s="6">
        <v>0</v>
      </c>
      <c r="I481" s="6">
        <v>15.786</v>
      </c>
      <c r="J481" s="6">
        <v>29.280999999999999</v>
      </c>
      <c r="L481" s="6">
        <f t="shared" si="3"/>
        <v>6.7474999999999996</v>
      </c>
      <c r="P481" s="6">
        <v>3</v>
      </c>
      <c r="Q481" s="6">
        <v>11.042999999999999</v>
      </c>
      <c r="R481" s="6">
        <v>1.8460000000000001</v>
      </c>
      <c r="S481" s="6">
        <v>6.6769999999999996</v>
      </c>
      <c r="T481" s="6">
        <v>15.407999999999999</v>
      </c>
    </row>
    <row r="482" spans="2:20" x14ac:dyDescent="0.25">
      <c r="E482" s="6">
        <v>2</v>
      </c>
      <c r="F482" s="6" t="s">
        <v>937</v>
      </c>
      <c r="G482" s="6">
        <v>4.915</v>
      </c>
      <c r="H482" s="6">
        <v>0</v>
      </c>
      <c r="I482" s="6">
        <v>19.608000000000001</v>
      </c>
      <c r="J482" s="6">
        <v>42.850999999999999</v>
      </c>
      <c r="L482" s="6">
        <f t="shared" si="3"/>
        <v>11.621499999999999</v>
      </c>
      <c r="P482" s="6">
        <v>4</v>
      </c>
      <c r="Q482" s="6">
        <v>8.9659999999999993</v>
      </c>
      <c r="R482" s="6">
        <v>1.1180000000000001</v>
      </c>
      <c r="S482" s="6">
        <v>6.3220000000000001</v>
      </c>
      <c r="T482" s="6">
        <v>11.61</v>
      </c>
    </row>
    <row r="483" spans="2:20" x14ac:dyDescent="0.25">
      <c r="C483" s="6">
        <v>3</v>
      </c>
      <c r="D483" s="6">
        <v>1</v>
      </c>
      <c r="E483" s="6">
        <v>2</v>
      </c>
      <c r="F483" s="6">
        <v>10.538</v>
      </c>
      <c r="G483" s="6">
        <v>4.968</v>
      </c>
      <c r="H483" s="6">
        <v>7.1999999999999995E-2</v>
      </c>
      <c r="I483" s="6">
        <v>-1.2090000000000001</v>
      </c>
      <c r="J483" s="6">
        <v>22.285</v>
      </c>
      <c r="L483" s="6">
        <f t="shared" si="3"/>
        <v>11.747</v>
      </c>
      <c r="O483" s="6">
        <v>2</v>
      </c>
      <c r="P483" s="6">
        <v>1</v>
      </c>
      <c r="Q483" s="6">
        <v>8.1980000000000004</v>
      </c>
      <c r="R483" s="6">
        <v>0.45700000000000002</v>
      </c>
      <c r="S483" s="6">
        <v>7.1180000000000003</v>
      </c>
      <c r="T483" s="6">
        <v>9.2780000000000005</v>
      </c>
    </row>
    <row r="484" spans="2:20" x14ac:dyDescent="0.25">
      <c r="E484" s="6">
        <v>3</v>
      </c>
      <c r="F484" s="6" t="s">
        <v>938</v>
      </c>
      <c r="G484" s="6">
        <v>4.3109999999999999</v>
      </c>
      <c r="H484" s="6">
        <v>1E-3</v>
      </c>
      <c r="I484" s="6">
        <v>-34.978999999999999</v>
      </c>
      <c r="J484" s="6">
        <v>-14.59</v>
      </c>
      <c r="L484" s="6">
        <f t="shared" si="3"/>
        <v>10.1945</v>
      </c>
      <c r="P484" s="6">
        <v>2</v>
      </c>
      <c r="Q484" s="6">
        <v>15.307</v>
      </c>
      <c r="R484" s="6">
        <v>2.14</v>
      </c>
      <c r="S484" s="6">
        <v>10.247</v>
      </c>
      <c r="T484" s="6">
        <v>20.367000000000001</v>
      </c>
    </row>
    <row r="485" spans="2:20" x14ac:dyDescent="0.25">
      <c r="D485" s="6">
        <v>2</v>
      </c>
      <c r="E485" s="6">
        <v>1</v>
      </c>
      <c r="F485" s="6">
        <v>-10.538</v>
      </c>
      <c r="G485" s="6">
        <v>4.968</v>
      </c>
      <c r="H485" s="6">
        <v>7.1999999999999995E-2</v>
      </c>
      <c r="I485" s="6">
        <v>-22.285</v>
      </c>
      <c r="J485" s="6">
        <v>1.2090000000000001</v>
      </c>
      <c r="L485" s="6">
        <f t="shared" si="3"/>
        <v>11.747</v>
      </c>
      <c r="P485" s="6">
        <v>3</v>
      </c>
      <c r="Q485" s="6">
        <v>11.157</v>
      </c>
      <c r="R485" s="6">
        <v>1.9330000000000001</v>
      </c>
      <c r="S485" s="6">
        <v>6.5860000000000003</v>
      </c>
      <c r="T485" s="6">
        <v>15.727</v>
      </c>
    </row>
    <row r="486" spans="2:20" x14ac:dyDescent="0.25">
      <c r="E486" s="6">
        <v>3</v>
      </c>
      <c r="F486" s="6" t="s">
        <v>939</v>
      </c>
      <c r="G486" s="6">
        <v>4.2789999999999999</v>
      </c>
      <c r="H486" s="6">
        <v>0</v>
      </c>
      <c r="I486" s="6">
        <v>-45.439</v>
      </c>
      <c r="J486" s="6">
        <v>-25.204999999999998</v>
      </c>
      <c r="L486" s="6">
        <f t="shared" si="3"/>
        <v>10.117000000000001</v>
      </c>
      <c r="P486" s="6">
        <v>4</v>
      </c>
      <c r="Q486" s="6">
        <v>8.0690000000000008</v>
      </c>
      <c r="R486" s="6">
        <v>0.69</v>
      </c>
      <c r="S486" s="6">
        <v>6.4370000000000003</v>
      </c>
      <c r="T486" s="6">
        <v>9.702</v>
      </c>
    </row>
    <row r="487" spans="2:20" x14ac:dyDescent="0.25">
      <c r="D487" s="6">
        <v>3</v>
      </c>
      <c r="E487" s="6">
        <v>1</v>
      </c>
      <c r="F487" s="6" t="s">
        <v>940</v>
      </c>
      <c r="G487" s="6">
        <v>4.3109999999999999</v>
      </c>
      <c r="H487" s="6">
        <v>1E-3</v>
      </c>
      <c r="I487" s="6">
        <v>14.59</v>
      </c>
      <c r="J487" s="6">
        <v>34.978999999999999</v>
      </c>
      <c r="L487" s="6">
        <f t="shared" si="3"/>
        <v>10.1945</v>
      </c>
      <c r="N487" s="6">
        <v>3</v>
      </c>
      <c r="O487" s="6">
        <v>1</v>
      </c>
      <c r="P487" s="6">
        <v>1</v>
      </c>
      <c r="Q487" s="6">
        <v>13.144</v>
      </c>
      <c r="R487" s="6">
        <v>0.78300000000000003</v>
      </c>
      <c r="S487" s="6">
        <v>11.292</v>
      </c>
      <c r="T487" s="6">
        <v>14.996</v>
      </c>
    </row>
    <row r="488" spans="2:20" x14ac:dyDescent="0.25">
      <c r="E488" s="6">
        <v>2</v>
      </c>
      <c r="F488" s="6" t="s">
        <v>941</v>
      </c>
      <c r="G488" s="6">
        <v>4.2789999999999999</v>
      </c>
      <c r="H488" s="6">
        <v>0</v>
      </c>
      <c r="I488" s="6">
        <v>25.204999999999998</v>
      </c>
      <c r="J488" s="6">
        <v>45.439</v>
      </c>
      <c r="L488" s="6">
        <f t="shared" si="3"/>
        <v>10.117000000000001</v>
      </c>
      <c r="P488" s="6">
        <v>2</v>
      </c>
      <c r="Q488" s="6">
        <v>29.422999999999998</v>
      </c>
      <c r="R488" s="6">
        <v>1.845</v>
      </c>
      <c r="S488" s="6">
        <v>25.06</v>
      </c>
      <c r="T488" s="6">
        <v>33.786000000000001</v>
      </c>
    </row>
    <row r="489" spans="2:20" x14ac:dyDescent="0.25">
      <c r="C489" s="6">
        <v>4</v>
      </c>
      <c r="D489" s="6">
        <v>1</v>
      </c>
      <c r="E489" s="6">
        <v>2</v>
      </c>
      <c r="F489" s="6">
        <v>-0.83399999999999996</v>
      </c>
      <c r="G489" s="6">
        <v>2.4129999999999998</v>
      </c>
      <c r="H489" s="6">
        <v>0.74</v>
      </c>
      <c r="I489" s="6">
        <v>-6.5410000000000004</v>
      </c>
      <c r="J489" s="6">
        <v>4.8719999999999999</v>
      </c>
      <c r="L489" s="6">
        <f t="shared" si="3"/>
        <v>5.7065000000000001</v>
      </c>
      <c r="P489" s="6">
        <v>3</v>
      </c>
      <c r="Q489" s="6">
        <v>17.632000000000001</v>
      </c>
      <c r="R489" s="6">
        <v>2.0539999999999998</v>
      </c>
      <c r="S489" s="6">
        <v>12.776</v>
      </c>
      <c r="T489" s="6">
        <v>22.488</v>
      </c>
    </row>
    <row r="490" spans="2:20" x14ac:dyDescent="0.25">
      <c r="E490" s="6">
        <v>3</v>
      </c>
      <c r="F490" s="6" t="s">
        <v>942</v>
      </c>
      <c r="G490" s="6">
        <v>3.3540000000000001</v>
      </c>
      <c r="H490" s="6">
        <v>0</v>
      </c>
      <c r="I490" s="6">
        <v>-48.668999999999997</v>
      </c>
      <c r="J490" s="6">
        <v>-32.81</v>
      </c>
      <c r="L490" s="6">
        <f t="shared" si="3"/>
        <v>7.9294999999999973</v>
      </c>
      <c r="P490" s="6">
        <v>4</v>
      </c>
      <c r="Q490" s="6">
        <v>23.117999999999999</v>
      </c>
      <c r="R490" s="6">
        <v>2.0019999999999998</v>
      </c>
      <c r="S490" s="6">
        <v>18.382999999999999</v>
      </c>
      <c r="T490" s="6">
        <v>27.852</v>
      </c>
    </row>
    <row r="491" spans="2:20" x14ac:dyDescent="0.25">
      <c r="D491" s="6">
        <v>2</v>
      </c>
      <c r="E491" s="6">
        <v>1</v>
      </c>
      <c r="F491" s="6">
        <v>0.83399999999999996</v>
      </c>
      <c r="G491" s="6">
        <v>2.4129999999999998</v>
      </c>
      <c r="H491" s="6">
        <v>0.74</v>
      </c>
      <c r="I491" s="6">
        <v>-4.8719999999999999</v>
      </c>
      <c r="J491" s="6">
        <v>6.5410000000000004</v>
      </c>
      <c r="L491" s="6">
        <f t="shared" si="3"/>
        <v>5.7065000000000001</v>
      </c>
      <c r="O491" s="6">
        <v>2</v>
      </c>
      <c r="P491" s="6">
        <v>1</v>
      </c>
      <c r="Q491" s="6">
        <v>11.996</v>
      </c>
      <c r="R491" s="6">
        <v>0.63900000000000001</v>
      </c>
      <c r="S491" s="6">
        <v>10.486000000000001</v>
      </c>
      <c r="T491" s="6">
        <v>13.506</v>
      </c>
    </row>
    <row r="492" spans="2:20" x14ac:dyDescent="0.25">
      <c r="E492" s="6">
        <v>3</v>
      </c>
      <c r="F492" s="6" t="s">
        <v>943</v>
      </c>
      <c r="G492" s="6">
        <v>3.2309999999999999</v>
      </c>
      <c r="H492" s="6">
        <v>0</v>
      </c>
      <c r="I492" s="6">
        <v>-47.545000000000002</v>
      </c>
      <c r="J492" s="6">
        <v>-32.265000000000001</v>
      </c>
      <c r="L492" s="6">
        <f t="shared" si="3"/>
        <v>7.6400000000000006</v>
      </c>
      <c r="P492" s="6">
        <v>2</v>
      </c>
      <c r="Q492" s="6">
        <v>29.224</v>
      </c>
      <c r="R492" s="6">
        <v>1.8979999999999999</v>
      </c>
      <c r="S492" s="6">
        <v>24.736999999999998</v>
      </c>
      <c r="T492" s="6">
        <v>33.710999999999999</v>
      </c>
    </row>
    <row r="493" spans="2:20" x14ac:dyDescent="0.25">
      <c r="D493" s="6">
        <v>3</v>
      </c>
      <c r="E493" s="6">
        <v>1</v>
      </c>
      <c r="F493" s="6" t="s">
        <v>944</v>
      </c>
      <c r="G493" s="6">
        <v>3.3540000000000001</v>
      </c>
      <c r="H493" s="6">
        <v>0</v>
      </c>
      <c r="I493" s="6">
        <v>32.81</v>
      </c>
      <c r="J493" s="6">
        <v>48.668999999999997</v>
      </c>
      <c r="L493" s="6">
        <f t="shared" si="3"/>
        <v>7.9294999999999973</v>
      </c>
      <c r="P493" s="6">
        <v>3</v>
      </c>
      <c r="Q493" s="6">
        <v>17.204999999999998</v>
      </c>
      <c r="R493" s="6">
        <v>1.7509999999999999</v>
      </c>
      <c r="S493" s="6">
        <v>13.065</v>
      </c>
      <c r="T493" s="6">
        <v>21.344000000000001</v>
      </c>
    </row>
    <row r="494" spans="2:20" x14ac:dyDescent="0.25">
      <c r="E494" s="6">
        <v>2</v>
      </c>
      <c r="F494" s="6" t="s">
        <v>945</v>
      </c>
      <c r="G494" s="6">
        <v>3.2309999999999999</v>
      </c>
      <c r="H494" s="6">
        <v>0</v>
      </c>
      <c r="I494" s="6">
        <v>32.265000000000001</v>
      </c>
      <c r="J494" s="6">
        <v>47.545000000000002</v>
      </c>
      <c r="L494" s="6">
        <f t="shared" si="3"/>
        <v>7.6400000000000006</v>
      </c>
      <c r="P494" s="6">
        <v>4</v>
      </c>
      <c r="Q494" s="6">
        <v>19.22</v>
      </c>
      <c r="R494" s="6">
        <v>1.575</v>
      </c>
      <c r="S494" s="6">
        <v>15.496</v>
      </c>
      <c r="T494" s="6">
        <v>22.945</v>
      </c>
    </row>
    <row r="495" spans="2:20" x14ac:dyDescent="0.25">
      <c r="B495" s="6">
        <v>2</v>
      </c>
      <c r="C495" s="6">
        <v>1</v>
      </c>
      <c r="D495" s="6">
        <v>1</v>
      </c>
      <c r="E495" s="6">
        <v>2</v>
      </c>
      <c r="F495" s="6">
        <v>4.9560000000000004</v>
      </c>
      <c r="G495" s="6">
        <v>4.2240000000000002</v>
      </c>
      <c r="H495" s="6">
        <v>0.27900000000000003</v>
      </c>
      <c r="I495" s="6">
        <v>-5.0330000000000004</v>
      </c>
      <c r="J495" s="6">
        <v>14.944000000000001</v>
      </c>
      <c r="L495" s="6">
        <f t="shared" si="3"/>
        <v>9.9885000000000002</v>
      </c>
      <c r="M495" s="6">
        <v>8</v>
      </c>
      <c r="N495" s="6">
        <v>1</v>
      </c>
      <c r="O495" s="6">
        <v>1</v>
      </c>
      <c r="P495" s="6">
        <v>1</v>
      </c>
      <c r="Q495" s="6">
        <v>6.1980000000000004</v>
      </c>
      <c r="R495" s="6">
        <v>1.0609999999999999</v>
      </c>
      <c r="S495" s="6">
        <v>3.6890000000000001</v>
      </c>
      <c r="T495" s="6">
        <v>8.7059999999999995</v>
      </c>
    </row>
    <row r="496" spans="2:20" x14ac:dyDescent="0.25">
      <c r="E496" s="6">
        <v>3</v>
      </c>
      <c r="F496" s="6" t="s">
        <v>946</v>
      </c>
      <c r="G496" s="6">
        <v>4.1559999999999997</v>
      </c>
      <c r="H496" s="6">
        <v>2E-3</v>
      </c>
      <c r="I496" s="6">
        <v>-30.52</v>
      </c>
      <c r="J496" s="6">
        <v>-10.863</v>
      </c>
      <c r="L496" s="6">
        <f t="shared" si="3"/>
        <v>9.8285</v>
      </c>
      <c r="P496" s="6">
        <v>2</v>
      </c>
      <c r="Q496" s="6">
        <v>12.773999999999999</v>
      </c>
      <c r="R496" s="6">
        <v>1.1930000000000001</v>
      </c>
      <c r="S496" s="6">
        <v>9.9529999999999994</v>
      </c>
      <c r="T496" s="6">
        <v>15.595000000000001</v>
      </c>
    </row>
    <row r="497" spans="3:20" x14ac:dyDescent="0.25">
      <c r="D497" s="6">
        <v>2</v>
      </c>
      <c r="E497" s="6">
        <v>1</v>
      </c>
      <c r="F497" s="6">
        <v>-4.9560000000000004</v>
      </c>
      <c r="G497" s="6">
        <v>4.2240000000000002</v>
      </c>
      <c r="H497" s="6">
        <v>0.27900000000000003</v>
      </c>
      <c r="I497" s="6">
        <v>-14.944000000000001</v>
      </c>
      <c r="J497" s="6">
        <v>5.0330000000000004</v>
      </c>
      <c r="L497" s="6">
        <f t="shared" si="3"/>
        <v>9.9885000000000002</v>
      </c>
      <c r="P497" s="6">
        <v>3</v>
      </c>
      <c r="Q497" s="6">
        <v>12.228</v>
      </c>
      <c r="R497" s="6">
        <v>2.96</v>
      </c>
      <c r="S497" s="6">
        <v>5.2290000000000001</v>
      </c>
      <c r="T497" s="6">
        <v>19.227</v>
      </c>
    </row>
    <row r="498" spans="3:20" x14ac:dyDescent="0.25">
      <c r="E498" s="6">
        <v>3</v>
      </c>
      <c r="F498" s="6" t="s">
        <v>947</v>
      </c>
      <c r="G498" s="6">
        <v>4.9169999999999998</v>
      </c>
      <c r="H498" s="6">
        <v>1E-3</v>
      </c>
      <c r="I498" s="6">
        <v>-37.274999999999999</v>
      </c>
      <c r="J498" s="6">
        <v>-14.019</v>
      </c>
      <c r="L498" s="6">
        <f t="shared" si="3"/>
        <v>11.628</v>
      </c>
      <c r="P498" s="6">
        <v>4</v>
      </c>
      <c r="Q498" s="6">
        <v>8.9239999999999995</v>
      </c>
      <c r="R498" s="6">
        <v>1.0920000000000001</v>
      </c>
      <c r="S498" s="6">
        <v>6.3410000000000002</v>
      </c>
      <c r="T498" s="6">
        <v>11.507</v>
      </c>
    </row>
    <row r="499" spans="3:20" x14ac:dyDescent="0.25">
      <c r="D499" s="6">
        <v>3</v>
      </c>
      <c r="E499" s="6">
        <v>1</v>
      </c>
      <c r="F499" s="6" t="s">
        <v>948</v>
      </c>
      <c r="G499" s="6">
        <v>4.1559999999999997</v>
      </c>
      <c r="H499" s="6">
        <v>2E-3</v>
      </c>
      <c r="I499" s="6">
        <v>10.863</v>
      </c>
      <c r="J499" s="6">
        <v>30.52</v>
      </c>
      <c r="L499" s="6">
        <f t="shared" si="3"/>
        <v>9.8285</v>
      </c>
      <c r="O499" s="6">
        <v>2</v>
      </c>
      <c r="P499" s="6">
        <v>1</v>
      </c>
      <c r="Q499" s="6">
        <v>5.7720000000000002</v>
      </c>
      <c r="R499" s="6">
        <v>0.749</v>
      </c>
      <c r="S499" s="6">
        <v>4.0010000000000003</v>
      </c>
      <c r="T499" s="6">
        <v>7.5419999999999998</v>
      </c>
    </row>
    <row r="500" spans="3:20" x14ac:dyDescent="0.25">
      <c r="E500" s="6">
        <v>2</v>
      </c>
      <c r="F500" s="6" t="s">
        <v>949</v>
      </c>
      <c r="G500" s="6">
        <v>4.9169999999999998</v>
      </c>
      <c r="H500" s="6">
        <v>1E-3</v>
      </c>
      <c r="I500" s="6">
        <v>14.019</v>
      </c>
      <c r="J500" s="6">
        <v>37.274999999999999</v>
      </c>
      <c r="L500" s="6">
        <f t="shared" si="3"/>
        <v>11.628</v>
      </c>
      <c r="P500" s="6">
        <v>2</v>
      </c>
      <c r="Q500" s="6">
        <v>13.032999999999999</v>
      </c>
      <c r="R500" s="6">
        <v>1.4350000000000001</v>
      </c>
      <c r="S500" s="6">
        <v>9.6389999999999993</v>
      </c>
      <c r="T500" s="6">
        <v>16.427</v>
      </c>
    </row>
    <row r="501" spans="3:20" x14ac:dyDescent="0.25">
      <c r="C501" s="6">
        <v>2</v>
      </c>
      <c r="D501" s="6">
        <v>1</v>
      </c>
      <c r="E501" s="6">
        <v>2</v>
      </c>
      <c r="F501" s="6" t="s">
        <v>950</v>
      </c>
      <c r="G501" s="6">
        <v>2.9239999999999999</v>
      </c>
      <c r="H501" s="6">
        <v>3.3000000000000002E-2</v>
      </c>
      <c r="I501" s="6">
        <v>0.85799999999999998</v>
      </c>
      <c r="J501" s="6">
        <v>14.688000000000001</v>
      </c>
      <c r="L501" s="6">
        <f t="shared" si="3"/>
        <v>6.915</v>
      </c>
      <c r="P501" s="6">
        <v>3</v>
      </c>
      <c r="Q501" s="6">
        <v>11.680999999999999</v>
      </c>
      <c r="R501" s="6">
        <v>2.976</v>
      </c>
      <c r="S501" s="6">
        <v>4.6440000000000001</v>
      </c>
      <c r="T501" s="6">
        <v>18.718</v>
      </c>
    </row>
    <row r="502" spans="3:20" x14ac:dyDescent="0.25">
      <c r="E502" s="6">
        <v>3</v>
      </c>
      <c r="F502" s="6" t="s">
        <v>951</v>
      </c>
      <c r="G502" s="6">
        <v>3.0920000000000001</v>
      </c>
      <c r="H502" s="6">
        <v>0</v>
      </c>
      <c r="I502" s="6">
        <v>-28.922999999999998</v>
      </c>
      <c r="J502" s="6">
        <v>-14.298</v>
      </c>
      <c r="L502" s="6">
        <f t="shared" si="3"/>
        <v>7.3124999999999991</v>
      </c>
      <c r="P502" s="6">
        <v>4</v>
      </c>
      <c r="Q502" s="6">
        <v>5.9630000000000001</v>
      </c>
      <c r="R502" s="6">
        <v>0.184</v>
      </c>
      <c r="S502" s="6">
        <v>5.5270000000000001</v>
      </c>
      <c r="T502" s="6">
        <v>6.399</v>
      </c>
    </row>
    <row r="503" spans="3:20" x14ac:dyDescent="0.25">
      <c r="D503" s="6">
        <v>2</v>
      </c>
      <c r="E503" s="6">
        <v>1</v>
      </c>
      <c r="F503" s="6" t="s">
        <v>952</v>
      </c>
      <c r="G503" s="6">
        <v>2.9239999999999999</v>
      </c>
      <c r="H503" s="6">
        <v>3.3000000000000002E-2</v>
      </c>
      <c r="I503" s="6">
        <v>-14.688000000000001</v>
      </c>
      <c r="J503" s="6">
        <v>-0.85799999999999998</v>
      </c>
      <c r="L503" s="6">
        <f t="shared" si="3"/>
        <v>6.915</v>
      </c>
      <c r="N503" s="6">
        <v>2</v>
      </c>
      <c r="O503" s="6">
        <v>1</v>
      </c>
      <c r="P503" s="6">
        <v>1</v>
      </c>
      <c r="Q503" s="6">
        <v>5.7380000000000004</v>
      </c>
      <c r="R503" s="6">
        <v>0.61399999999999999</v>
      </c>
      <c r="S503" s="6">
        <v>4.2859999999999996</v>
      </c>
      <c r="T503" s="6">
        <v>7.1890000000000001</v>
      </c>
    </row>
    <row r="504" spans="3:20" x14ac:dyDescent="0.25">
      <c r="E504" s="6">
        <v>3</v>
      </c>
      <c r="F504" s="6" t="s">
        <v>953</v>
      </c>
      <c r="G504" s="6">
        <v>5.1109999999999998</v>
      </c>
      <c r="H504" s="6">
        <v>1E-3</v>
      </c>
      <c r="I504" s="6">
        <v>-41.469000000000001</v>
      </c>
      <c r="J504" s="6">
        <v>-17.295999999999999</v>
      </c>
      <c r="L504" s="6">
        <f t="shared" si="3"/>
        <v>12.086500000000001</v>
      </c>
      <c r="P504" s="6">
        <v>2</v>
      </c>
      <c r="Q504" s="6">
        <v>8.9809999999999999</v>
      </c>
      <c r="R504" s="6">
        <v>1.1579999999999999</v>
      </c>
      <c r="S504" s="6">
        <v>6.2430000000000003</v>
      </c>
      <c r="T504" s="6">
        <v>11.72</v>
      </c>
    </row>
    <row r="505" spans="3:20" x14ac:dyDescent="0.25">
      <c r="D505" s="6">
        <v>3</v>
      </c>
      <c r="E505" s="6">
        <v>1</v>
      </c>
      <c r="F505" s="6" t="s">
        <v>954</v>
      </c>
      <c r="G505" s="6">
        <v>3.0920000000000001</v>
      </c>
      <c r="H505" s="6">
        <v>0</v>
      </c>
      <c r="I505" s="6">
        <v>14.298</v>
      </c>
      <c r="J505" s="6">
        <v>28.922999999999998</v>
      </c>
      <c r="L505" s="6">
        <f t="shared" si="3"/>
        <v>7.3124999999999991</v>
      </c>
      <c r="P505" s="6">
        <v>3</v>
      </c>
      <c r="Q505" s="6">
        <v>7.6849999999999996</v>
      </c>
      <c r="R505" s="6">
        <v>1.4750000000000001</v>
      </c>
      <c r="S505" s="6">
        <v>4.1980000000000004</v>
      </c>
      <c r="T505" s="6">
        <v>11.172000000000001</v>
      </c>
    </row>
    <row r="506" spans="3:20" x14ac:dyDescent="0.25">
      <c r="E506" s="6">
        <v>2</v>
      </c>
      <c r="F506" s="6" t="s">
        <v>955</v>
      </c>
      <c r="G506" s="6">
        <v>5.1109999999999998</v>
      </c>
      <c r="H506" s="6">
        <v>1E-3</v>
      </c>
      <c r="I506" s="6">
        <v>17.295999999999999</v>
      </c>
      <c r="J506" s="6">
        <v>41.469000000000001</v>
      </c>
      <c r="L506" s="6">
        <f t="shared" si="3"/>
        <v>12.086500000000001</v>
      </c>
      <c r="P506" s="6">
        <v>4</v>
      </c>
      <c r="Q506" s="6">
        <v>6.8220000000000001</v>
      </c>
      <c r="R506" s="6">
        <v>0.98499999999999999</v>
      </c>
      <c r="S506" s="6">
        <v>4.492</v>
      </c>
      <c r="T506" s="6">
        <v>9.1519999999999992</v>
      </c>
    </row>
    <row r="507" spans="3:20" x14ac:dyDescent="0.25">
      <c r="C507" s="6">
        <v>3</v>
      </c>
      <c r="D507" s="6">
        <v>1</v>
      </c>
      <c r="E507" s="6">
        <v>2</v>
      </c>
      <c r="F507" s="6">
        <v>10.944000000000001</v>
      </c>
      <c r="G507" s="6">
        <v>5.0970000000000004</v>
      </c>
      <c r="H507" s="6">
        <v>6.9000000000000006E-2</v>
      </c>
      <c r="I507" s="6">
        <v>-1.109</v>
      </c>
      <c r="J507" s="6">
        <v>22.997</v>
      </c>
      <c r="L507" s="6">
        <f t="shared" si="3"/>
        <v>12.053000000000001</v>
      </c>
      <c r="O507" s="6">
        <v>2</v>
      </c>
      <c r="P507" s="6">
        <v>1</v>
      </c>
      <c r="Q507" s="6">
        <v>5.9619999999999997</v>
      </c>
      <c r="R507" s="6">
        <v>0.47099999999999997</v>
      </c>
      <c r="S507" s="6">
        <v>4.8490000000000002</v>
      </c>
      <c r="T507" s="6">
        <v>7.0750000000000002</v>
      </c>
    </row>
    <row r="508" spans="3:20" x14ac:dyDescent="0.25">
      <c r="E508" s="6">
        <v>3</v>
      </c>
      <c r="F508" s="6" t="s">
        <v>956</v>
      </c>
      <c r="G508" s="6">
        <v>4.2949999999999999</v>
      </c>
      <c r="H508" s="6">
        <v>1E-3</v>
      </c>
      <c r="I508" s="6">
        <v>-32.238999999999997</v>
      </c>
      <c r="J508" s="6">
        <v>-11.927</v>
      </c>
      <c r="L508" s="6">
        <f t="shared" si="3"/>
        <v>10.155999999999999</v>
      </c>
      <c r="P508" s="6">
        <v>2</v>
      </c>
      <c r="Q508" s="6">
        <v>9.9629999999999992</v>
      </c>
      <c r="R508" s="6">
        <v>1.3759999999999999</v>
      </c>
      <c r="S508" s="6">
        <v>6.7089999999999996</v>
      </c>
      <c r="T508" s="6">
        <v>13.218</v>
      </c>
    </row>
    <row r="509" spans="3:20" x14ac:dyDescent="0.25">
      <c r="D509" s="6">
        <v>2</v>
      </c>
      <c r="E509" s="6">
        <v>1</v>
      </c>
      <c r="F509" s="6">
        <v>-10.944000000000001</v>
      </c>
      <c r="G509" s="6">
        <v>5.0970000000000004</v>
      </c>
      <c r="H509" s="6">
        <v>6.9000000000000006E-2</v>
      </c>
      <c r="I509" s="6">
        <v>-22.997</v>
      </c>
      <c r="J509" s="6">
        <v>1.109</v>
      </c>
      <c r="L509" s="6">
        <f t="shared" si="3"/>
        <v>12.053000000000001</v>
      </c>
      <c r="P509" s="6">
        <v>3</v>
      </c>
      <c r="Q509" s="6">
        <v>7.843</v>
      </c>
      <c r="R509" s="6">
        <v>1.494</v>
      </c>
      <c r="S509" s="6">
        <v>4.3099999999999996</v>
      </c>
      <c r="T509" s="6">
        <v>11.375999999999999</v>
      </c>
    </row>
    <row r="510" spans="3:20" x14ac:dyDescent="0.25">
      <c r="E510" s="6">
        <v>3</v>
      </c>
      <c r="F510" s="6" t="s">
        <v>957</v>
      </c>
      <c r="G510" s="6">
        <v>4.2430000000000003</v>
      </c>
      <c r="H510" s="6">
        <v>0</v>
      </c>
      <c r="I510" s="6">
        <v>-43.06</v>
      </c>
      <c r="J510" s="6">
        <v>-22.995000000000001</v>
      </c>
      <c r="L510" s="6">
        <f t="shared" si="3"/>
        <v>10.032500000000001</v>
      </c>
      <c r="P510" s="6">
        <v>4</v>
      </c>
      <c r="Q510" s="6">
        <v>6.5149999999999997</v>
      </c>
      <c r="R510" s="6">
        <v>0.56100000000000005</v>
      </c>
      <c r="S510" s="6">
        <v>5.1890000000000001</v>
      </c>
      <c r="T510" s="6">
        <v>7.84</v>
      </c>
    </row>
    <row r="511" spans="3:20" x14ac:dyDescent="0.25">
      <c r="D511" s="6">
        <v>3</v>
      </c>
      <c r="E511" s="6">
        <v>1</v>
      </c>
      <c r="F511" s="6" t="s">
        <v>958</v>
      </c>
      <c r="G511" s="6">
        <v>4.2949999999999999</v>
      </c>
      <c r="H511" s="6">
        <v>1E-3</v>
      </c>
      <c r="I511" s="6">
        <v>11.927</v>
      </c>
      <c r="J511" s="6">
        <v>32.238999999999997</v>
      </c>
      <c r="L511" s="6">
        <f t="shared" si="3"/>
        <v>10.155999999999999</v>
      </c>
      <c r="N511" s="6">
        <v>3</v>
      </c>
      <c r="O511" s="6">
        <v>1</v>
      </c>
      <c r="P511" s="6">
        <v>1</v>
      </c>
      <c r="Q511" s="6">
        <v>8.1959999999999997</v>
      </c>
      <c r="R511" s="6">
        <v>0.73599999999999999</v>
      </c>
      <c r="S511" s="6">
        <v>6.4550000000000001</v>
      </c>
      <c r="T511" s="6">
        <v>9.9359999999999999</v>
      </c>
    </row>
    <row r="512" spans="3:20" x14ac:dyDescent="0.25">
      <c r="E512" s="6">
        <v>2</v>
      </c>
      <c r="F512" s="6" t="s">
        <v>959</v>
      </c>
      <c r="G512" s="6">
        <v>4.2430000000000003</v>
      </c>
      <c r="H512" s="6">
        <v>0</v>
      </c>
      <c r="I512" s="6">
        <v>22.995000000000001</v>
      </c>
      <c r="J512" s="6">
        <v>43.06</v>
      </c>
      <c r="L512" s="6">
        <f t="shared" si="3"/>
        <v>10.032500000000001</v>
      </c>
      <c r="P512" s="6">
        <v>2</v>
      </c>
      <c r="Q512" s="6">
        <v>18.111999999999998</v>
      </c>
      <c r="R512" s="6">
        <v>1.069</v>
      </c>
      <c r="S512" s="6">
        <v>15.585000000000001</v>
      </c>
      <c r="T512" s="6">
        <v>20.64</v>
      </c>
    </row>
    <row r="513" spans="1:20" x14ac:dyDescent="0.25">
      <c r="C513" s="6">
        <v>4</v>
      </c>
      <c r="D513" s="6">
        <v>1</v>
      </c>
      <c r="E513" s="6">
        <v>2</v>
      </c>
      <c r="F513" s="6">
        <v>-0.33700000000000002</v>
      </c>
      <c r="G513" s="6">
        <v>2.1890000000000001</v>
      </c>
      <c r="H513" s="6">
        <v>0.88200000000000001</v>
      </c>
      <c r="I513" s="6">
        <v>-5.5119999999999996</v>
      </c>
      <c r="J513" s="6">
        <v>4.8390000000000004</v>
      </c>
      <c r="L513" s="6">
        <f t="shared" si="3"/>
        <v>5.1754999999999995</v>
      </c>
      <c r="P513" s="6">
        <v>3</v>
      </c>
      <c r="Q513" s="6">
        <v>11.106999999999999</v>
      </c>
      <c r="R513" s="6">
        <v>1.722</v>
      </c>
      <c r="S513" s="6">
        <v>7.0359999999999996</v>
      </c>
      <c r="T513" s="6">
        <v>15.179</v>
      </c>
    </row>
    <row r="514" spans="1:20" x14ac:dyDescent="0.25">
      <c r="E514" s="6">
        <v>3</v>
      </c>
      <c r="F514" s="6" t="s">
        <v>960</v>
      </c>
      <c r="G514" s="6">
        <v>5.2720000000000002</v>
      </c>
      <c r="H514" s="6">
        <v>0</v>
      </c>
      <c r="I514" s="6">
        <v>-49.701999999999998</v>
      </c>
      <c r="J514" s="6">
        <v>-24.768000000000001</v>
      </c>
      <c r="L514" s="6">
        <f t="shared" si="3"/>
        <v>12.466999999999999</v>
      </c>
      <c r="P514" s="6">
        <v>4</v>
      </c>
      <c r="Q514" s="6">
        <v>14.991</v>
      </c>
      <c r="R514" s="6">
        <v>1.6990000000000001</v>
      </c>
      <c r="S514" s="6">
        <v>10.973000000000001</v>
      </c>
      <c r="T514" s="6">
        <v>19.009</v>
      </c>
    </row>
    <row r="515" spans="1:20" x14ac:dyDescent="0.25">
      <c r="D515" s="6">
        <v>2</v>
      </c>
      <c r="E515" s="6">
        <v>1</v>
      </c>
      <c r="F515" s="6">
        <v>0.33700000000000002</v>
      </c>
      <c r="G515" s="6">
        <v>2.1890000000000001</v>
      </c>
      <c r="H515" s="6">
        <v>0.88200000000000001</v>
      </c>
      <c r="I515" s="6">
        <v>-4.8390000000000004</v>
      </c>
      <c r="J515" s="6">
        <v>5.5119999999999996</v>
      </c>
      <c r="L515" s="6">
        <f t="shared" si="3"/>
        <v>5.1754999999999995</v>
      </c>
      <c r="O515" s="6">
        <v>2</v>
      </c>
      <c r="P515" s="6">
        <v>1</v>
      </c>
      <c r="Q515" s="6">
        <v>7.2770000000000001</v>
      </c>
      <c r="R515" s="6">
        <v>0.442</v>
      </c>
      <c r="S515" s="6">
        <v>6.2329999999999997</v>
      </c>
      <c r="T515" s="6">
        <v>8.3219999999999992</v>
      </c>
    </row>
    <row r="516" spans="1:20" x14ac:dyDescent="0.25">
      <c r="E516" s="6">
        <v>3</v>
      </c>
      <c r="F516" s="6" t="s">
        <v>961</v>
      </c>
      <c r="G516" s="6">
        <v>4.6849999999999996</v>
      </c>
      <c r="H516" s="6">
        <v>0</v>
      </c>
      <c r="I516" s="6">
        <v>-47.976999999999997</v>
      </c>
      <c r="J516" s="6">
        <v>-25.818999999999999</v>
      </c>
      <c r="L516" s="6">
        <f t="shared" si="3"/>
        <v>11.078999999999999</v>
      </c>
      <c r="P516" s="6">
        <v>2</v>
      </c>
      <c r="Q516" s="6">
        <v>18.196999999999999</v>
      </c>
      <c r="R516" s="6">
        <v>0.95</v>
      </c>
      <c r="S516" s="6">
        <v>15.951000000000001</v>
      </c>
      <c r="T516" s="6">
        <v>20.443999999999999</v>
      </c>
    </row>
    <row r="517" spans="1:20" x14ac:dyDescent="0.25">
      <c r="D517" s="6">
        <v>3</v>
      </c>
      <c r="E517" s="6">
        <v>1</v>
      </c>
      <c r="F517" s="6" t="s">
        <v>962</v>
      </c>
      <c r="G517" s="6">
        <v>5.2720000000000002</v>
      </c>
      <c r="H517" s="6">
        <v>0</v>
      </c>
      <c r="I517" s="6">
        <v>24.768000000000001</v>
      </c>
      <c r="J517" s="6">
        <v>49.701999999999998</v>
      </c>
      <c r="L517" s="6">
        <f t="shared" si="3"/>
        <v>12.466999999999999</v>
      </c>
      <c r="P517" s="6">
        <v>3</v>
      </c>
      <c r="Q517" s="6">
        <v>10.491</v>
      </c>
      <c r="R517" s="6">
        <v>1.58</v>
      </c>
      <c r="S517" s="6">
        <v>6.7539999999999996</v>
      </c>
      <c r="T517" s="6">
        <v>14.228</v>
      </c>
    </row>
    <row r="518" spans="1:20" x14ac:dyDescent="0.25">
      <c r="E518" s="6">
        <v>2</v>
      </c>
      <c r="F518" s="6" t="s">
        <v>963</v>
      </c>
      <c r="G518" s="6">
        <v>4.6849999999999996</v>
      </c>
      <c r="H518" s="6">
        <v>0</v>
      </c>
      <c r="I518" s="6">
        <v>25.818999999999999</v>
      </c>
      <c r="J518" s="6">
        <v>47.976999999999997</v>
      </c>
      <c r="L518" s="6">
        <f t="shared" si="3"/>
        <v>11.078999999999999</v>
      </c>
      <c r="P518" s="6">
        <v>4</v>
      </c>
      <c r="Q518" s="6">
        <v>11.802</v>
      </c>
      <c r="R518" s="6">
        <v>0.94199999999999995</v>
      </c>
      <c r="S518" s="6">
        <v>9.5749999999999993</v>
      </c>
      <c r="T518" s="6">
        <v>14.03</v>
      </c>
    </row>
    <row r="519" spans="1:20" x14ac:dyDescent="0.25">
      <c r="A519" s="6">
        <v>5</v>
      </c>
      <c r="B519" s="6">
        <v>1</v>
      </c>
      <c r="C519" s="6">
        <v>1</v>
      </c>
      <c r="D519" s="6">
        <v>1</v>
      </c>
      <c r="E519" s="6">
        <v>2</v>
      </c>
      <c r="F519" s="6">
        <v>3.569</v>
      </c>
      <c r="G519" s="6">
        <v>3.7160000000000002</v>
      </c>
      <c r="H519" s="6">
        <v>0.36899999999999999</v>
      </c>
      <c r="I519" s="6">
        <v>-5.2190000000000003</v>
      </c>
      <c r="J519" s="6">
        <v>12.356</v>
      </c>
      <c r="L519" s="6">
        <f t="shared" si="3"/>
        <v>8.7874999999999996</v>
      </c>
    </row>
    <row r="520" spans="1:20" x14ac:dyDescent="0.25">
      <c r="E520" s="6">
        <v>3</v>
      </c>
      <c r="F520" s="6" t="s">
        <v>964</v>
      </c>
      <c r="G520" s="6">
        <v>3.0129999999999999</v>
      </c>
      <c r="H520" s="6">
        <v>1E-3</v>
      </c>
      <c r="I520" s="6">
        <v>-23.242999999999999</v>
      </c>
      <c r="J520" s="6">
        <v>-8.9939999999999998</v>
      </c>
      <c r="L520" s="6">
        <f t="shared" ref="L520:L583" si="4">ABS(J520-I520)/2</f>
        <v>7.1244999999999994</v>
      </c>
    </row>
    <row r="521" spans="1:20" x14ac:dyDescent="0.25">
      <c r="D521" s="6">
        <v>2</v>
      </c>
      <c r="E521" s="6">
        <v>1</v>
      </c>
      <c r="F521" s="6">
        <v>-3.569</v>
      </c>
      <c r="G521" s="6">
        <v>3.7160000000000002</v>
      </c>
      <c r="H521" s="6">
        <v>0.36899999999999999</v>
      </c>
      <c r="I521" s="6">
        <v>-12.356</v>
      </c>
      <c r="J521" s="6">
        <v>5.2190000000000003</v>
      </c>
      <c r="L521" s="6">
        <f t="shared" si="4"/>
        <v>8.7874999999999996</v>
      </c>
    </row>
    <row r="522" spans="1:20" x14ac:dyDescent="0.25">
      <c r="E522" s="6">
        <v>3</v>
      </c>
      <c r="F522" s="6" t="s">
        <v>965</v>
      </c>
      <c r="G522" s="6">
        <v>3.1909999999999998</v>
      </c>
      <c r="H522" s="6">
        <v>0</v>
      </c>
      <c r="I522" s="6">
        <v>-27.234000000000002</v>
      </c>
      <c r="J522" s="6">
        <v>-12.141</v>
      </c>
      <c r="L522" s="6">
        <f t="shared" si="4"/>
        <v>7.5465000000000009</v>
      </c>
    </row>
    <row r="523" spans="1:20" x14ac:dyDescent="0.25">
      <c r="D523" s="6">
        <v>3</v>
      </c>
      <c r="E523" s="6">
        <v>1</v>
      </c>
      <c r="F523" s="6" t="s">
        <v>966</v>
      </c>
      <c r="G523" s="6">
        <v>3.0129999999999999</v>
      </c>
      <c r="H523" s="6">
        <v>1E-3</v>
      </c>
      <c r="I523" s="6">
        <v>8.9939999999999998</v>
      </c>
      <c r="J523" s="6">
        <v>23.242999999999999</v>
      </c>
      <c r="L523" s="6">
        <f t="shared" si="4"/>
        <v>7.1244999999999994</v>
      </c>
    </row>
    <row r="524" spans="1:20" x14ac:dyDescent="0.25">
      <c r="E524" s="6">
        <v>2</v>
      </c>
      <c r="F524" s="6" t="s">
        <v>967</v>
      </c>
      <c r="G524" s="6">
        <v>3.1909999999999998</v>
      </c>
      <c r="H524" s="6">
        <v>0</v>
      </c>
      <c r="I524" s="6">
        <v>12.141</v>
      </c>
      <c r="J524" s="6">
        <v>27.234000000000002</v>
      </c>
      <c r="L524" s="6">
        <f t="shared" si="4"/>
        <v>7.5465000000000009</v>
      </c>
    </row>
    <row r="525" spans="1:20" x14ac:dyDescent="0.25">
      <c r="C525" s="6">
        <v>2</v>
      </c>
      <c r="D525" s="6">
        <v>1</v>
      </c>
      <c r="E525" s="6">
        <v>2</v>
      </c>
      <c r="F525" s="6" t="s">
        <v>968</v>
      </c>
      <c r="G525" s="6">
        <v>3.1539999999999999</v>
      </c>
      <c r="H525" s="6">
        <v>4.4999999999999998E-2</v>
      </c>
      <c r="I525" s="6">
        <v>0.218</v>
      </c>
      <c r="J525" s="6">
        <v>15.132999999999999</v>
      </c>
      <c r="L525" s="6">
        <f t="shared" si="4"/>
        <v>7.4574999999999996</v>
      </c>
    </row>
    <row r="526" spans="1:20" x14ac:dyDescent="0.25">
      <c r="E526" s="6">
        <v>3</v>
      </c>
      <c r="F526" s="6" t="s">
        <v>969</v>
      </c>
      <c r="G526" s="6">
        <v>1.99</v>
      </c>
      <c r="H526" s="6">
        <v>0</v>
      </c>
      <c r="I526" s="6">
        <v>-26.411999999999999</v>
      </c>
      <c r="J526" s="6">
        <v>-17.003</v>
      </c>
      <c r="L526" s="6">
        <f t="shared" si="4"/>
        <v>4.7044999999999995</v>
      </c>
    </row>
    <row r="527" spans="1:20" x14ac:dyDescent="0.25">
      <c r="D527" s="6">
        <v>2</v>
      </c>
      <c r="E527" s="6">
        <v>1</v>
      </c>
      <c r="F527" s="6" t="s">
        <v>970</v>
      </c>
      <c r="G527" s="6">
        <v>3.1539999999999999</v>
      </c>
      <c r="H527" s="6">
        <v>4.4999999999999998E-2</v>
      </c>
      <c r="I527" s="6">
        <v>-15.132999999999999</v>
      </c>
      <c r="J527" s="6">
        <v>-0.218</v>
      </c>
      <c r="L527" s="6">
        <f t="shared" si="4"/>
        <v>7.4574999999999996</v>
      </c>
    </row>
    <row r="528" spans="1:20" x14ac:dyDescent="0.25">
      <c r="E528" s="6">
        <v>3</v>
      </c>
      <c r="F528" s="6" t="s">
        <v>953</v>
      </c>
      <c r="G528" s="6">
        <v>3.9020000000000001</v>
      </c>
      <c r="H528" s="6">
        <v>0</v>
      </c>
      <c r="I528" s="6">
        <v>-38.609000000000002</v>
      </c>
      <c r="J528" s="6">
        <v>-20.157</v>
      </c>
      <c r="L528" s="6">
        <f t="shared" si="4"/>
        <v>9.2260000000000009</v>
      </c>
    </row>
    <row r="529" spans="2:12" x14ac:dyDescent="0.25">
      <c r="D529" s="6">
        <v>3</v>
      </c>
      <c r="E529" s="6">
        <v>1</v>
      </c>
      <c r="F529" s="6" t="s">
        <v>971</v>
      </c>
      <c r="G529" s="6">
        <v>1.99</v>
      </c>
      <c r="H529" s="6">
        <v>0</v>
      </c>
      <c r="I529" s="6">
        <v>17.003</v>
      </c>
      <c r="J529" s="6">
        <v>26.411999999999999</v>
      </c>
      <c r="L529" s="6">
        <f t="shared" si="4"/>
        <v>4.7044999999999995</v>
      </c>
    </row>
    <row r="530" spans="2:12" x14ac:dyDescent="0.25">
      <c r="E530" s="6">
        <v>2</v>
      </c>
      <c r="F530" s="6" t="s">
        <v>955</v>
      </c>
      <c r="G530" s="6">
        <v>3.9020000000000001</v>
      </c>
      <c r="H530" s="6">
        <v>0</v>
      </c>
      <c r="I530" s="6">
        <v>20.157</v>
      </c>
      <c r="J530" s="6">
        <v>38.609000000000002</v>
      </c>
      <c r="L530" s="6">
        <f t="shared" si="4"/>
        <v>9.2260000000000009</v>
      </c>
    </row>
    <row r="531" spans="2:12" x14ac:dyDescent="0.25">
      <c r="C531" s="6">
        <v>3</v>
      </c>
      <c r="D531" s="6">
        <v>1</v>
      </c>
      <c r="E531" s="6">
        <v>2</v>
      </c>
      <c r="F531" s="6">
        <v>7.0060000000000002</v>
      </c>
      <c r="G531" s="6">
        <v>5.7190000000000003</v>
      </c>
      <c r="H531" s="6">
        <v>0.26</v>
      </c>
      <c r="I531" s="6">
        <v>-6.5179999999999998</v>
      </c>
      <c r="J531" s="6">
        <v>20.53</v>
      </c>
      <c r="L531" s="6">
        <f t="shared" si="4"/>
        <v>13.524000000000001</v>
      </c>
    </row>
    <row r="532" spans="2:12" x14ac:dyDescent="0.25">
      <c r="E532" s="6">
        <v>3</v>
      </c>
      <c r="F532" s="6" t="s">
        <v>972</v>
      </c>
      <c r="G532" s="6">
        <v>4.4649999999999999</v>
      </c>
      <c r="H532" s="6">
        <v>2E-3</v>
      </c>
      <c r="I532" s="6">
        <v>-31.09</v>
      </c>
      <c r="J532" s="6">
        <v>-9.9730000000000008</v>
      </c>
      <c r="L532" s="6">
        <f t="shared" si="4"/>
        <v>10.558499999999999</v>
      </c>
    </row>
    <row r="533" spans="2:12" x14ac:dyDescent="0.25">
      <c r="D533" s="6">
        <v>2</v>
      </c>
      <c r="E533" s="6">
        <v>1</v>
      </c>
      <c r="F533" s="6">
        <v>-7.0060000000000002</v>
      </c>
      <c r="G533" s="6">
        <v>5.7190000000000003</v>
      </c>
      <c r="H533" s="6">
        <v>0.26</v>
      </c>
      <c r="I533" s="6">
        <v>-20.53</v>
      </c>
      <c r="J533" s="6">
        <v>6.5179999999999998</v>
      </c>
      <c r="L533" s="6">
        <f t="shared" si="4"/>
        <v>13.524000000000001</v>
      </c>
    </row>
    <row r="534" spans="2:12" x14ac:dyDescent="0.25">
      <c r="E534" s="6">
        <v>3</v>
      </c>
      <c r="F534" s="6" t="s">
        <v>973</v>
      </c>
      <c r="G534" s="6">
        <v>3.9260000000000002</v>
      </c>
      <c r="H534" s="6">
        <v>0</v>
      </c>
      <c r="I534" s="6">
        <v>-36.82</v>
      </c>
      <c r="J534" s="6">
        <v>-18.254000000000001</v>
      </c>
      <c r="L534" s="6">
        <f t="shared" si="4"/>
        <v>9.2829999999999995</v>
      </c>
    </row>
    <row r="535" spans="2:12" x14ac:dyDescent="0.25">
      <c r="D535" s="6">
        <v>3</v>
      </c>
      <c r="E535" s="6">
        <v>1</v>
      </c>
      <c r="F535" s="6" t="s">
        <v>974</v>
      </c>
      <c r="G535" s="6">
        <v>4.4649999999999999</v>
      </c>
      <c r="H535" s="6">
        <v>2E-3</v>
      </c>
      <c r="I535" s="6">
        <v>9.9730000000000008</v>
      </c>
      <c r="J535" s="6">
        <v>31.09</v>
      </c>
      <c r="L535" s="6">
        <f t="shared" si="4"/>
        <v>10.558499999999999</v>
      </c>
    </row>
    <row r="536" spans="2:12" x14ac:dyDescent="0.25">
      <c r="E536" s="6">
        <v>2</v>
      </c>
      <c r="F536" s="6" t="s">
        <v>975</v>
      </c>
      <c r="G536" s="6">
        <v>3.9260000000000002</v>
      </c>
      <c r="H536" s="6">
        <v>0</v>
      </c>
      <c r="I536" s="6">
        <v>18.254000000000001</v>
      </c>
      <c r="J536" s="6">
        <v>36.82</v>
      </c>
      <c r="L536" s="6">
        <f t="shared" si="4"/>
        <v>9.2829999999999995</v>
      </c>
    </row>
    <row r="537" spans="2:12" x14ac:dyDescent="0.25">
      <c r="C537" s="6">
        <v>4</v>
      </c>
      <c r="D537" s="6">
        <v>1</v>
      </c>
      <c r="E537" s="6">
        <v>2</v>
      </c>
      <c r="F537" s="6">
        <v>0.61899999999999999</v>
      </c>
      <c r="G537" s="6">
        <v>1.6890000000000001</v>
      </c>
      <c r="H537" s="6">
        <v>0.72499999999999998</v>
      </c>
      <c r="I537" s="6">
        <v>-3.3759999999999999</v>
      </c>
      <c r="J537" s="6">
        <v>4.6130000000000004</v>
      </c>
      <c r="L537" s="6">
        <f t="shared" si="4"/>
        <v>3.9945000000000004</v>
      </c>
    </row>
    <row r="538" spans="2:12" x14ac:dyDescent="0.25">
      <c r="E538" s="6">
        <v>3</v>
      </c>
      <c r="F538" s="6" t="s">
        <v>976</v>
      </c>
      <c r="G538" s="6">
        <v>2.4649999999999999</v>
      </c>
      <c r="H538" s="6">
        <v>0</v>
      </c>
      <c r="I538" s="6">
        <v>-33.170999999999999</v>
      </c>
      <c r="J538" s="6">
        <v>-21.513999999999999</v>
      </c>
      <c r="L538" s="6">
        <f t="shared" si="4"/>
        <v>5.8285</v>
      </c>
    </row>
    <row r="539" spans="2:12" x14ac:dyDescent="0.25">
      <c r="D539" s="6">
        <v>2</v>
      </c>
      <c r="E539" s="6">
        <v>1</v>
      </c>
      <c r="F539" s="6">
        <v>-0.61899999999999999</v>
      </c>
      <c r="G539" s="6">
        <v>1.6890000000000001</v>
      </c>
      <c r="H539" s="6">
        <v>0.72499999999999998</v>
      </c>
      <c r="I539" s="6">
        <v>-4.6130000000000004</v>
      </c>
      <c r="J539" s="6">
        <v>3.3759999999999999</v>
      </c>
      <c r="L539" s="6">
        <f t="shared" si="4"/>
        <v>3.9945000000000004</v>
      </c>
    </row>
    <row r="540" spans="2:12" x14ac:dyDescent="0.25">
      <c r="E540" s="6">
        <v>3</v>
      </c>
      <c r="F540" s="6" t="s">
        <v>977</v>
      </c>
      <c r="G540" s="6">
        <v>2.1720000000000002</v>
      </c>
      <c r="H540" s="6">
        <v>0</v>
      </c>
      <c r="I540" s="6">
        <v>-33.097000000000001</v>
      </c>
      <c r="J540" s="6">
        <v>-22.824999999999999</v>
      </c>
      <c r="L540" s="6">
        <f t="shared" si="4"/>
        <v>5.136000000000001</v>
      </c>
    </row>
    <row r="541" spans="2:12" x14ac:dyDescent="0.25">
      <c r="D541" s="6">
        <v>3</v>
      </c>
      <c r="E541" s="6">
        <v>1</v>
      </c>
      <c r="F541" s="6" t="s">
        <v>978</v>
      </c>
      <c r="G541" s="6">
        <v>2.4649999999999999</v>
      </c>
      <c r="H541" s="6">
        <v>0</v>
      </c>
      <c r="I541" s="6">
        <v>21.513999999999999</v>
      </c>
      <c r="J541" s="6">
        <v>33.170999999999999</v>
      </c>
      <c r="L541" s="6">
        <f t="shared" si="4"/>
        <v>5.8285</v>
      </c>
    </row>
    <row r="542" spans="2:12" x14ac:dyDescent="0.25">
      <c r="E542" s="6">
        <v>2</v>
      </c>
      <c r="F542" s="6" t="s">
        <v>979</v>
      </c>
      <c r="G542" s="6">
        <v>2.1720000000000002</v>
      </c>
      <c r="H542" s="6">
        <v>0</v>
      </c>
      <c r="I542" s="6">
        <v>22.824999999999999</v>
      </c>
      <c r="J542" s="6">
        <v>33.097000000000001</v>
      </c>
      <c r="L542" s="6">
        <f t="shared" si="4"/>
        <v>5.136000000000001</v>
      </c>
    </row>
    <row r="543" spans="2:12" x14ac:dyDescent="0.25">
      <c r="B543" s="6">
        <v>2</v>
      </c>
      <c r="C543" s="6">
        <v>1</v>
      </c>
      <c r="D543" s="6">
        <v>1</v>
      </c>
      <c r="E543" s="6">
        <v>2</v>
      </c>
      <c r="F543" s="6">
        <v>3.0049999999999999</v>
      </c>
      <c r="G543" s="6">
        <v>3.306</v>
      </c>
      <c r="H543" s="6">
        <v>0.39400000000000002</v>
      </c>
      <c r="I543" s="6">
        <v>-4.8129999999999997</v>
      </c>
      <c r="J543" s="6">
        <v>10.823</v>
      </c>
      <c r="L543" s="6">
        <f t="shared" si="4"/>
        <v>7.8179999999999996</v>
      </c>
    </row>
    <row r="544" spans="2:12" x14ac:dyDescent="0.25">
      <c r="E544" s="6">
        <v>3</v>
      </c>
      <c r="F544" s="6" t="s">
        <v>980</v>
      </c>
      <c r="G544" s="6">
        <v>3.1379999999999999</v>
      </c>
      <c r="H544" s="6">
        <v>2E-3</v>
      </c>
      <c r="I544" s="6">
        <v>-21.931999999999999</v>
      </c>
      <c r="J544" s="6">
        <v>-7.09</v>
      </c>
      <c r="L544" s="6">
        <f t="shared" si="4"/>
        <v>7.4209999999999994</v>
      </c>
    </row>
    <row r="545" spans="3:12" x14ac:dyDescent="0.25">
      <c r="D545" s="6">
        <v>2</v>
      </c>
      <c r="E545" s="6">
        <v>1</v>
      </c>
      <c r="F545" s="6">
        <v>-3.0049999999999999</v>
      </c>
      <c r="G545" s="6">
        <v>3.306</v>
      </c>
      <c r="H545" s="6">
        <v>0.39400000000000002</v>
      </c>
      <c r="I545" s="6">
        <v>-10.823</v>
      </c>
      <c r="J545" s="6">
        <v>4.8129999999999997</v>
      </c>
      <c r="L545" s="6">
        <f t="shared" si="4"/>
        <v>7.8179999999999996</v>
      </c>
    </row>
    <row r="546" spans="3:12" x14ac:dyDescent="0.25">
      <c r="E546" s="6">
        <v>3</v>
      </c>
      <c r="F546" s="6" t="s">
        <v>981</v>
      </c>
      <c r="G546" s="6">
        <v>2.931</v>
      </c>
      <c r="H546" s="6">
        <v>1E-3</v>
      </c>
      <c r="I546" s="6">
        <v>-24.448</v>
      </c>
      <c r="J546" s="6">
        <v>-10.584</v>
      </c>
      <c r="L546" s="6">
        <f t="shared" si="4"/>
        <v>6.9320000000000004</v>
      </c>
    </row>
    <row r="547" spans="3:12" x14ac:dyDescent="0.25">
      <c r="D547" s="6">
        <v>3</v>
      </c>
      <c r="E547" s="6">
        <v>1</v>
      </c>
      <c r="F547" s="6" t="s">
        <v>982</v>
      </c>
      <c r="G547" s="6">
        <v>3.1379999999999999</v>
      </c>
      <c r="H547" s="6">
        <v>2E-3</v>
      </c>
      <c r="I547" s="6">
        <v>7.09</v>
      </c>
      <c r="J547" s="6">
        <v>21.931999999999999</v>
      </c>
      <c r="L547" s="6">
        <f t="shared" si="4"/>
        <v>7.4209999999999994</v>
      </c>
    </row>
    <row r="548" spans="3:12" x14ac:dyDescent="0.25">
      <c r="E548" s="6">
        <v>2</v>
      </c>
      <c r="F548" s="6" t="s">
        <v>983</v>
      </c>
      <c r="G548" s="6">
        <v>2.931</v>
      </c>
      <c r="H548" s="6">
        <v>1E-3</v>
      </c>
      <c r="I548" s="6">
        <v>10.584</v>
      </c>
      <c r="J548" s="6">
        <v>24.448</v>
      </c>
      <c r="L548" s="6">
        <f t="shared" si="4"/>
        <v>6.9320000000000004</v>
      </c>
    </row>
    <row r="549" spans="3:12" x14ac:dyDescent="0.25">
      <c r="C549" s="6">
        <v>2</v>
      </c>
      <c r="D549" s="6">
        <v>1</v>
      </c>
      <c r="E549" s="6">
        <v>2</v>
      </c>
      <c r="F549" s="6" t="s">
        <v>984</v>
      </c>
      <c r="G549" s="6">
        <v>2.7639999999999998</v>
      </c>
      <c r="H549" s="6">
        <v>4.7E-2</v>
      </c>
      <c r="I549" s="6">
        <v>0.111</v>
      </c>
      <c r="J549" s="6">
        <v>13.185</v>
      </c>
      <c r="L549" s="6">
        <f t="shared" si="4"/>
        <v>6.5369999999999999</v>
      </c>
    </row>
    <row r="550" spans="3:12" x14ac:dyDescent="0.25">
      <c r="E550" s="6">
        <v>3</v>
      </c>
      <c r="F550" s="6" t="s">
        <v>985</v>
      </c>
      <c r="G550" s="6">
        <v>2.262</v>
      </c>
      <c r="H550" s="6">
        <v>0</v>
      </c>
      <c r="I550" s="6">
        <v>-26.196999999999999</v>
      </c>
      <c r="J550" s="6">
        <v>-15.5</v>
      </c>
      <c r="L550" s="6">
        <f t="shared" si="4"/>
        <v>5.3484999999999996</v>
      </c>
    </row>
    <row r="551" spans="3:12" x14ac:dyDescent="0.25">
      <c r="D551" s="6">
        <v>2</v>
      </c>
      <c r="E551" s="6">
        <v>1</v>
      </c>
      <c r="F551" s="6" t="s">
        <v>986</v>
      </c>
      <c r="G551" s="6">
        <v>2.7639999999999998</v>
      </c>
      <c r="H551" s="6">
        <v>4.7E-2</v>
      </c>
      <c r="I551" s="6">
        <v>-13.185</v>
      </c>
      <c r="J551" s="6">
        <v>-0.111</v>
      </c>
      <c r="L551" s="6">
        <f t="shared" si="4"/>
        <v>6.5369999999999999</v>
      </c>
    </row>
    <row r="552" spans="3:12" x14ac:dyDescent="0.25">
      <c r="E552" s="6">
        <v>3</v>
      </c>
      <c r="F552" s="6" t="s">
        <v>987</v>
      </c>
      <c r="G552" s="6">
        <v>3.8740000000000001</v>
      </c>
      <c r="H552" s="6">
        <v>0</v>
      </c>
      <c r="I552" s="6">
        <v>-36.656999999999996</v>
      </c>
      <c r="J552" s="6">
        <v>-18.335999999999999</v>
      </c>
      <c r="L552" s="6">
        <f t="shared" si="4"/>
        <v>9.160499999999999</v>
      </c>
    </row>
    <row r="553" spans="3:12" x14ac:dyDescent="0.25">
      <c r="D553" s="6">
        <v>3</v>
      </c>
      <c r="E553" s="6">
        <v>1</v>
      </c>
      <c r="F553" s="6" t="s">
        <v>988</v>
      </c>
      <c r="G553" s="6">
        <v>2.262</v>
      </c>
      <c r="H553" s="6">
        <v>0</v>
      </c>
      <c r="I553" s="6">
        <v>15.5</v>
      </c>
      <c r="J553" s="6">
        <v>26.196999999999999</v>
      </c>
      <c r="L553" s="6">
        <f t="shared" si="4"/>
        <v>5.3484999999999996</v>
      </c>
    </row>
    <row r="554" spans="3:12" x14ac:dyDescent="0.25">
      <c r="E554" s="6">
        <v>2</v>
      </c>
      <c r="F554" s="6" t="s">
        <v>989</v>
      </c>
      <c r="G554" s="6">
        <v>3.8740000000000001</v>
      </c>
      <c r="H554" s="6">
        <v>0</v>
      </c>
      <c r="I554" s="6">
        <v>18.335999999999999</v>
      </c>
      <c r="J554" s="6">
        <v>36.656999999999996</v>
      </c>
      <c r="L554" s="6">
        <f t="shared" si="4"/>
        <v>9.160499999999999</v>
      </c>
    </row>
    <row r="555" spans="3:12" x14ac:dyDescent="0.25">
      <c r="C555" s="6">
        <v>3</v>
      </c>
      <c r="D555" s="6">
        <v>1</v>
      </c>
      <c r="E555" s="6">
        <v>2</v>
      </c>
      <c r="F555" s="6">
        <v>7.3070000000000004</v>
      </c>
      <c r="G555" s="6">
        <v>5.3920000000000003</v>
      </c>
      <c r="H555" s="6">
        <v>0.217</v>
      </c>
      <c r="I555" s="6">
        <v>-5.4429999999999996</v>
      </c>
      <c r="J555" s="6">
        <v>20.056999999999999</v>
      </c>
      <c r="L555" s="6">
        <f t="shared" si="4"/>
        <v>12.75</v>
      </c>
    </row>
    <row r="556" spans="3:12" x14ac:dyDescent="0.25">
      <c r="E556" s="6">
        <v>3</v>
      </c>
      <c r="F556" s="6" t="s">
        <v>990</v>
      </c>
      <c r="G556" s="6">
        <v>4.2469999999999999</v>
      </c>
      <c r="H556" s="6">
        <v>3.0000000000000001E-3</v>
      </c>
      <c r="I556" s="6">
        <v>-28.378</v>
      </c>
      <c r="J556" s="6">
        <v>-8.2949999999999999</v>
      </c>
      <c r="L556" s="6">
        <f t="shared" si="4"/>
        <v>10.041499999999999</v>
      </c>
    </row>
    <row r="557" spans="3:12" x14ac:dyDescent="0.25">
      <c r="D557" s="6">
        <v>2</v>
      </c>
      <c r="E557" s="6">
        <v>1</v>
      </c>
      <c r="F557" s="6">
        <v>-7.3070000000000004</v>
      </c>
      <c r="G557" s="6">
        <v>5.3920000000000003</v>
      </c>
      <c r="H557" s="6">
        <v>0.217</v>
      </c>
      <c r="I557" s="6">
        <v>-20.056999999999999</v>
      </c>
      <c r="J557" s="6">
        <v>5.4429999999999996</v>
      </c>
      <c r="L557" s="6">
        <f t="shared" si="4"/>
        <v>12.75</v>
      </c>
    </row>
    <row r="558" spans="3:12" x14ac:dyDescent="0.25">
      <c r="E558" s="6">
        <v>3</v>
      </c>
      <c r="F558" s="6" t="s">
        <v>991</v>
      </c>
      <c r="G558" s="6">
        <v>3.996</v>
      </c>
      <c r="H558" s="6">
        <v>0</v>
      </c>
      <c r="I558" s="6">
        <v>-35.093000000000004</v>
      </c>
      <c r="J558" s="6">
        <v>-16.193999999999999</v>
      </c>
      <c r="L558" s="6">
        <f t="shared" si="4"/>
        <v>9.4495000000000022</v>
      </c>
    </row>
    <row r="559" spans="3:12" x14ac:dyDescent="0.25">
      <c r="D559" s="6">
        <v>3</v>
      </c>
      <c r="E559" s="6">
        <v>1</v>
      </c>
      <c r="F559" s="6" t="s">
        <v>992</v>
      </c>
      <c r="G559" s="6">
        <v>4.2469999999999999</v>
      </c>
      <c r="H559" s="6">
        <v>3.0000000000000001E-3</v>
      </c>
      <c r="I559" s="6">
        <v>8.2949999999999999</v>
      </c>
      <c r="J559" s="6">
        <v>28.378</v>
      </c>
      <c r="L559" s="6">
        <f t="shared" si="4"/>
        <v>10.041499999999999</v>
      </c>
    </row>
    <row r="560" spans="3:12" x14ac:dyDescent="0.25">
      <c r="E560" s="6">
        <v>2</v>
      </c>
      <c r="F560" s="6" t="s">
        <v>993</v>
      </c>
      <c r="G560" s="6">
        <v>3.996</v>
      </c>
      <c r="H560" s="6">
        <v>0</v>
      </c>
      <c r="I560" s="6">
        <v>16.193999999999999</v>
      </c>
      <c r="J560" s="6">
        <v>35.093000000000004</v>
      </c>
      <c r="L560" s="6">
        <f t="shared" si="4"/>
        <v>9.4495000000000022</v>
      </c>
    </row>
    <row r="561" spans="1:12" x14ac:dyDescent="0.25">
      <c r="C561" s="6">
        <v>4</v>
      </c>
      <c r="D561" s="6">
        <v>1</v>
      </c>
      <c r="E561" s="6">
        <v>2</v>
      </c>
      <c r="F561" s="6">
        <v>1.1679999999999999</v>
      </c>
      <c r="G561" s="6">
        <v>1.502</v>
      </c>
      <c r="H561" s="6">
        <v>0.46200000000000002</v>
      </c>
      <c r="I561" s="6">
        <v>-2.3849999999999998</v>
      </c>
      <c r="J561" s="6">
        <v>4.7210000000000001</v>
      </c>
      <c r="L561" s="6">
        <f t="shared" si="4"/>
        <v>3.5529999999999999</v>
      </c>
    </row>
    <row r="562" spans="1:12" x14ac:dyDescent="0.25">
      <c r="E562" s="6">
        <v>3</v>
      </c>
      <c r="F562" s="6" t="s">
        <v>994</v>
      </c>
      <c r="G562" s="6">
        <v>4.0270000000000001</v>
      </c>
      <c r="H562" s="6">
        <v>1E-3</v>
      </c>
      <c r="I562" s="6">
        <v>-33.317</v>
      </c>
      <c r="J562" s="6">
        <v>-14.275</v>
      </c>
      <c r="L562" s="6">
        <f t="shared" si="4"/>
        <v>9.5210000000000008</v>
      </c>
    </row>
    <row r="563" spans="1:12" x14ac:dyDescent="0.25">
      <c r="D563" s="6">
        <v>2</v>
      </c>
      <c r="E563" s="6">
        <v>1</v>
      </c>
      <c r="F563" s="6">
        <v>-1.1679999999999999</v>
      </c>
      <c r="G563" s="6">
        <v>1.502</v>
      </c>
      <c r="H563" s="6">
        <v>0.46200000000000002</v>
      </c>
      <c r="I563" s="6">
        <v>-4.7210000000000001</v>
      </c>
      <c r="J563" s="6">
        <v>2.3849999999999998</v>
      </c>
      <c r="L563" s="6">
        <f t="shared" si="4"/>
        <v>3.5529999999999999</v>
      </c>
    </row>
    <row r="564" spans="1:12" x14ac:dyDescent="0.25">
      <c r="E564" s="6">
        <v>3</v>
      </c>
      <c r="F564" s="6" t="s">
        <v>995</v>
      </c>
      <c r="G564" s="6">
        <v>3.367</v>
      </c>
      <c r="H564" s="6">
        <v>0</v>
      </c>
      <c r="I564" s="6">
        <v>-32.924999999999997</v>
      </c>
      <c r="J564" s="6">
        <v>-17.003</v>
      </c>
      <c r="L564" s="6">
        <f t="shared" si="4"/>
        <v>7.9609999999999985</v>
      </c>
    </row>
    <row r="565" spans="1:12" x14ac:dyDescent="0.25">
      <c r="D565" s="6">
        <v>3</v>
      </c>
      <c r="E565" s="6">
        <v>1</v>
      </c>
      <c r="F565" s="6" t="s">
        <v>996</v>
      </c>
      <c r="G565" s="6">
        <v>4.0270000000000001</v>
      </c>
      <c r="H565" s="6">
        <v>1E-3</v>
      </c>
      <c r="I565" s="6">
        <v>14.275</v>
      </c>
      <c r="J565" s="6">
        <v>33.317</v>
      </c>
      <c r="L565" s="6">
        <f t="shared" si="4"/>
        <v>9.5210000000000008</v>
      </c>
    </row>
    <row r="566" spans="1:12" x14ac:dyDescent="0.25">
      <c r="E566" s="6">
        <v>2</v>
      </c>
      <c r="F566" s="6" t="s">
        <v>997</v>
      </c>
      <c r="G566" s="6">
        <v>3.367</v>
      </c>
      <c r="H566" s="6">
        <v>0</v>
      </c>
      <c r="I566" s="6">
        <v>17.003</v>
      </c>
      <c r="J566" s="6">
        <v>32.924999999999997</v>
      </c>
      <c r="L566" s="6">
        <f t="shared" si="4"/>
        <v>7.9609999999999985</v>
      </c>
    </row>
    <row r="567" spans="1:12" x14ac:dyDescent="0.25">
      <c r="A567" s="6">
        <v>6</v>
      </c>
      <c r="B567" s="6">
        <v>1</v>
      </c>
      <c r="C567" s="6">
        <v>1</v>
      </c>
      <c r="D567" s="6">
        <v>1</v>
      </c>
      <c r="E567" s="6">
        <v>2</v>
      </c>
      <c r="F567" s="6">
        <v>1.8939999999999999</v>
      </c>
      <c r="G567" s="6">
        <v>2.0910000000000002</v>
      </c>
      <c r="H567" s="6">
        <v>0.39500000000000002</v>
      </c>
      <c r="I567" s="6">
        <v>-3.05</v>
      </c>
      <c r="J567" s="6">
        <v>6.8380000000000001</v>
      </c>
      <c r="L567" s="6">
        <f t="shared" si="4"/>
        <v>4.944</v>
      </c>
    </row>
    <row r="568" spans="1:12" x14ac:dyDescent="0.25">
      <c r="E568" s="6">
        <v>3</v>
      </c>
      <c r="F568" s="6" t="s">
        <v>998</v>
      </c>
      <c r="G568" s="6">
        <v>1.845</v>
      </c>
      <c r="H568" s="6">
        <v>4.0000000000000001E-3</v>
      </c>
      <c r="I568" s="6">
        <v>-12.275</v>
      </c>
      <c r="J568" s="6">
        <v>-3.5510000000000002</v>
      </c>
      <c r="L568" s="6">
        <f t="shared" si="4"/>
        <v>4.3620000000000001</v>
      </c>
    </row>
    <row r="569" spans="1:12" x14ac:dyDescent="0.25">
      <c r="D569" s="6">
        <v>2</v>
      </c>
      <c r="E569" s="6">
        <v>1</v>
      </c>
      <c r="F569" s="6">
        <v>-1.8939999999999999</v>
      </c>
      <c r="G569" s="6">
        <v>2.0910000000000002</v>
      </c>
      <c r="H569" s="6">
        <v>0.39500000000000002</v>
      </c>
      <c r="I569" s="6">
        <v>-6.8380000000000001</v>
      </c>
      <c r="J569" s="6">
        <v>3.05</v>
      </c>
      <c r="L569" s="6">
        <f t="shared" si="4"/>
        <v>4.944</v>
      </c>
    </row>
    <row r="570" spans="1:12" x14ac:dyDescent="0.25">
      <c r="E570" s="6">
        <v>3</v>
      </c>
      <c r="F570" s="6" t="s">
        <v>999</v>
      </c>
      <c r="G570" s="6">
        <v>1.548</v>
      </c>
      <c r="H570" s="6">
        <v>0</v>
      </c>
      <c r="I570" s="6">
        <v>-13.468</v>
      </c>
      <c r="J570" s="6">
        <v>-6.1459999999999999</v>
      </c>
      <c r="L570" s="6">
        <f t="shared" si="4"/>
        <v>3.661</v>
      </c>
    </row>
    <row r="571" spans="1:12" x14ac:dyDescent="0.25">
      <c r="D571" s="6">
        <v>3</v>
      </c>
      <c r="E571" s="6">
        <v>1</v>
      </c>
      <c r="F571" s="6" t="s">
        <v>1000</v>
      </c>
      <c r="G571" s="6">
        <v>1.845</v>
      </c>
      <c r="H571" s="6">
        <v>4.0000000000000001E-3</v>
      </c>
      <c r="I571" s="6">
        <v>3.5510000000000002</v>
      </c>
      <c r="J571" s="6">
        <v>12.275</v>
      </c>
      <c r="L571" s="6">
        <f t="shared" si="4"/>
        <v>4.3620000000000001</v>
      </c>
    </row>
    <row r="572" spans="1:12" x14ac:dyDescent="0.25">
      <c r="E572" s="6">
        <v>2</v>
      </c>
      <c r="F572" s="6" t="s">
        <v>1001</v>
      </c>
      <c r="G572" s="6">
        <v>1.548</v>
      </c>
      <c r="H572" s="6">
        <v>0</v>
      </c>
      <c r="I572" s="6">
        <v>6.1459999999999999</v>
      </c>
      <c r="J572" s="6">
        <v>13.468</v>
      </c>
      <c r="L572" s="6">
        <f t="shared" si="4"/>
        <v>3.661</v>
      </c>
    </row>
    <row r="573" spans="1:12" x14ac:dyDescent="0.25">
      <c r="C573" s="6">
        <v>2</v>
      </c>
      <c r="D573" s="6">
        <v>1</v>
      </c>
      <c r="E573" s="6">
        <v>2</v>
      </c>
      <c r="F573" s="6">
        <v>6.7869999999999999</v>
      </c>
      <c r="G573" s="6">
        <v>3.0590000000000002</v>
      </c>
      <c r="H573" s="6">
        <v>6.2E-2</v>
      </c>
      <c r="I573" s="6">
        <v>-0.44700000000000001</v>
      </c>
      <c r="J573" s="6">
        <v>14.021000000000001</v>
      </c>
      <c r="L573" s="6">
        <f t="shared" si="4"/>
        <v>7.234</v>
      </c>
    </row>
    <row r="574" spans="1:12" x14ac:dyDescent="0.25">
      <c r="E574" s="6">
        <v>3</v>
      </c>
      <c r="F574" s="6" t="s">
        <v>1002</v>
      </c>
      <c r="G574" s="6">
        <v>2.2280000000000002</v>
      </c>
      <c r="H574" s="6">
        <v>0</v>
      </c>
      <c r="I574" s="6">
        <v>-22.344000000000001</v>
      </c>
      <c r="J574" s="6">
        <v>-11.805</v>
      </c>
      <c r="L574" s="6">
        <f t="shared" si="4"/>
        <v>5.2695000000000007</v>
      </c>
    </row>
    <row r="575" spans="1:12" x14ac:dyDescent="0.25">
      <c r="D575" s="6">
        <v>2</v>
      </c>
      <c r="E575" s="6">
        <v>1</v>
      </c>
      <c r="F575" s="6">
        <v>-6.7869999999999999</v>
      </c>
      <c r="G575" s="6">
        <v>3.0590000000000002</v>
      </c>
      <c r="H575" s="6">
        <v>6.2E-2</v>
      </c>
      <c r="I575" s="6">
        <v>-14.021000000000001</v>
      </c>
      <c r="J575" s="6">
        <v>0.44700000000000001</v>
      </c>
      <c r="L575" s="6">
        <f t="shared" si="4"/>
        <v>7.234</v>
      </c>
    </row>
    <row r="576" spans="1:12" x14ac:dyDescent="0.25">
      <c r="E576" s="6">
        <v>3</v>
      </c>
      <c r="F576" s="6" t="s">
        <v>1003</v>
      </c>
      <c r="G576" s="6">
        <v>2.3530000000000002</v>
      </c>
      <c r="H576" s="6">
        <v>0</v>
      </c>
      <c r="I576" s="6">
        <v>-29.425999999999998</v>
      </c>
      <c r="J576" s="6">
        <v>-18.297999999999998</v>
      </c>
      <c r="L576" s="6">
        <f t="shared" si="4"/>
        <v>5.5640000000000001</v>
      </c>
    </row>
    <row r="577" spans="2:12" x14ac:dyDescent="0.25">
      <c r="D577" s="6">
        <v>3</v>
      </c>
      <c r="E577" s="6">
        <v>1</v>
      </c>
      <c r="F577" s="6" t="s">
        <v>1004</v>
      </c>
      <c r="G577" s="6">
        <v>2.2280000000000002</v>
      </c>
      <c r="H577" s="6">
        <v>0</v>
      </c>
      <c r="I577" s="6">
        <v>11.805</v>
      </c>
      <c r="J577" s="6">
        <v>22.344000000000001</v>
      </c>
      <c r="L577" s="6">
        <f t="shared" si="4"/>
        <v>5.2695000000000007</v>
      </c>
    </row>
    <row r="578" spans="2:12" x14ac:dyDescent="0.25">
      <c r="E578" s="6">
        <v>2</v>
      </c>
      <c r="F578" s="6" t="s">
        <v>1005</v>
      </c>
      <c r="G578" s="6">
        <v>2.3530000000000002</v>
      </c>
      <c r="H578" s="6">
        <v>0</v>
      </c>
      <c r="I578" s="6">
        <v>18.297999999999998</v>
      </c>
      <c r="J578" s="6">
        <v>29.425999999999998</v>
      </c>
      <c r="L578" s="6">
        <f t="shared" si="4"/>
        <v>5.5640000000000001</v>
      </c>
    </row>
    <row r="579" spans="2:12" x14ac:dyDescent="0.25">
      <c r="C579" s="6">
        <v>3</v>
      </c>
      <c r="D579" s="6">
        <v>1</v>
      </c>
      <c r="E579" s="6">
        <v>2</v>
      </c>
      <c r="F579" s="6">
        <v>5.8840000000000003</v>
      </c>
      <c r="G579" s="6">
        <v>4.1749999999999998</v>
      </c>
      <c r="H579" s="6">
        <v>0.20200000000000001</v>
      </c>
      <c r="I579" s="6">
        <v>-3.988</v>
      </c>
      <c r="J579" s="6">
        <v>15.756</v>
      </c>
      <c r="L579" s="6">
        <f t="shared" si="4"/>
        <v>9.8719999999999999</v>
      </c>
    </row>
    <row r="580" spans="2:12" x14ac:dyDescent="0.25">
      <c r="E580" s="6">
        <v>3</v>
      </c>
      <c r="F580" s="6">
        <v>-6.0890000000000004</v>
      </c>
      <c r="G580" s="6">
        <v>3.8410000000000002</v>
      </c>
      <c r="H580" s="6">
        <v>0.157</v>
      </c>
      <c r="I580" s="6">
        <v>-15.170999999999999</v>
      </c>
      <c r="J580" s="6">
        <v>2.992</v>
      </c>
      <c r="L580" s="6">
        <f t="shared" si="4"/>
        <v>9.0815000000000001</v>
      </c>
    </row>
    <row r="581" spans="2:12" x14ac:dyDescent="0.25">
      <c r="D581" s="6">
        <v>2</v>
      </c>
      <c r="E581" s="6">
        <v>1</v>
      </c>
      <c r="F581" s="6">
        <v>-5.8840000000000003</v>
      </c>
      <c r="G581" s="6">
        <v>4.1749999999999998</v>
      </c>
      <c r="H581" s="6">
        <v>0.20200000000000001</v>
      </c>
      <c r="I581" s="6">
        <v>-15.756</v>
      </c>
      <c r="J581" s="6">
        <v>3.988</v>
      </c>
      <c r="L581" s="6">
        <f t="shared" si="4"/>
        <v>9.8719999999999999</v>
      </c>
    </row>
    <row r="582" spans="2:12" x14ac:dyDescent="0.25">
      <c r="E582" s="6">
        <v>3</v>
      </c>
      <c r="F582" s="6" t="s">
        <v>1006</v>
      </c>
      <c r="G582" s="6">
        <v>1.6879999999999999</v>
      </c>
      <c r="H582" s="6">
        <v>0</v>
      </c>
      <c r="I582" s="6">
        <v>-15.964</v>
      </c>
      <c r="J582" s="6">
        <v>-7.9820000000000002</v>
      </c>
      <c r="L582" s="6">
        <f t="shared" si="4"/>
        <v>3.9910000000000001</v>
      </c>
    </row>
    <row r="583" spans="2:12" x14ac:dyDescent="0.25">
      <c r="D583" s="6">
        <v>3</v>
      </c>
      <c r="E583" s="6">
        <v>1</v>
      </c>
      <c r="F583" s="6">
        <v>6.0890000000000004</v>
      </c>
      <c r="G583" s="6">
        <v>3.8410000000000002</v>
      </c>
      <c r="H583" s="6">
        <v>0.157</v>
      </c>
      <c r="I583" s="6">
        <v>-2.992</v>
      </c>
      <c r="J583" s="6">
        <v>15.170999999999999</v>
      </c>
      <c r="L583" s="6">
        <f t="shared" si="4"/>
        <v>9.0815000000000001</v>
      </c>
    </row>
    <row r="584" spans="2:12" x14ac:dyDescent="0.25">
      <c r="E584" s="6">
        <v>2</v>
      </c>
      <c r="F584" s="6" t="s">
        <v>1007</v>
      </c>
      <c r="G584" s="6">
        <v>1.6879999999999999</v>
      </c>
      <c r="H584" s="6">
        <v>0</v>
      </c>
      <c r="I584" s="6">
        <v>7.9820000000000002</v>
      </c>
      <c r="J584" s="6">
        <v>15.964</v>
      </c>
      <c r="L584" s="6">
        <f t="shared" ref="L584:L647" si="5">ABS(J584-I584)/2</f>
        <v>3.9910000000000001</v>
      </c>
    </row>
    <row r="585" spans="2:12" x14ac:dyDescent="0.25">
      <c r="C585" s="6">
        <v>4</v>
      </c>
      <c r="D585" s="6">
        <v>1</v>
      </c>
      <c r="E585" s="6">
        <v>2</v>
      </c>
      <c r="F585" s="6">
        <v>1.35</v>
      </c>
      <c r="G585" s="6">
        <v>1.3979999999999999</v>
      </c>
      <c r="H585" s="6">
        <v>0.36599999999999999</v>
      </c>
      <c r="I585" s="6">
        <v>-1.956</v>
      </c>
      <c r="J585" s="6">
        <v>4.657</v>
      </c>
      <c r="L585" s="6">
        <f t="shared" si="5"/>
        <v>3.3064999999999998</v>
      </c>
    </row>
    <row r="586" spans="2:12" x14ac:dyDescent="0.25">
      <c r="E586" s="6">
        <v>3</v>
      </c>
      <c r="F586" s="6" t="s">
        <v>1008</v>
      </c>
      <c r="G586" s="6">
        <v>2.2610000000000001</v>
      </c>
      <c r="H586" s="6">
        <v>0</v>
      </c>
      <c r="I586" s="6">
        <v>-25.187999999999999</v>
      </c>
      <c r="J586" s="6">
        <v>-14.494</v>
      </c>
      <c r="L586" s="6">
        <f t="shared" si="5"/>
        <v>5.3469999999999995</v>
      </c>
    </row>
    <row r="587" spans="2:12" x14ac:dyDescent="0.25">
      <c r="D587" s="6">
        <v>2</v>
      </c>
      <c r="E587" s="6">
        <v>1</v>
      </c>
      <c r="F587" s="6">
        <v>-1.35</v>
      </c>
      <c r="G587" s="6">
        <v>1.3979999999999999</v>
      </c>
      <c r="H587" s="6">
        <v>0.36599999999999999</v>
      </c>
      <c r="I587" s="6">
        <v>-4.657</v>
      </c>
      <c r="J587" s="6">
        <v>1.956</v>
      </c>
      <c r="L587" s="6">
        <f t="shared" si="5"/>
        <v>3.3064999999999998</v>
      </c>
    </row>
    <row r="588" spans="2:12" x14ac:dyDescent="0.25">
      <c r="E588" s="6">
        <v>3</v>
      </c>
      <c r="F588" s="6" t="s">
        <v>1009</v>
      </c>
      <c r="G588" s="6">
        <v>1.772</v>
      </c>
      <c r="H588" s="6">
        <v>0</v>
      </c>
      <c r="I588" s="6">
        <v>-25.382000000000001</v>
      </c>
      <c r="J588" s="6">
        <v>-17.001000000000001</v>
      </c>
      <c r="L588" s="6">
        <f t="shared" si="5"/>
        <v>4.1905000000000001</v>
      </c>
    </row>
    <row r="589" spans="2:12" x14ac:dyDescent="0.25">
      <c r="D589" s="6">
        <v>3</v>
      </c>
      <c r="E589" s="6">
        <v>1</v>
      </c>
      <c r="F589" s="6" t="s">
        <v>1010</v>
      </c>
      <c r="G589" s="6">
        <v>2.2610000000000001</v>
      </c>
      <c r="H589" s="6">
        <v>0</v>
      </c>
      <c r="I589" s="6">
        <v>14.494</v>
      </c>
      <c r="J589" s="6">
        <v>25.187999999999999</v>
      </c>
      <c r="L589" s="6">
        <f t="shared" si="5"/>
        <v>5.3469999999999995</v>
      </c>
    </row>
    <row r="590" spans="2:12" x14ac:dyDescent="0.25">
      <c r="E590" s="6">
        <v>2</v>
      </c>
      <c r="F590" s="6" t="s">
        <v>1011</v>
      </c>
      <c r="G590" s="6">
        <v>1.772</v>
      </c>
      <c r="H590" s="6">
        <v>0</v>
      </c>
      <c r="I590" s="6">
        <v>17.001000000000001</v>
      </c>
      <c r="J590" s="6">
        <v>25.382000000000001</v>
      </c>
      <c r="L590" s="6">
        <f t="shared" si="5"/>
        <v>4.1905000000000001</v>
      </c>
    </row>
    <row r="591" spans="2:12" x14ac:dyDescent="0.25">
      <c r="B591" s="6">
        <v>2</v>
      </c>
      <c r="C591" s="6">
        <v>1</v>
      </c>
      <c r="D591" s="6">
        <v>1</v>
      </c>
      <c r="E591" s="6">
        <v>2</v>
      </c>
      <c r="F591" s="6">
        <v>1.901</v>
      </c>
      <c r="G591" s="6">
        <v>1.8280000000000001</v>
      </c>
      <c r="H591" s="6">
        <v>0.33300000000000002</v>
      </c>
      <c r="I591" s="6">
        <v>-2.4220000000000002</v>
      </c>
      <c r="J591" s="6">
        <v>6.2249999999999996</v>
      </c>
      <c r="L591" s="6">
        <f t="shared" si="5"/>
        <v>4.3235000000000001</v>
      </c>
    </row>
    <row r="592" spans="2:12" x14ac:dyDescent="0.25">
      <c r="E592" s="6">
        <v>3</v>
      </c>
      <c r="F592" s="6" t="s">
        <v>1012</v>
      </c>
      <c r="G592" s="6">
        <v>1.925</v>
      </c>
      <c r="H592" s="6">
        <v>1.4999999999999999E-2</v>
      </c>
      <c r="I592" s="6">
        <v>-10.702</v>
      </c>
      <c r="J592" s="6">
        <v>-1.601</v>
      </c>
      <c r="L592" s="6">
        <f t="shared" si="5"/>
        <v>4.5504999999999995</v>
      </c>
    </row>
    <row r="593" spans="3:12" x14ac:dyDescent="0.25">
      <c r="D593" s="6">
        <v>2</v>
      </c>
      <c r="E593" s="6">
        <v>1</v>
      </c>
      <c r="F593" s="6">
        <v>-1.901</v>
      </c>
      <c r="G593" s="6">
        <v>1.8280000000000001</v>
      </c>
      <c r="H593" s="6">
        <v>0.33300000000000002</v>
      </c>
      <c r="I593" s="6">
        <v>-6.2249999999999996</v>
      </c>
      <c r="J593" s="6">
        <v>2.4220000000000002</v>
      </c>
      <c r="L593" s="6">
        <f t="shared" si="5"/>
        <v>4.3235000000000001</v>
      </c>
    </row>
    <row r="594" spans="3:12" x14ac:dyDescent="0.25">
      <c r="E594" s="6">
        <v>3</v>
      </c>
      <c r="F594" s="6" t="s">
        <v>1013</v>
      </c>
      <c r="G594" s="6">
        <v>1.4630000000000001</v>
      </c>
      <c r="H594" s="6">
        <v>1E-3</v>
      </c>
      <c r="I594" s="6">
        <v>-11.512</v>
      </c>
      <c r="J594" s="6">
        <v>-4.5940000000000003</v>
      </c>
      <c r="L594" s="6">
        <f t="shared" si="5"/>
        <v>3.4590000000000001</v>
      </c>
    </row>
    <row r="595" spans="3:12" x14ac:dyDescent="0.25">
      <c r="D595" s="6">
        <v>3</v>
      </c>
      <c r="E595" s="6">
        <v>1</v>
      </c>
      <c r="F595" s="6" t="s">
        <v>1014</v>
      </c>
      <c r="G595" s="6">
        <v>1.925</v>
      </c>
      <c r="H595" s="6">
        <v>1.4999999999999999E-2</v>
      </c>
      <c r="I595" s="6">
        <v>1.601</v>
      </c>
      <c r="J595" s="6">
        <v>10.702</v>
      </c>
      <c r="L595" s="6">
        <f t="shared" si="5"/>
        <v>4.5504999999999995</v>
      </c>
    </row>
    <row r="596" spans="3:12" x14ac:dyDescent="0.25">
      <c r="E596" s="6">
        <v>2</v>
      </c>
      <c r="F596" s="6" t="s">
        <v>1015</v>
      </c>
      <c r="G596" s="6">
        <v>1.4630000000000001</v>
      </c>
      <c r="H596" s="6">
        <v>1E-3</v>
      </c>
      <c r="I596" s="6">
        <v>4.5940000000000003</v>
      </c>
      <c r="J596" s="6">
        <v>11.512</v>
      </c>
      <c r="L596" s="6">
        <f t="shared" si="5"/>
        <v>3.4590000000000001</v>
      </c>
    </row>
    <row r="597" spans="3:12" x14ac:dyDescent="0.25">
      <c r="C597" s="6">
        <v>2</v>
      </c>
      <c r="D597" s="6">
        <v>1</v>
      </c>
      <c r="E597" s="6">
        <v>2</v>
      </c>
      <c r="F597" s="6">
        <v>5.899</v>
      </c>
      <c r="G597" s="6">
        <v>2.77</v>
      </c>
      <c r="H597" s="6">
        <v>7.0999999999999994E-2</v>
      </c>
      <c r="I597" s="6">
        <v>-0.65100000000000002</v>
      </c>
      <c r="J597" s="6">
        <v>12.45</v>
      </c>
      <c r="L597" s="6">
        <f t="shared" si="5"/>
        <v>6.5504999999999995</v>
      </c>
    </row>
    <row r="598" spans="3:12" x14ac:dyDescent="0.25">
      <c r="E598" s="6">
        <v>3</v>
      </c>
      <c r="F598" s="6" t="s">
        <v>1016</v>
      </c>
      <c r="G598" s="6">
        <v>2.464</v>
      </c>
      <c r="H598" s="6">
        <v>0</v>
      </c>
      <c r="I598" s="6">
        <v>-22.199000000000002</v>
      </c>
      <c r="J598" s="6">
        <v>-10.548999999999999</v>
      </c>
      <c r="L598" s="6">
        <f t="shared" si="5"/>
        <v>5.8250000000000011</v>
      </c>
    </row>
    <row r="599" spans="3:12" x14ac:dyDescent="0.25">
      <c r="D599" s="6">
        <v>2</v>
      </c>
      <c r="E599" s="6">
        <v>1</v>
      </c>
      <c r="F599" s="6">
        <v>-5.899</v>
      </c>
      <c r="G599" s="6">
        <v>2.77</v>
      </c>
      <c r="H599" s="6">
        <v>7.0999999999999994E-2</v>
      </c>
      <c r="I599" s="6">
        <v>-12.45</v>
      </c>
      <c r="J599" s="6">
        <v>0.65100000000000002</v>
      </c>
      <c r="L599" s="6">
        <f t="shared" si="5"/>
        <v>6.5504999999999995</v>
      </c>
    </row>
    <row r="600" spans="3:12" x14ac:dyDescent="0.25">
      <c r="E600" s="6">
        <v>3</v>
      </c>
      <c r="F600" s="6" t="s">
        <v>1017</v>
      </c>
      <c r="G600" s="6">
        <v>2.262</v>
      </c>
      <c r="H600" s="6">
        <v>0</v>
      </c>
      <c r="I600" s="6">
        <v>-27.622</v>
      </c>
      <c r="J600" s="6">
        <v>-16.925000000000001</v>
      </c>
      <c r="L600" s="6">
        <f t="shared" si="5"/>
        <v>5.3484999999999996</v>
      </c>
    </row>
    <row r="601" spans="3:12" x14ac:dyDescent="0.25">
      <c r="D601" s="6">
        <v>3</v>
      </c>
      <c r="E601" s="6">
        <v>1</v>
      </c>
      <c r="F601" s="6" t="s">
        <v>1018</v>
      </c>
      <c r="G601" s="6">
        <v>2.464</v>
      </c>
      <c r="H601" s="6">
        <v>0</v>
      </c>
      <c r="I601" s="6">
        <v>10.548999999999999</v>
      </c>
      <c r="J601" s="6">
        <v>22.199000000000002</v>
      </c>
      <c r="L601" s="6">
        <f t="shared" si="5"/>
        <v>5.8250000000000011</v>
      </c>
    </row>
    <row r="602" spans="3:12" x14ac:dyDescent="0.25">
      <c r="E602" s="6">
        <v>2</v>
      </c>
      <c r="F602" s="6" t="s">
        <v>1019</v>
      </c>
      <c r="G602" s="6">
        <v>2.262</v>
      </c>
      <c r="H602" s="6">
        <v>0</v>
      </c>
      <c r="I602" s="6">
        <v>16.925000000000001</v>
      </c>
      <c r="J602" s="6">
        <v>27.622</v>
      </c>
      <c r="L602" s="6">
        <f t="shared" si="5"/>
        <v>5.3484999999999996</v>
      </c>
    </row>
    <row r="603" spans="3:12" x14ac:dyDescent="0.25">
      <c r="C603" s="6">
        <v>3</v>
      </c>
      <c r="D603" s="6">
        <v>1</v>
      </c>
      <c r="E603" s="6">
        <v>2</v>
      </c>
      <c r="F603" s="6">
        <v>6.1059999999999999</v>
      </c>
      <c r="G603" s="6">
        <v>3.9119999999999999</v>
      </c>
      <c r="H603" s="6">
        <v>0.16300000000000001</v>
      </c>
      <c r="I603" s="6">
        <v>-3.145</v>
      </c>
      <c r="J603" s="6">
        <v>15.356999999999999</v>
      </c>
      <c r="L603" s="6">
        <f t="shared" si="5"/>
        <v>9.2509999999999994</v>
      </c>
    </row>
    <row r="604" spans="3:12" x14ac:dyDescent="0.25">
      <c r="E604" s="6">
        <v>3</v>
      </c>
      <c r="F604" s="6">
        <v>-5.2460000000000004</v>
      </c>
      <c r="G604" s="6">
        <v>3.9769999999999999</v>
      </c>
      <c r="H604" s="6">
        <v>0.22900000000000001</v>
      </c>
      <c r="I604" s="6">
        <v>-14.651</v>
      </c>
      <c r="J604" s="6">
        <v>4.1580000000000004</v>
      </c>
      <c r="L604" s="6">
        <f t="shared" si="5"/>
        <v>9.4045000000000005</v>
      </c>
    </row>
    <row r="605" spans="3:12" x14ac:dyDescent="0.25">
      <c r="D605" s="6">
        <v>2</v>
      </c>
      <c r="E605" s="6">
        <v>1</v>
      </c>
      <c r="F605" s="6">
        <v>-6.1059999999999999</v>
      </c>
      <c r="G605" s="6">
        <v>3.9119999999999999</v>
      </c>
      <c r="H605" s="6">
        <v>0.16300000000000001</v>
      </c>
      <c r="I605" s="6">
        <v>-15.356999999999999</v>
      </c>
      <c r="J605" s="6">
        <v>3.145</v>
      </c>
      <c r="L605" s="6">
        <f t="shared" si="5"/>
        <v>9.2509999999999994</v>
      </c>
    </row>
    <row r="606" spans="3:12" x14ac:dyDescent="0.25">
      <c r="E606" s="6">
        <v>3</v>
      </c>
      <c r="F606" s="6" t="s">
        <v>1020</v>
      </c>
      <c r="G606" s="6">
        <v>1.7150000000000001</v>
      </c>
      <c r="H606" s="6">
        <v>0</v>
      </c>
      <c r="I606" s="6">
        <v>-15.407999999999999</v>
      </c>
      <c r="J606" s="6">
        <v>-7.2969999999999997</v>
      </c>
      <c r="L606" s="6">
        <f t="shared" si="5"/>
        <v>4.0555000000000003</v>
      </c>
    </row>
    <row r="607" spans="3:12" x14ac:dyDescent="0.25">
      <c r="D607" s="6">
        <v>3</v>
      </c>
      <c r="E607" s="6">
        <v>1</v>
      </c>
      <c r="F607" s="6">
        <v>5.2460000000000004</v>
      </c>
      <c r="G607" s="6">
        <v>3.9769999999999999</v>
      </c>
      <c r="H607" s="6">
        <v>0.22900000000000001</v>
      </c>
      <c r="I607" s="6">
        <v>-4.1580000000000004</v>
      </c>
      <c r="J607" s="6">
        <v>14.651</v>
      </c>
      <c r="L607" s="6">
        <f t="shared" si="5"/>
        <v>9.4045000000000005</v>
      </c>
    </row>
    <row r="608" spans="3:12" x14ac:dyDescent="0.25">
      <c r="E608" s="6">
        <v>2</v>
      </c>
      <c r="F608" s="6" t="s">
        <v>1021</v>
      </c>
      <c r="G608" s="6">
        <v>1.7150000000000001</v>
      </c>
      <c r="H608" s="6">
        <v>0</v>
      </c>
      <c r="I608" s="6">
        <v>7.2969999999999997</v>
      </c>
      <c r="J608" s="6">
        <v>15.407999999999999</v>
      </c>
      <c r="L608" s="6">
        <f t="shared" si="5"/>
        <v>4.0555000000000003</v>
      </c>
    </row>
    <row r="609" spans="1:12" x14ac:dyDescent="0.25">
      <c r="C609" s="6">
        <v>4</v>
      </c>
      <c r="D609" s="6">
        <v>1</v>
      </c>
      <c r="E609" s="6">
        <v>2</v>
      </c>
      <c r="F609" s="6">
        <v>1.4179999999999999</v>
      </c>
      <c r="G609" s="6">
        <v>1.282</v>
      </c>
      <c r="H609" s="6">
        <v>0.30599999999999999</v>
      </c>
      <c r="I609" s="6">
        <v>-1.615</v>
      </c>
      <c r="J609" s="6">
        <v>4.45</v>
      </c>
      <c r="L609" s="6">
        <f t="shared" si="5"/>
        <v>3.0325000000000002</v>
      </c>
    </row>
    <row r="610" spans="1:12" x14ac:dyDescent="0.25">
      <c r="E610" s="6">
        <v>3</v>
      </c>
      <c r="F610" s="6" t="s">
        <v>1022</v>
      </c>
      <c r="G610" s="6">
        <v>3.2919999999999998</v>
      </c>
      <c r="H610" s="6">
        <v>1E-3</v>
      </c>
      <c r="I610" s="6">
        <v>-24.696000000000002</v>
      </c>
      <c r="J610" s="6">
        <v>-9.1289999999999996</v>
      </c>
      <c r="L610" s="6">
        <f t="shared" si="5"/>
        <v>7.783500000000001</v>
      </c>
    </row>
    <row r="611" spans="1:12" x14ac:dyDescent="0.25">
      <c r="D611" s="6">
        <v>2</v>
      </c>
      <c r="E611" s="6">
        <v>1</v>
      </c>
      <c r="F611" s="6">
        <v>-1.4179999999999999</v>
      </c>
      <c r="G611" s="6">
        <v>1.282</v>
      </c>
      <c r="H611" s="6">
        <v>0.30599999999999999</v>
      </c>
      <c r="I611" s="6">
        <v>-4.45</v>
      </c>
      <c r="J611" s="6">
        <v>1.615</v>
      </c>
      <c r="L611" s="6">
        <f t="shared" si="5"/>
        <v>3.0325000000000002</v>
      </c>
    </row>
    <row r="612" spans="1:12" x14ac:dyDescent="0.25">
      <c r="E612" s="6">
        <v>3</v>
      </c>
      <c r="F612" s="6" t="s">
        <v>1023</v>
      </c>
      <c r="G612" s="6">
        <v>2.4849999999999999</v>
      </c>
      <c r="H612" s="6">
        <v>0</v>
      </c>
      <c r="I612" s="6">
        <v>-24.204999999999998</v>
      </c>
      <c r="J612" s="6">
        <v>-12.455</v>
      </c>
      <c r="L612" s="6">
        <f t="shared" si="5"/>
        <v>5.8749999999999991</v>
      </c>
    </row>
    <row r="613" spans="1:12" x14ac:dyDescent="0.25">
      <c r="D613" s="6">
        <v>3</v>
      </c>
      <c r="E613" s="6">
        <v>1</v>
      </c>
      <c r="F613" s="6" t="s">
        <v>1024</v>
      </c>
      <c r="G613" s="6">
        <v>3.2919999999999998</v>
      </c>
      <c r="H613" s="6">
        <v>1E-3</v>
      </c>
      <c r="I613" s="6">
        <v>9.1289999999999996</v>
      </c>
      <c r="J613" s="6">
        <v>24.696000000000002</v>
      </c>
      <c r="L613" s="6">
        <f t="shared" si="5"/>
        <v>7.783500000000001</v>
      </c>
    </row>
    <row r="614" spans="1:12" x14ac:dyDescent="0.25">
      <c r="E614" s="6">
        <v>2</v>
      </c>
      <c r="F614" s="6" t="s">
        <v>1025</v>
      </c>
      <c r="G614" s="6">
        <v>2.4849999999999999</v>
      </c>
      <c r="H614" s="6">
        <v>0</v>
      </c>
      <c r="I614" s="6">
        <v>12.455</v>
      </c>
      <c r="J614" s="6">
        <v>24.204999999999998</v>
      </c>
      <c r="L614" s="6">
        <f t="shared" si="5"/>
        <v>5.8749999999999991</v>
      </c>
    </row>
    <row r="615" spans="1:12" x14ac:dyDescent="0.25">
      <c r="A615" s="6">
        <v>7</v>
      </c>
      <c r="B615" s="6">
        <v>1</v>
      </c>
      <c r="C615" s="6">
        <v>1</v>
      </c>
      <c r="D615" s="6">
        <v>1</v>
      </c>
      <c r="E615" s="6">
        <v>2</v>
      </c>
      <c r="F615" s="6">
        <v>0.32500000000000001</v>
      </c>
      <c r="G615" s="6">
        <v>1.0820000000000001</v>
      </c>
      <c r="H615" s="6">
        <v>0.77200000000000002</v>
      </c>
      <c r="I615" s="6">
        <v>-2.2320000000000002</v>
      </c>
      <c r="J615" s="6">
        <v>2.883</v>
      </c>
      <c r="L615" s="6">
        <f t="shared" si="5"/>
        <v>2.5575000000000001</v>
      </c>
    </row>
    <row r="616" spans="1:12" x14ac:dyDescent="0.25">
      <c r="E616" s="6">
        <v>3</v>
      </c>
      <c r="F616" s="6" t="s">
        <v>1026</v>
      </c>
      <c r="G616" s="6">
        <v>0.92600000000000005</v>
      </c>
      <c r="H616" s="6">
        <v>2E-3</v>
      </c>
      <c r="I616" s="6">
        <v>-6.782</v>
      </c>
      <c r="J616" s="6">
        <v>-2.4049999999999998</v>
      </c>
      <c r="L616" s="6">
        <f t="shared" si="5"/>
        <v>2.1885000000000003</v>
      </c>
    </row>
    <row r="617" spans="1:12" x14ac:dyDescent="0.25">
      <c r="D617" s="6">
        <v>2</v>
      </c>
      <c r="E617" s="6">
        <v>1</v>
      </c>
      <c r="F617" s="6">
        <v>-0.32500000000000001</v>
      </c>
      <c r="G617" s="6">
        <v>1.0820000000000001</v>
      </c>
      <c r="H617" s="6">
        <v>0.77200000000000002</v>
      </c>
      <c r="I617" s="6">
        <v>-2.883</v>
      </c>
      <c r="J617" s="6">
        <v>2.2320000000000002</v>
      </c>
      <c r="L617" s="6">
        <f t="shared" si="5"/>
        <v>2.5575000000000001</v>
      </c>
    </row>
    <row r="618" spans="1:12" x14ac:dyDescent="0.25">
      <c r="E618" s="6">
        <v>3</v>
      </c>
      <c r="F618" s="6" t="s">
        <v>1027</v>
      </c>
      <c r="G618" s="6">
        <v>0.46200000000000002</v>
      </c>
      <c r="H618" s="6">
        <v>0</v>
      </c>
      <c r="I618" s="6">
        <v>-6.0110000000000001</v>
      </c>
      <c r="J618" s="6">
        <v>-3.8279999999999998</v>
      </c>
      <c r="L618" s="6">
        <f t="shared" si="5"/>
        <v>1.0915000000000001</v>
      </c>
    </row>
    <row r="619" spans="1:12" x14ac:dyDescent="0.25">
      <c r="D619" s="6">
        <v>3</v>
      </c>
      <c r="E619" s="6">
        <v>1</v>
      </c>
      <c r="F619" s="6" t="s">
        <v>1028</v>
      </c>
      <c r="G619" s="6">
        <v>0.92600000000000005</v>
      </c>
      <c r="H619" s="6">
        <v>2E-3</v>
      </c>
      <c r="I619" s="6">
        <v>2.4049999999999998</v>
      </c>
      <c r="J619" s="6">
        <v>6.782</v>
      </c>
      <c r="L619" s="6">
        <f t="shared" si="5"/>
        <v>2.1885000000000003</v>
      </c>
    </row>
    <row r="620" spans="1:12" x14ac:dyDescent="0.25">
      <c r="E620" s="6">
        <v>2</v>
      </c>
      <c r="F620" s="6" t="s">
        <v>1029</v>
      </c>
      <c r="G620" s="6">
        <v>0.46200000000000002</v>
      </c>
      <c r="H620" s="6">
        <v>0</v>
      </c>
      <c r="I620" s="6">
        <v>3.8279999999999998</v>
      </c>
      <c r="J620" s="6">
        <v>6.0110000000000001</v>
      </c>
      <c r="L620" s="6">
        <f t="shared" si="5"/>
        <v>1.0915000000000001</v>
      </c>
    </row>
    <row r="621" spans="1:12" x14ac:dyDescent="0.25">
      <c r="C621" s="6">
        <v>2</v>
      </c>
      <c r="D621" s="6">
        <v>1</v>
      </c>
      <c r="E621" s="6">
        <v>2</v>
      </c>
      <c r="F621" s="6" t="s">
        <v>1030</v>
      </c>
      <c r="G621" s="6">
        <v>1.5249999999999999</v>
      </c>
      <c r="H621" s="6">
        <v>2.7E-2</v>
      </c>
      <c r="I621" s="6">
        <v>0.66200000000000003</v>
      </c>
      <c r="J621" s="6">
        <v>7.8769999999999998</v>
      </c>
      <c r="L621" s="6">
        <f t="shared" si="5"/>
        <v>3.6074999999999999</v>
      </c>
    </row>
    <row r="622" spans="1:12" x14ac:dyDescent="0.25">
      <c r="E622" s="6">
        <v>3</v>
      </c>
      <c r="F622" s="6" t="s">
        <v>1031</v>
      </c>
      <c r="G622" s="6">
        <v>1.7290000000000001</v>
      </c>
      <c r="H622" s="6">
        <v>0</v>
      </c>
      <c r="I622" s="6">
        <v>-15.111000000000001</v>
      </c>
      <c r="J622" s="6">
        <v>-6.9340000000000002</v>
      </c>
      <c r="L622" s="6">
        <f t="shared" si="5"/>
        <v>4.0884999999999998</v>
      </c>
    </row>
    <row r="623" spans="1:12" x14ac:dyDescent="0.25">
      <c r="D623" s="6">
        <v>2</v>
      </c>
      <c r="E623" s="6">
        <v>1</v>
      </c>
      <c r="F623" s="6" t="s">
        <v>1032</v>
      </c>
      <c r="G623" s="6">
        <v>1.5249999999999999</v>
      </c>
      <c r="H623" s="6">
        <v>2.7E-2</v>
      </c>
      <c r="I623" s="6">
        <v>-7.8769999999999998</v>
      </c>
      <c r="J623" s="6">
        <v>-0.66200000000000003</v>
      </c>
      <c r="L623" s="6">
        <f t="shared" si="5"/>
        <v>3.6074999999999999</v>
      </c>
    </row>
    <row r="624" spans="1:12" x14ac:dyDescent="0.25">
      <c r="E624" s="6">
        <v>3</v>
      </c>
      <c r="F624" s="6" t="s">
        <v>1033</v>
      </c>
      <c r="G624" s="6">
        <v>1.6479999999999999</v>
      </c>
      <c r="H624" s="6">
        <v>0</v>
      </c>
      <c r="I624" s="6">
        <v>-19.189</v>
      </c>
      <c r="J624" s="6">
        <v>-11.396000000000001</v>
      </c>
      <c r="L624" s="6">
        <f t="shared" si="5"/>
        <v>3.8964999999999996</v>
      </c>
    </row>
    <row r="625" spans="2:12" x14ac:dyDescent="0.25">
      <c r="D625" s="6">
        <v>3</v>
      </c>
      <c r="E625" s="6">
        <v>1</v>
      </c>
      <c r="F625" s="6" t="s">
        <v>1034</v>
      </c>
      <c r="G625" s="6">
        <v>1.7290000000000001</v>
      </c>
      <c r="H625" s="6">
        <v>0</v>
      </c>
      <c r="I625" s="6">
        <v>6.9340000000000002</v>
      </c>
      <c r="J625" s="6">
        <v>15.111000000000001</v>
      </c>
      <c r="L625" s="6">
        <f t="shared" si="5"/>
        <v>4.0884999999999998</v>
      </c>
    </row>
    <row r="626" spans="2:12" x14ac:dyDescent="0.25">
      <c r="E626" s="6">
        <v>2</v>
      </c>
      <c r="F626" s="6" t="s">
        <v>1035</v>
      </c>
      <c r="G626" s="6">
        <v>1.6479999999999999</v>
      </c>
      <c r="H626" s="6">
        <v>0</v>
      </c>
      <c r="I626" s="6">
        <v>11.396000000000001</v>
      </c>
      <c r="J626" s="6">
        <v>19.189</v>
      </c>
      <c r="L626" s="6">
        <f t="shared" si="5"/>
        <v>3.8964999999999996</v>
      </c>
    </row>
    <row r="627" spans="2:12" x14ac:dyDescent="0.25">
      <c r="C627" s="6">
        <v>3</v>
      </c>
      <c r="D627" s="6">
        <v>1</v>
      </c>
      <c r="E627" s="6">
        <v>2</v>
      </c>
      <c r="F627" s="6">
        <v>5.6870000000000003</v>
      </c>
      <c r="G627" s="6">
        <v>2.472</v>
      </c>
      <c r="H627" s="6">
        <v>5.5E-2</v>
      </c>
      <c r="I627" s="6">
        <v>-0.159</v>
      </c>
      <c r="J627" s="6">
        <v>11.532999999999999</v>
      </c>
      <c r="L627" s="6">
        <f t="shared" si="5"/>
        <v>5.8460000000000001</v>
      </c>
    </row>
    <row r="628" spans="2:12" x14ac:dyDescent="0.25">
      <c r="E628" s="6">
        <v>3</v>
      </c>
      <c r="F628" s="6">
        <v>-0.90300000000000002</v>
      </c>
      <c r="G628" s="6">
        <v>2.1459999999999999</v>
      </c>
      <c r="H628" s="6">
        <v>0.68700000000000006</v>
      </c>
      <c r="I628" s="6">
        <v>-5.9779999999999998</v>
      </c>
      <c r="J628" s="6">
        <v>4.173</v>
      </c>
      <c r="L628" s="6">
        <f t="shared" si="5"/>
        <v>5.0754999999999999</v>
      </c>
    </row>
    <row r="629" spans="2:12" x14ac:dyDescent="0.25">
      <c r="D629" s="6">
        <v>2</v>
      </c>
      <c r="E629" s="6">
        <v>1</v>
      </c>
      <c r="F629" s="6">
        <v>-5.6870000000000003</v>
      </c>
      <c r="G629" s="6">
        <v>2.472</v>
      </c>
      <c r="H629" s="6">
        <v>5.5E-2</v>
      </c>
      <c r="I629" s="6">
        <v>-11.532999999999999</v>
      </c>
      <c r="J629" s="6">
        <v>0.159</v>
      </c>
      <c r="L629" s="6">
        <f t="shared" si="5"/>
        <v>5.8460000000000001</v>
      </c>
    </row>
    <row r="630" spans="2:12" x14ac:dyDescent="0.25">
      <c r="E630" s="6">
        <v>3</v>
      </c>
      <c r="F630" s="6" t="s">
        <v>1036</v>
      </c>
      <c r="G630" s="6">
        <v>0.95299999999999996</v>
      </c>
      <c r="H630" s="6">
        <v>0</v>
      </c>
      <c r="I630" s="6">
        <v>-8.843</v>
      </c>
      <c r="J630" s="6">
        <v>-4.3360000000000003</v>
      </c>
      <c r="L630" s="6">
        <f t="shared" si="5"/>
        <v>2.2534999999999998</v>
      </c>
    </row>
    <row r="631" spans="2:12" x14ac:dyDescent="0.25">
      <c r="D631" s="6">
        <v>3</v>
      </c>
      <c r="E631" s="6">
        <v>1</v>
      </c>
      <c r="F631" s="6">
        <v>0.90300000000000002</v>
      </c>
      <c r="G631" s="6">
        <v>2.1459999999999999</v>
      </c>
      <c r="H631" s="6">
        <v>0.68700000000000006</v>
      </c>
      <c r="I631" s="6">
        <v>-4.173</v>
      </c>
      <c r="J631" s="6">
        <v>5.9779999999999998</v>
      </c>
      <c r="L631" s="6">
        <f t="shared" si="5"/>
        <v>5.0754999999999999</v>
      </c>
    </row>
    <row r="632" spans="2:12" x14ac:dyDescent="0.25">
      <c r="E632" s="6">
        <v>2</v>
      </c>
      <c r="F632" s="6" t="s">
        <v>1037</v>
      </c>
      <c r="G632" s="6">
        <v>0.95299999999999996</v>
      </c>
      <c r="H632" s="6">
        <v>0</v>
      </c>
      <c r="I632" s="6">
        <v>4.3360000000000003</v>
      </c>
      <c r="J632" s="6">
        <v>8.843</v>
      </c>
      <c r="L632" s="6">
        <f t="shared" si="5"/>
        <v>2.2534999999999998</v>
      </c>
    </row>
    <row r="633" spans="2:12" x14ac:dyDescent="0.25">
      <c r="C633" s="6">
        <v>4</v>
      </c>
      <c r="D633" s="6">
        <v>1</v>
      </c>
      <c r="E633" s="6">
        <v>2</v>
      </c>
      <c r="F633" s="6">
        <v>1.881</v>
      </c>
      <c r="G633" s="6">
        <v>0.85099999999999998</v>
      </c>
      <c r="H633" s="6">
        <v>6.3E-2</v>
      </c>
      <c r="I633" s="6">
        <v>-0.13100000000000001</v>
      </c>
      <c r="J633" s="6">
        <v>3.8929999999999998</v>
      </c>
      <c r="L633" s="6">
        <f t="shared" si="5"/>
        <v>2.012</v>
      </c>
    </row>
    <row r="634" spans="2:12" x14ac:dyDescent="0.25">
      <c r="E634" s="6">
        <v>3</v>
      </c>
      <c r="F634" s="6" t="s">
        <v>1038</v>
      </c>
      <c r="G634" s="6">
        <v>1.3640000000000001</v>
      </c>
      <c r="H634" s="6">
        <v>0</v>
      </c>
      <c r="I634" s="6">
        <v>-15.496</v>
      </c>
      <c r="J634" s="6">
        <v>-9.0459999999999994</v>
      </c>
      <c r="L634" s="6">
        <f t="shared" si="5"/>
        <v>3.2250000000000005</v>
      </c>
    </row>
    <row r="635" spans="2:12" x14ac:dyDescent="0.25">
      <c r="D635" s="6">
        <v>2</v>
      </c>
      <c r="E635" s="6">
        <v>1</v>
      </c>
      <c r="F635" s="6">
        <v>-1.881</v>
      </c>
      <c r="G635" s="6">
        <v>0.85099999999999998</v>
      </c>
      <c r="H635" s="6">
        <v>6.3E-2</v>
      </c>
      <c r="I635" s="6">
        <v>-3.8929999999999998</v>
      </c>
      <c r="J635" s="6">
        <v>0.13100000000000001</v>
      </c>
      <c r="L635" s="6">
        <f t="shared" si="5"/>
        <v>2.012</v>
      </c>
    </row>
    <row r="636" spans="2:12" x14ac:dyDescent="0.25">
      <c r="E636" s="6">
        <v>3</v>
      </c>
      <c r="F636" s="6" t="s">
        <v>1039</v>
      </c>
      <c r="G636" s="6">
        <v>1.29</v>
      </c>
      <c r="H636" s="6">
        <v>0</v>
      </c>
      <c r="I636" s="6">
        <v>-17.202999999999999</v>
      </c>
      <c r="J636" s="6">
        <v>-11.1</v>
      </c>
      <c r="L636" s="6">
        <f t="shared" si="5"/>
        <v>3.0514999999999999</v>
      </c>
    </row>
    <row r="637" spans="2:12" x14ac:dyDescent="0.25">
      <c r="D637" s="6">
        <v>3</v>
      </c>
      <c r="E637" s="6">
        <v>1</v>
      </c>
      <c r="F637" s="6" t="s">
        <v>1040</v>
      </c>
      <c r="G637" s="6">
        <v>1.3640000000000001</v>
      </c>
      <c r="H637" s="6">
        <v>0</v>
      </c>
      <c r="I637" s="6">
        <v>9.0459999999999994</v>
      </c>
      <c r="J637" s="6">
        <v>15.496</v>
      </c>
      <c r="L637" s="6">
        <f t="shared" si="5"/>
        <v>3.2250000000000005</v>
      </c>
    </row>
    <row r="638" spans="2:12" x14ac:dyDescent="0.25">
      <c r="E638" s="6">
        <v>2</v>
      </c>
      <c r="F638" s="6" t="s">
        <v>1041</v>
      </c>
      <c r="G638" s="6">
        <v>1.29</v>
      </c>
      <c r="H638" s="6">
        <v>0</v>
      </c>
      <c r="I638" s="6">
        <v>11.1</v>
      </c>
      <c r="J638" s="6">
        <v>17.202999999999999</v>
      </c>
      <c r="L638" s="6">
        <f t="shared" si="5"/>
        <v>3.0514999999999999</v>
      </c>
    </row>
    <row r="639" spans="2:12" x14ac:dyDescent="0.25">
      <c r="B639" s="6">
        <v>2</v>
      </c>
      <c r="C639" s="6">
        <v>1</v>
      </c>
      <c r="D639" s="6">
        <v>1</v>
      </c>
      <c r="E639" s="6">
        <v>2</v>
      </c>
      <c r="F639" s="6">
        <v>0.33600000000000002</v>
      </c>
      <c r="G639" s="6">
        <v>0.97899999999999998</v>
      </c>
      <c r="H639" s="6">
        <v>0.74099999999999999</v>
      </c>
      <c r="I639" s="6">
        <v>-1.978</v>
      </c>
      <c r="J639" s="6">
        <v>2.65</v>
      </c>
      <c r="L639" s="6">
        <f t="shared" si="5"/>
        <v>2.3140000000000001</v>
      </c>
    </row>
    <row r="640" spans="2:12" x14ac:dyDescent="0.25">
      <c r="E640" s="6">
        <v>3</v>
      </c>
      <c r="F640" s="6" t="s">
        <v>1042</v>
      </c>
      <c r="G640" s="6">
        <v>1.0349999999999999</v>
      </c>
      <c r="H640" s="6">
        <v>1.2E-2</v>
      </c>
      <c r="I640" s="6">
        <v>-5.91</v>
      </c>
      <c r="J640" s="6">
        <v>-1.0129999999999999</v>
      </c>
      <c r="L640" s="6">
        <f t="shared" si="5"/>
        <v>2.4485000000000001</v>
      </c>
    </row>
    <row r="641" spans="3:12" x14ac:dyDescent="0.25">
      <c r="D641" s="6">
        <v>2</v>
      </c>
      <c r="E641" s="6">
        <v>1</v>
      </c>
      <c r="F641" s="6">
        <v>-0.33600000000000002</v>
      </c>
      <c r="G641" s="6">
        <v>0.97899999999999998</v>
      </c>
      <c r="H641" s="6">
        <v>0.74099999999999999</v>
      </c>
      <c r="I641" s="6">
        <v>-2.65</v>
      </c>
      <c r="J641" s="6">
        <v>1.978</v>
      </c>
      <c r="L641" s="6">
        <f t="shared" si="5"/>
        <v>2.3140000000000001</v>
      </c>
    </row>
    <row r="642" spans="3:12" x14ac:dyDescent="0.25">
      <c r="E642" s="6">
        <v>3</v>
      </c>
      <c r="F642" s="6" t="s">
        <v>1043</v>
      </c>
      <c r="G642" s="6">
        <v>0.745</v>
      </c>
      <c r="H642" s="6">
        <v>1E-3</v>
      </c>
      <c r="I642" s="6">
        <v>-5.5590000000000002</v>
      </c>
      <c r="J642" s="6">
        <v>-2.0369999999999999</v>
      </c>
      <c r="L642" s="6">
        <f t="shared" si="5"/>
        <v>1.7610000000000001</v>
      </c>
    </row>
    <row r="643" spans="3:12" x14ac:dyDescent="0.25">
      <c r="D643" s="6">
        <v>3</v>
      </c>
      <c r="E643" s="6">
        <v>1</v>
      </c>
      <c r="F643" s="6" t="s">
        <v>1044</v>
      </c>
      <c r="G643" s="6">
        <v>1.0349999999999999</v>
      </c>
      <c r="H643" s="6">
        <v>1.2E-2</v>
      </c>
      <c r="I643" s="6">
        <v>1.0129999999999999</v>
      </c>
      <c r="J643" s="6">
        <v>5.91</v>
      </c>
      <c r="L643" s="6">
        <f t="shared" si="5"/>
        <v>2.4485000000000001</v>
      </c>
    </row>
    <row r="644" spans="3:12" x14ac:dyDescent="0.25">
      <c r="E644" s="6">
        <v>2</v>
      </c>
      <c r="F644" s="6" t="s">
        <v>1045</v>
      </c>
      <c r="G644" s="6">
        <v>0.745</v>
      </c>
      <c r="H644" s="6">
        <v>1E-3</v>
      </c>
      <c r="I644" s="6">
        <v>2.0369999999999999</v>
      </c>
      <c r="J644" s="6">
        <v>5.5590000000000002</v>
      </c>
      <c r="L644" s="6">
        <f t="shared" si="5"/>
        <v>1.7610000000000001</v>
      </c>
    </row>
    <row r="645" spans="3:12" x14ac:dyDescent="0.25">
      <c r="C645" s="6">
        <v>2</v>
      </c>
      <c r="D645" s="6">
        <v>1</v>
      </c>
      <c r="E645" s="6">
        <v>2</v>
      </c>
      <c r="F645" s="6" t="s">
        <v>1046</v>
      </c>
      <c r="G645" s="6">
        <v>1.381</v>
      </c>
      <c r="H645" s="6">
        <v>3.7999999999999999E-2</v>
      </c>
      <c r="I645" s="6">
        <v>0.249</v>
      </c>
      <c r="J645" s="6">
        <v>6.78</v>
      </c>
      <c r="L645" s="6">
        <f t="shared" si="5"/>
        <v>3.2655000000000003</v>
      </c>
    </row>
    <row r="646" spans="3:12" x14ac:dyDescent="0.25">
      <c r="E646" s="6">
        <v>3</v>
      </c>
      <c r="F646" s="6" t="s">
        <v>1047</v>
      </c>
      <c r="G646" s="6">
        <v>2.0960000000000001</v>
      </c>
      <c r="H646" s="6">
        <v>2E-3</v>
      </c>
      <c r="I646" s="6">
        <v>-15.359</v>
      </c>
      <c r="J646" s="6">
        <v>-5.4470000000000001</v>
      </c>
      <c r="L646" s="6">
        <f t="shared" si="5"/>
        <v>4.9559999999999995</v>
      </c>
    </row>
    <row r="647" spans="3:12" x14ac:dyDescent="0.25">
      <c r="D647" s="6">
        <v>2</v>
      </c>
      <c r="E647" s="6">
        <v>1</v>
      </c>
      <c r="F647" s="6" t="s">
        <v>1048</v>
      </c>
      <c r="G647" s="6">
        <v>1.381</v>
      </c>
      <c r="H647" s="6">
        <v>3.7999999999999999E-2</v>
      </c>
      <c r="I647" s="6">
        <v>-6.78</v>
      </c>
      <c r="J647" s="6">
        <v>-0.249</v>
      </c>
      <c r="L647" s="6">
        <f t="shared" si="5"/>
        <v>3.2655000000000003</v>
      </c>
    </row>
    <row r="648" spans="3:12" x14ac:dyDescent="0.25">
      <c r="E648" s="6">
        <v>3</v>
      </c>
      <c r="F648" s="6" t="s">
        <v>1049</v>
      </c>
      <c r="G648" s="6">
        <v>1.5860000000000001</v>
      </c>
      <c r="H648" s="6">
        <v>0</v>
      </c>
      <c r="I648" s="6">
        <v>-17.667999999999999</v>
      </c>
      <c r="J648" s="6">
        <v>-10.167</v>
      </c>
      <c r="L648" s="6">
        <f t="shared" ref="L648:L710" si="6">ABS(J648-I648)/2</f>
        <v>3.7504999999999997</v>
      </c>
    </row>
    <row r="649" spans="3:12" x14ac:dyDescent="0.25">
      <c r="D649" s="6">
        <v>3</v>
      </c>
      <c r="E649" s="6">
        <v>1</v>
      </c>
      <c r="F649" s="6" t="s">
        <v>1050</v>
      </c>
      <c r="G649" s="6">
        <v>2.0960000000000001</v>
      </c>
      <c r="H649" s="6">
        <v>2E-3</v>
      </c>
      <c r="I649" s="6">
        <v>5.4470000000000001</v>
      </c>
      <c r="J649" s="6">
        <v>15.359</v>
      </c>
      <c r="L649" s="6">
        <f t="shared" si="6"/>
        <v>4.9559999999999995</v>
      </c>
    </row>
    <row r="650" spans="3:12" x14ac:dyDescent="0.25">
      <c r="E650" s="6">
        <v>2</v>
      </c>
      <c r="F650" s="6" t="s">
        <v>1051</v>
      </c>
      <c r="G650" s="6">
        <v>1.5860000000000001</v>
      </c>
      <c r="H650" s="6">
        <v>0</v>
      </c>
      <c r="I650" s="6">
        <v>10.167</v>
      </c>
      <c r="J650" s="6">
        <v>17.667999999999999</v>
      </c>
      <c r="L650" s="6">
        <f t="shared" si="6"/>
        <v>3.7504999999999997</v>
      </c>
    </row>
    <row r="651" spans="3:12" x14ac:dyDescent="0.25">
      <c r="C651" s="6">
        <v>3</v>
      </c>
      <c r="D651" s="6">
        <v>1</v>
      </c>
      <c r="E651" s="6">
        <v>2</v>
      </c>
      <c r="F651" s="6">
        <v>5.3529999999999998</v>
      </c>
      <c r="G651" s="6">
        <v>2.3980000000000001</v>
      </c>
      <c r="H651" s="6">
        <v>6.0999999999999999E-2</v>
      </c>
      <c r="I651" s="6">
        <v>-0.317</v>
      </c>
      <c r="J651" s="6">
        <v>11.023</v>
      </c>
      <c r="L651" s="6">
        <f t="shared" si="6"/>
        <v>5.67</v>
      </c>
    </row>
    <row r="652" spans="3:12" x14ac:dyDescent="0.25">
      <c r="E652" s="6">
        <v>3</v>
      </c>
      <c r="F652" s="6">
        <v>-0.69499999999999995</v>
      </c>
      <c r="G652" s="6">
        <v>2.4729999999999999</v>
      </c>
      <c r="H652" s="6">
        <v>0.78700000000000003</v>
      </c>
      <c r="I652" s="6">
        <v>-6.5430000000000001</v>
      </c>
      <c r="J652" s="6">
        <v>5.1529999999999996</v>
      </c>
      <c r="L652" s="6">
        <f t="shared" si="6"/>
        <v>5.8479999999999999</v>
      </c>
    </row>
    <row r="653" spans="3:12" x14ac:dyDescent="0.25">
      <c r="D653" s="6">
        <v>2</v>
      </c>
      <c r="E653" s="6">
        <v>1</v>
      </c>
      <c r="F653" s="6">
        <v>-5.3529999999999998</v>
      </c>
      <c r="G653" s="6">
        <v>2.3980000000000001</v>
      </c>
      <c r="H653" s="6">
        <v>6.0999999999999999E-2</v>
      </c>
      <c r="I653" s="6">
        <v>-11.023</v>
      </c>
      <c r="J653" s="6">
        <v>0.317</v>
      </c>
      <c r="L653" s="6">
        <f t="shared" si="6"/>
        <v>5.67</v>
      </c>
    </row>
    <row r="654" spans="3:12" x14ac:dyDescent="0.25">
      <c r="E654" s="6">
        <v>3</v>
      </c>
      <c r="F654" s="6" t="s">
        <v>1052</v>
      </c>
      <c r="G654" s="6">
        <v>1.022</v>
      </c>
      <c r="H654" s="6">
        <v>1E-3</v>
      </c>
      <c r="I654" s="6">
        <v>-8.4640000000000004</v>
      </c>
      <c r="J654" s="6">
        <v>-3.6320000000000001</v>
      </c>
      <c r="L654" s="6">
        <f t="shared" si="6"/>
        <v>2.4160000000000004</v>
      </c>
    </row>
    <row r="655" spans="3:12" x14ac:dyDescent="0.25">
      <c r="D655" s="6">
        <v>3</v>
      </c>
      <c r="E655" s="6">
        <v>1</v>
      </c>
      <c r="F655" s="6">
        <v>0.69499999999999995</v>
      </c>
      <c r="G655" s="6">
        <v>2.4729999999999999</v>
      </c>
      <c r="H655" s="6">
        <v>0.78700000000000003</v>
      </c>
      <c r="I655" s="6">
        <v>-5.1529999999999996</v>
      </c>
      <c r="J655" s="6">
        <v>6.5430000000000001</v>
      </c>
      <c r="L655" s="6">
        <f t="shared" si="6"/>
        <v>5.8479999999999999</v>
      </c>
    </row>
    <row r="656" spans="3:12" x14ac:dyDescent="0.25">
      <c r="E656" s="6">
        <v>2</v>
      </c>
      <c r="F656" s="6" t="s">
        <v>1053</v>
      </c>
      <c r="G656" s="6">
        <v>1.022</v>
      </c>
      <c r="H656" s="6">
        <v>1E-3</v>
      </c>
      <c r="I656" s="6">
        <v>3.6320000000000001</v>
      </c>
      <c r="J656" s="6">
        <v>8.4640000000000004</v>
      </c>
      <c r="L656" s="6">
        <f t="shared" si="6"/>
        <v>2.4160000000000004</v>
      </c>
    </row>
    <row r="657" spans="1:12" x14ac:dyDescent="0.25">
      <c r="C657" s="6">
        <v>4</v>
      </c>
      <c r="D657" s="6">
        <v>1</v>
      </c>
      <c r="E657" s="6">
        <v>2</v>
      </c>
      <c r="F657" s="6">
        <v>0.62</v>
      </c>
      <c r="G657" s="6">
        <v>1.0329999999999999</v>
      </c>
      <c r="H657" s="6">
        <v>0.56699999999999995</v>
      </c>
      <c r="I657" s="6">
        <v>-1.823</v>
      </c>
      <c r="J657" s="6">
        <v>3.0630000000000002</v>
      </c>
      <c r="L657" s="6">
        <f t="shared" si="6"/>
        <v>2.4430000000000001</v>
      </c>
    </row>
    <row r="658" spans="1:12" x14ac:dyDescent="0.25">
      <c r="E658" s="6">
        <v>3</v>
      </c>
      <c r="F658" s="6" t="s">
        <v>1054</v>
      </c>
      <c r="G658" s="6">
        <v>1.837</v>
      </c>
      <c r="H658" s="6">
        <v>1E-3</v>
      </c>
      <c r="I658" s="6">
        <v>-14.874000000000001</v>
      </c>
      <c r="J658" s="6">
        <v>-6.1870000000000003</v>
      </c>
      <c r="L658" s="6">
        <f t="shared" si="6"/>
        <v>4.3435000000000006</v>
      </c>
    </row>
    <row r="659" spans="1:12" x14ac:dyDescent="0.25">
      <c r="D659" s="6">
        <v>2</v>
      </c>
      <c r="E659" s="6">
        <v>1</v>
      </c>
      <c r="F659" s="6">
        <v>-0.62</v>
      </c>
      <c r="G659" s="6">
        <v>1.0329999999999999</v>
      </c>
      <c r="H659" s="6">
        <v>0.56699999999999995</v>
      </c>
      <c r="I659" s="6">
        <v>-3.0630000000000002</v>
      </c>
      <c r="J659" s="6">
        <v>1.823</v>
      </c>
      <c r="L659" s="6">
        <f t="shared" si="6"/>
        <v>2.4430000000000001</v>
      </c>
    </row>
    <row r="660" spans="1:12" x14ac:dyDescent="0.25">
      <c r="E660" s="6">
        <v>3</v>
      </c>
      <c r="F660" s="6" t="s">
        <v>1055</v>
      </c>
      <c r="G660" s="6">
        <v>1.468</v>
      </c>
      <c r="H660" s="6">
        <v>0</v>
      </c>
      <c r="I660" s="6">
        <v>-14.622999999999999</v>
      </c>
      <c r="J660" s="6">
        <v>-7.6790000000000003</v>
      </c>
      <c r="L660" s="6">
        <f t="shared" si="6"/>
        <v>3.4719999999999995</v>
      </c>
    </row>
    <row r="661" spans="1:12" x14ac:dyDescent="0.25">
      <c r="D661" s="6">
        <v>3</v>
      </c>
      <c r="E661" s="6">
        <v>1</v>
      </c>
      <c r="F661" s="6" t="s">
        <v>1056</v>
      </c>
      <c r="G661" s="6">
        <v>1.837</v>
      </c>
      <c r="H661" s="6">
        <v>1E-3</v>
      </c>
      <c r="I661" s="6">
        <v>6.1870000000000003</v>
      </c>
      <c r="J661" s="6">
        <v>14.874000000000001</v>
      </c>
      <c r="L661" s="6">
        <f t="shared" si="6"/>
        <v>4.3435000000000006</v>
      </c>
    </row>
    <row r="662" spans="1:12" x14ac:dyDescent="0.25">
      <c r="E662" s="6">
        <v>2</v>
      </c>
      <c r="F662" s="6" t="s">
        <v>1057</v>
      </c>
      <c r="G662" s="6">
        <v>1.468</v>
      </c>
      <c r="H662" s="6">
        <v>0</v>
      </c>
      <c r="I662" s="6">
        <v>7.6790000000000003</v>
      </c>
      <c r="J662" s="6">
        <v>14.622999999999999</v>
      </c>
      <c r="L662" s="6">
        <f t="shared" si="6"/>
        <v>3.4719999999999995</v>
      </c>
    </row>
    <row r="663" spans="1:12" x14ac:dyDescent="0.25">
      <c r="A663" s="6">
        <v>8</v>
      </c>
      <c r="B663" s="6">
        <v>1</v>
      </c>
      <c r="C663" s="6">
        <v>1</v>
      </c>
      <c r="D663" s="6">
        <v>1</v>
      </c>
      <c r="E663" s="6">
        <v>2</v>
      </c>
      <c r="F663" s="6">
        <v>0.46</v>
      </c>
      <c r="G663" s="6">
        <v>0.56999999999999995</v>
      </c>
      <c r="H663" s="6">
        <v>0.44600000000000001</v>
      </c>
      <c r="I663" s="6">
        <v>-0.88700000000000001</v>
      </c>
      <c r="J663" s="6">
        <v>1.8069999999999999</v>
      </c>
      <c r="L663" s="6">
        <f t="shared" si="6"/>
        <v>1.347</v>
      </c>
    </row>
    <row r="664" spans="1:12" x14ac:dyDescent="0.25">
      <c r="E664" s="6">
        <v>3</v>
      </c>
      <c r="F664" s="6" t="s">
        <v>1058</v>
      </c>
      <c r="G664" s="6">
        <v>0.44500000000000001</v>
      </c>
      <c r="H664" s="6">
        <v>3.0000000000000001E-3</v>
      </c>
      <c r="I664" s="6">
        <v>-3.05</v>
      </c>
      <c r="J664" s="6">
        <v>-0.94699999999999995</v>
      </c>
      <c r="L664" s="6">
        <f t="shared" si="6"/>
        <v>1.0514999999999999</v>
      </c>
    </row>
    <row r="665" spans="1:12" x14ac:dyDescent="0.25">
      <c r="D665" s="6">
        <v>2</v>
      </c>
      <c r="E665" s="6">
        <v>1</v>
      </c>
      <c r="F665" s="6">
        <v>-0.46</v>
      </c>
      <c r="G665" s="6">
        <v>0.56999999999999995</v>
      </c>
      <c r="H665" s="6">
        <v>0.44600000000000001</v>
      </c>
      <c r="I665" s="6">
        <v>-1.8069999999999999</v>
      </c>
      <c r="J665" s="6">
        <v>0.88700000000000001</v>
      </c>
      <c r="L665" s="6">
        <f t="shared" si="6"/>
        <v>1.347</v>
      </c>
    </row>
    <row r="666" spans="1:12" x14ac:dyDescent="0.25">
      <c r="E666" s="6">
        <v>3</v>
      </c>
      <c r="F666" s="6" t="s">
        <v>1059</v>
      </c>
      <c r="G666" s="6">
        <v>0.26300000000000001</v>
      </c>
      <c r="H666" s="6">
        <v>0</v>
      </c>
      <c r="I666" s="6">
        <v>-3.081</v>
      </c>
      <c r="J666" s="6">
        <v>-1.8360000000000001</v>
      </c>
      <c r="L666" s="6">
        <f t="shared" si="6"/>
        <v>0.62249999999999994</v>
      </c>
    </row>
    <row r="667" spans="1:12" x14ac:dyDescent="0.25">
      <c r="D667" s="6">
        <v>3</v>
      </c>
      <c r="E667" s="6">
        <v>1</v>
      </c>
      <c r="F667" s="6" t="s">
        <v>1060</v>
      </c>
      <c r="G667" s="6">
        <v>0.44500000000000001</v>
      </c>
      <c r="H667" s="6">
        <v>3.0000000000000001E-3</v>
      </c>
      <c r="I667" s="6">
        <v>0.94699999999999995</v>
      </c>
      <c r="J667" s="6">
        <v>3.05</v>
      </c>
      <c r="L667" s="6">
        <f t="shared" si="6"/>
        <v>1.0514999999999999</v>
      </c>
    </row>
    <row r="668" spans="1:12" x14ac:dyDescent="0.25">
      <c r="E668" s="6">
        <v>2</v>
      </c>
      <c r="F668" s="6" t="s">
        <v>1061</v>
      </c>
      <c r="G668" s="6">
        <v>0.26300000000000001</v>
      </c>
      <c r="H668" s="6">
        <v>0</v>
      </c>
      <c r="I668" s="6">
        <v>1.8360000000000001</v>
      </c>
      <c r="J668" s="6">
        <v>3.081</v>
      </c>
      <c r="L668" s="6">
        <f t="shared" si="6"/>
        <v>0.62249999999999994</v>
      </c>
    </row>
    <row r="669" spans="1:12" x14ac:dyDescent="0.25">
      <c r="C669" s="6">
        <v>2</v>
      </c>
      <c r="D669" s="6">
        <v>1</v>
      </c>
      <c r="E669" s="6">
        <v>2</v>
      </c>
      <c r="F669" s="6" t="s">
        <v>1062</v>
      </c>
      <c r="G669" s="6">
        <v>1.143</v>
      </c>
      <c r="H669" s="6">
        <v>1.2999999999999999E-2</v>
      </c>
      <c r="I669" s="6">
        <v>1.089</v>
      </c>
      <c r="J669" s="6">
        <v>6.4960000000000004</v>
      </c>
      <c r="L669" s="6">
        <f t="shared" si="6"/>
        <v>2.7035</v>
      </c>
    </row>
    <row r="670" spans="1:12" x14ac:dyDescent="0.25">
      <c r="E670" s="6">
        <v>3</v>
      </c>
      <c r="F670" s="6" t="s">
        <v>1063</v>
      </c>
      <c r="G670" s="6">
        <v>1.3120000000000001</v>
      </c>
      <c r="H670" s="6">
        <v>5.0000000000000001E-3</v>
      </c>
      <c r="I670" s="6">
        <v>-8.44</v>
      </c>
      <c r="J670" s="6">
        <v>-2.2370000000000001</v>
      </c>
      <c r="L670" s="6">
        <f t="shared" si="6"/>
        <v>3.1014999999999997</v>
      </c>
    </row>
    <row r="671" spans="1:12" x14ac:dyDescent="0.25">
      <c r="D671" s="6">
        <v>2</v>
      </c>
      <c r="E671" s="6">
        <v>1</v>
      </c>
      <c r="F671" s="6" t="s">
        <v>1064</v>
      </c>
      <c r="G671" s="6">
        <v>1.143</v>
      </c>
      <c r="H671" s="6">
        <v>1.2999999999999999E-2</v>
      </c>
      <c r="I671" s="6">
        <v>-6.4960000000000004</v>
      </c>
      <c r="J671" s="6">
        <v>-1.089</v>
      </c>
      <c r="L671" s="6">
        <f t="shared" si="6"/>
        <v>2.7035</v>
      </c>
    </row>
    <row r="672" spans="1:12" x14ac:dyDescent="0.25">
      <c r="E672" s="6">
        <v>3</v>
      </c>
      <c r="F672" s="6" t="s">
        <v>1065</v>
      </c>
      <c r="G672" s="6">
        <v>1.3979999999999999</v>
      </c>
      <c r="H672" s="6">
        <v>0</v>
      </c>
      <c r="I672" s="6">
        <v>-12.436999999999999</v>
      </c>
      <c r="J672" s="6">
        <v>-5.8250000000000002</v>
      </c>
      <c r="L672" s="6">
        <f t="shared" si="6"/>
        <v>3.3059999999999996</v>
      </c>
    </row>
    <row r="673" spans="2:12" x14ac:dyDescent="0.25">
      <c r="D673" s="6">
        <v>3</v>
      </c>
      <c r="E673" s="6">
        <v>1</v>
      </c>
      <c r="F673" s="6" t="s">
        <v>1066</v>
      </c>
      <c r="G673" s="6">
        <v>1.3120000000000001</v>
      </c>
      <c r="H673" s="6">
        <v>5.0000000000000001E-3</v>
      </c>
      <c r="I673" s="6">
        <v>2.2370000000000001</v>
      </c>
      <c r="J673" s="6">
        <v>8.44</v>
      </c>
      <c r="L673" s="6">
        <f t="shared" si="6"/>
        <v>3.1014999999999997</v>
      </c>
    </row>
    <row r="674" spans="2:12" x14ac:dyDescent="0.25">
      <c r="E674" s="6">
        <v>2</v>
      </c>
      <c r="F674" s="6" t="s">
        <v>1067</v>
      </c>
      <c r="G674" s="6">
        <v>1.3979999999999999</v>
      </c>
      <c r="H674" s="6">
        <v>0</v>
      </c>
      <c r="I674" s="6">
        <v>5.8250000000000002</v>
      </c>
      <c r="J674" s="6">
        <v>12.436999999999999</v>
      </c>
      <c r="L674" s="6">
        <f t="shared" si="6"/>
        <v>3.3059999999999996</v>
      </c>
    </row>
    <row r="675" spans="2:12" x14ac:dyDescent="0.25">
      <c r="C675" s="6">
        <v>3</v>
      </c>
      <c r="D675" s="6">
        <v>1</v>
      </c>
      <c r="E675" s="6">
        <v>2</v>
      </c>
      <c r="F675" s="6" t="s">
        <v>1068</v>
      </c>
      <c r="G675" s="6">
        <v>1.871</v>
      </c>
      <c r="H675" s="6">
        <v>4.5999999999999999E-2</v>
      </c>
      <c r="I675" s="6">
        <v>0.11899999999999999</v>
      </c>
      <c r="J675" s="6">
        <v>8.968</v>
      </c>
      <c r="L675" s="6">
        <f t="shared" si="6"/>
        <v>4.4245000000000001</v>
      </c>
    </row>
    <row r="676" spans="2:12" x14ac:dyDescent="0.25">
      <c r="E676" s="6">
        <v>3</v>
      </c>
      <c r="F676" s="6">
        <v>1.121</v>
      </c>
      <c r="G676" s="6">
        <v>2.1789999999999998</v>
      </c>
      <c r="H676" s="6">
        <v>0.623</v>
      </c>
      <c r="I676" s="6">
        <v>-4.0309999999999997</v>
      </c>
      <c r="J676" s="6">
        <v>6.2729999999999997</v>
      </c>
      <c r="L676" s="6">
        <f t="shared" si="6"/>
        <v>5.1519999999999992</v>
      </c>
    </row>
    <row r="677" spans="2:12" x14ac:dyDescent="0.25">
      <c r="D677" s="6">
        <v>2</v>
      </c>
      <c r="E677" s="6">
        <v>1</v>
      </c>
      <c r="F677" s="6" t="s">
        <v>1069</v>
      </c>
      <c r="G677" s="6">
        <v>1.871</v>
      </c>
      <c r="H677" s="6">
        <v>4.5999999999999999E-2</v>
      </c>
      <c r="I677" s="6">
        <v>-8.968</v>
      </c>
      <c r="J677" s="6">
        <v>-0.11899999999999999</v>
      </c>
      <c r="L677" s="6">
        <f t="shared" si="6"/>
        <v>4.4245000000000001</v>
      </c>
    </row>
    <row r="678" spans="2:12" x14ac:dyDescent="0.25">
      <c r="E678" s="6">
        <v>3</v>
      </c>
      <c r="F678" s="6" t="s">
        <v>1070</v>
      </c>
      <c r="G678" s="6">
        <v>0.68600000000000005</v>
      </c>
      <c r="H678" s="6">
        <v>2E-3</v>
      </c>
      <c r="I678" s="6">
        <v>-5.0449999999999999</v>
      </c>
      <c r="J678" s="6">
        <v>-1.8</v>
      </c>
      <c r="L678" s="6">
        <f t="shared" si="6"/>
        <v>1.6225000000000001</v>
      </c>
    </row>
    <row r="679" spans="2:12" x14ac:dyDescent="0.25">
      <c r="D679" s="6">
        <v>3</v>
      </c>
      <c r="E679" s="6">
        <v>1</v>
      </c>
      <c r="F679" s="6">
        <v>-1.121</v>
      </c>
      <c r="G679" s="6">
        <v>2.1789999999999998</v>
      </c>
      <c r="H679" s="6">
        <v>0.623</v>
      </c>
      <c r="I679" s="6">
        <v>-6.2729999999999997</v>
      </c>
      <c r="J679" s="6">
        <v>4.0309999999999997</v>
      </c>
      <c r="L679" s="6">
        <f t="shared" si="6"/>
        <v>5.1519999999999992</v>
      </c>
    </row>
    <row r="680" spans="2:12" x14ac:dyDescent="0.25">
      <c r="E680" s="6">
        <v>2</v>
      </c>
      <c r="F680" s="6" t="s">
        <v>1071</v>
      </c>
      <c r="G680" s="6">
        <v>0.68600000000000005</v>
      </c>
      <c r="H680" s="6">
        <v>2E-3</v>
      </c>
      <c r="I680" s="6">
        <v>1.8</v>
      </c>
      <c r="J680" s="6">
        <v>5.0449999999999999</v>
      </c>
      <c r="L680" s="6">
        <f t="shared" si="6"/>
        <v>1.6225000000000001</v>
      </c>
    </row>
    <row r="681" spans="2:12" x14ac:dyDescent="0.25">
      <c r="C681" s="6">
        <v>4</v>
      </c>
      <c r="D681" s="6">
        <v>1</v>
      </c>
      <c r="E681" s="6">
        <v>2</v>
      </c>
      <c r="F681" s="6" t="s">
        <v>1072</v>
      </c>
      <c r="G681" s="6">
        <v>0.69599999999999995</v>
      </c>
      <c r="H681" s="6">
        <v>1.9E-2</v>
      </c>
      <c r="I681" s="6">
        <v>0.45500000000000002</v>
      </c>
      <c r="J681" s="6">
        <v>3.7490000000000001</v>
      </c>
      <c r="L681" s="6">
        <f t="shared" si="6"/>
        <v>1.647</v>
      </c>
    </row>
    <row r="682" spans="2:12" x14ac:dyDescent="0.25">
      <c r="E682" s="6">
        <v>3</v>
      </c>
      <c r="F682" s="6" t="s">
        <v>1073</v>
      </c>
      <c r="G682" s="6">
        <v>0.77100000000000002</v>
      </c>
      <c r="H682" s="6">
        <v>0</v>
      </c>
      <c r="I682" s="6">
        <v>-7.89</v>
      </c>
      <c r="J682" s="6">
        <v>-4.2439999999999998</v>
      </c>
      <c r="L682" s="6">
        <f t="shared" si="6"/>
        <v>1.823</v>
      </c>
    </row>
    <row r="683" spans="2:12" x14ac:dyDescent="0.25">
      <c r="D683" s="6">
        <v>2</v>
      </c>
      <c r="E683" s="6">
        <v>1</v>
      </c>
      <c r="F683" s="6" t="s">
        <v>1074</v>
      </c>
      <c r="G683" s="6">
        <v>0.69599999999999995</v>
      </c>
      <c r="H683" s="6">
        <v>1.9E-2</v>
      </c>
      <c r="I683" s="6">
        <v>-3.7490000000000001</v>
      </c>
      <c r="J683" s="6">
        <v>-0.45500000000000002</v>
      </c>
      <c r="L683" s="6">
        <f t="shared" si="6"/>
        <v>1.647</v>
      </c>
    </row>
    <row r="684" spans="2:12" x14ac:dyDescent="0.25">
      <c r="E684" s="6">
        <v>3</v>
      </c>
      <c r="F684" s="6" t="s">
        <v>1075</v>
      </c>
      <c r="G684" s="6">
        <v>1.143</v>
      </c>
      <c r="H684" s="6">
        <v>0</v>
      </c>
      <c r="I684" s="6">
        <v>-10.871</v>
      </c>
      <c r="J684" s="6">
        <v>-5.4660000000000002</v>
      </c>
      <c r="L684" s="6">
        <f t="shared" si="6"/>
        <v>2.7025000000000001</v>
      </c>
    </row>
    <row r="685" spans="2:12" x14ac:dyDescent="0.25">
      <c r="D685" s="6">
        <v>3</v>
      </c>
      <c r="E685" s="6">
        <v>1</v>
      </c>
      <c r="F685" s="6" t="s">
        <v>1076</v>
      </c>
      <c r="G685" s="6">
        <v>0.77100000000000002</v>
      </c>
      <c r="H685" s="6">
        <v>0</v>
      </c>
      <c r="I685" s="6">
        <v>4.2439999999999998</v>
      </c>
      <c r="J685" s="6">
        <v>7.89</v>
      </c>
      <c r="L685" s="6">
        <f t="shared" si="6"/>
        <v>1.823</v>
      </c>
    </row>
    <row r="686" spans="2:12" x14ac:dyDescent="0.25">
      <c r="E686" s="6">
        <v>2</v>
      </c>
      <c r="F686" s="6" t="s">
        <v>1077</v>
      </c>
      <c r="G686" s="6">
        <v>1.143</v>
      </c>
      <c r="H686" s="6">
        <v>0</v>
      </c>
      <c r="I686" s="6">
        <v>5.4660000000000002</v>
      </c>
      <c r="J686" s="6">
        <v>10.871</v>
      </c>
      <c r="L686" s="6">
        <f t="shared" si="6"/>
        <v>2.7025000000000001</v>
      </c>
    </row>
    <row r="687" spans="2:12" x14ac:dyDescent="0.25">
      <c r="B687" s="6">
        <v>2</v>
      </c>
      <c r="C687" s="6">
        <v>1</v>
      </c>
      <c r="D687" s="6">
        <v>1</v>
      </c>
      <c r="E687" s="6">
        <v>2</v>
      </c>
      <c r="F687" s="6">
        <v>-0.19</v>
      </c>
      <c r="G687" s="6">
        <v>0.55100000000000005</v>
      </c>
      <c r="H687" s="6">
        <v>0.74</v>
      </c>
      <c r="I687" s="6">
        <v>-1.492</v>
      </c>
      <c r="J687" s="6">
        <v>1.111</v>
      </c>
      <c r="L687" s="6">
        <f t="shared" si="6"/>
        <v>1.3014999999999999</v>
      </c>
    </row>
    <row r="688" spans="2:12" x14ac:dyDescent="0.25">
      <c r="E688" s="6">
        <v>3</v>
      </c>
      <c r="F688" s="6" t="s">
        <v>1078</v>
      </c>
      <c r="G688" s="6">
        <v>0.51600000000000001</v>
      </c>
      <c r="H688" s="6">
        <v>2.1999999999999999E-2</v>
      </c>
      <c r="I688" s="6">
        <v>-2.7269999999999999</v>
      </c>
      <c r="J688" s="6">
        <v>-0.28399999999999997</v>
      </c>
      <c r="L688" s="6">
        <f t="shared" si="6"/>
        <v>1.2215</v>
      </c>
    </row>
    <row r="689" spans="3:12" x14ac:dyDescent="0.25">
      <c r="D689" s="6">
        <v>2</v>
      </c>
      <c r="E689" s="6">
        <v>1</v>
      </c>
      <c r="F689" s="6">
        <v>0.19</v>
      </c>
      <c r="G689" s="6">
        <v>0.55100000000000005</v>
      </c>
      <c r="H689" s="6">
        <v>0.74</v>
      </c>
      <c r="I689" s="6">
        <v>-1.111</v>
      </c>
      <c r="J689" s="6">
        <v>1.492</v>
      </c>
      <c r="L689" s="6">
        <f t="shared" si="6"/>
        <v>1.3014999999999999</v>
      </c>
    </row>
    <row r="690" spans="3:12" x14ac:dyDescent="0.25">
      <c r="E690" s="6">
        <v>3</v>
      </c>
      <c r="F690" s="6">
        <v>-1.3149999999999999</v>
      </c>
      <c r="G690" s="6">
        <v>0.59899999999999998</v>
      </c>
      <c r="H690" s="6">
        <v>6.4000000000000001E-2</v>
      </c>
      <c r="I690" s="6">
        <v>-2.7309999999999999</v>
      </c>
      <c r="J690" s="6">
        <v>0.10100000000000001</v>
      </c>
      <c r="L690" s="6">
        <f t="shared" si="6"/>
        <v>1.4159999999999999</v>
      </c>
    </row>
    <row r="691" spans="3:12" x14ac:dyDescent="0.25">
      <c r="D691" s="6">
        <v>3</v>
      </c>
      <c r="E691" s="6">
        <v>1</v>
      </c>
      <c r="F691" s="6" t="s">
        <v>1079</v>
      </c>
      <c r="G691" s="6">
        <v>0.51600000000000001</v>
      </c>
      <c r="H691" s="6">
        <v>2.1999999999999999E-2</v>
      </c>
      <c r="I691" s="6">
        <v>0.28399999999999997</v>
      </c>
      <c r="J691" s="6">
        <v>2.7269999999999999</v>
      </c>
      <c r="L691" s="6">
        <f t="shared" si="6"/>
        <v>1.2215</v>
      </c>
    </row>
    <row r="692" spans="3:12" x14ac:dyDescent="0.25">
      <c r="E692" s="6">
        <v>2</v>
      </c>
      <c r="F692" s="6">
        <v>1.3149999999999999</v>
      </c>
      <c r="G692" s="6">
        <v>0.59899999999999998</v>
      </c>
      <c r="H692" s="6">
        <v>6.4000000000000001E-2</v>
      </c>
      <c r="I692" s="6">
        <v>-0.10100000000000001</v>
      </c>
      <c r="J692" s="6">
        <v>2.7309999999999999</v>
      </c>
      <c r="L692" s="6">
        <f t="shared" si="6"/>
        <v>1.4159999999999999</v>
      </c>
    </row>
    <row r="693" spans="3:12" x14ac:dyDescent="0.25">
      <c r="C693" s="6">
        <v>2</v>
      </c>
      <c r="D693" s="6">
        <v>1</v>
      </c>
      <c r="E693" s="6">
        <v>2</v>
      </c>
      <c r="F693" s="6" t="s">
        <v>1080</v>
      </c>
      <c r="G693" s="6">
        <v>0.9</v>
      </c>
      <c r="H693" s="6">
        <v>1.0999999999999999E-2</v>
      </c>
      <c r="I693" s="6">
        <v>0.94099999999999995</v>
      </c>
      <c r="J693" s="6">
        <v>5.1970000000000001</v>
      </c>
      <c r="L693" s="6">
        <f t="shared" si="6"/>
        <v>2.1280000000000001</v>
      </c>
    </row>
    <row r="694" spans="3:12" x14ac:dyDescent="0.25">
      <c r="E694" s="6">
        <v>3</v>
      </c>
      <c r="F694" s="6" t="s">
        <v>1081</v>
      </c>
      <c r="G694" s="6">
        <v>1.4790000000000001</v>
      </c>
      <c r="H694" s="6">
        <v>0.01</v>
      </c>
      <c r="I694" s="6">
        <v>-8.6620000000000008</v>
      </c>
      <c r="J694" s="6">
        <v>-1.667</v>
      </c>
      <c r="L694" s="6">
        <f t="shared" si="6"/>
        <v>3.4975000000000005</v>
      </c>
    </row>
    <row r="695" spans="3:12" x14ac:dyDescent="0.25">
      <c r="D695" s="6">
        <v>2</v>
      </c>
      <c r="E695" s="6">
        <v>1</v>
      </c>
      <c r="F695" s="6" t="s">
        <v>1082</v>
      </c>
      <c r="G695" s="6">
        <v>0.9</v>
      </c>
      <c r="H695" s="6">
        <v>1.0999999999999999E-2</v>
      </c>
      <c r="I695" s="6">
        <v>-5.1970000000000001</v>
      </c>
      <c r="J695" s="6">
        <v>-0.94099999999999995</v>
      </c>
      <c r="L695" s="6">
        <f t="shared" si="6"/>
        <v>2.1280000000000001</v>
      </c>
    </row>
    <row r="696" spans="3:12" x14ac:dyDescent="0.25">
      <c r="E696" s="6">
        <v>3</v>
      </c>
      <c r="F696" s="6" t="s">
        <v>1083</v>
      </c>
      <c r="G696" s="6">
        <v>1.218</v>
      </c>
      <c r="H696" s="6">
        <v>0</v>
      </c>
      <c r="I696" s="6">
        <v>-11.114000000000001</v>
      </c>
      <c r="J696" s="6">
        <v>-5.3529999999999998</v>
      </c>
      <c r="L696" s="6">
        <f t="shared" si="6"/>
        <v>2.8805000000000005</v>
      </c>
    </row>
    <row r="697" spans="3:12" x14ac:dyDescent="0.25">
      <c r="D697" s="6">
        <v>3</v>
      </c>
      <c r="E697" s="6">
        <v>1</v>
      </c>
      <c r="F697" s="6" t="s">
        <v>1084</v>
      </c>
      <c r="G697" s="6">
        <v>1.4790000000000001</v>
      </c>
      <c r="H697" s="6">
        <v>0.01</v>
      </c>
      <c r="I697" s="6">
        <v>1.667</v>
      </c>
      <c r="J697" s="6">
        <v>8.6620000000000008</v>
      </c>
      <c r="L697" s="6">
        <f t="shared" si="6"/>
        <v>3.4975000000000005</v>
      </c>
    </row>
    <row r="698" spans="3:12" x14ac:dyDescent="0.25">
      <c r="E698" s="6">
        <v>2</v>
      </c>
      <c r="F698" s="6" t="s">
        <v>1085</v>
      </c>
      <c r="G698" s="6">
        <v>1.218</v>
      </c>
      <c r="H698" s="6">
        <v>0</v>
      </c>
      <c r="I698" s="6">
        <v>5.3529999999999998</v>
      </c>
      <c r="J698" s="6">
        <v>11.114000000000001</v>
      </c>
      <c r="L698" s="6">
        <f t="shared" si="6"/>
        <v>2.8805000000000005</v>
      </c>
    </row>
    <row r="699" spans="3:12" x14ac:dyDescent="0.25">
      <c r="C699" s="6">
        <v>3</v>
      </c>
      <c r="D699" s="6">
        <v>1</v>
      </c>
      <c r="E699" s="6">
        <v>2</v>
      </c>
      <c r="F699" s="6">
        <v>3.8380000000000001</v>
      </c>
      <c r="G699" s="6">
        <v>2.0089999999999999</v>
      </c>
      <c r="H699" s="6">
        <v>9.8000000000000004E-2</v>
      </c>
      <c r="I699" s="6">
        <v>-0.91200000000000003</v>
      </c>
      <c r="J699" s="6">
        <v>8.5879999999999992</v>
      </c>
      <c r="L699" s="6">
        <f t="shared" si="6"/>
        <v>4.75</v>
      </c>
    </row>
    <row r="700" spans="3:12" x14ac:dyDescent="0.25">
      <c r="E700" s="6">
        <v>3</v>
      </c>
      <c r="F700" s="6">
        <v>1.19</v>
      </c>
      <c r="G700" s="6">
        <v>2.4340000000000002</v>
      </c>
      <c r="H700" s="6">
        <v>0.64</v>
      </c>
      <c r="I700" s="6">
        <v>-4.5650000000000004</v>
      </c>
      <c r="J700" s="6">
        <v>6.9450000000000003</v>
      </c>
      <c r="L700" s="6">
        <f t="shared" si="6"/>
        <v>5.7550000000000008</v>
      </c>
    </row>
    <row r="701" spans="3:12" x14ac:dyDescent="0.25">
      <c r="D701" s="6">
        <v>2</v>
      </c>
      <c r="E701" s="6">
        <v>1</v>
      </c>
      <c r="F701" s="6">
        <v>-3.8380000000000001</v>
      </c>
      <c r="G701" s="6">
        <v>2.0089999999999999</v>
      </c>
      <c r="H701" s="6">
        <v>9.8000000000000004E-2</v>
      </c>
      <c r="I701" s="6">
        <v>-8.5879999999999992</v>
      </c>
      <c r="J701" s="6">
        <v>0.91200000000000003</v>
      </c>
      <c r="L701" s="6">
        <f t="shared" si="6"/>
        <v>4.75</v>
      </c>
    </row>
    <row r="702" spans="3:12" x14ac:dyDescent="0.25">
      <c r="E702" s="6">
        <v>3</v>
      </c>
      <c r="F702" s="6" t="s">
        <v>1086</v>
      </c>
      <c r="G702" s="6">
        <v>0.76500000000000001</v>
      </c>
      <c r="H702" s="6">
        <v>1.0999999999999999E-2</v>
      </c>
      <c r="I702" s="6">
        <v>-4.4580000000000002</v>
      </c>
      <c r="J702" s="6">
        <v>-0.83799999999999997</v>
      </c>
      <c r="L702" s="6">
        <f t="shared" si="6"/>
        <v>1.81</v>
      </c>
    </row>
    <row r="703" spans="3:12" x14ac:dyDescent="0.25">
      <c r="D703" s="6">
        <v>3</v>
      </c>
      <c r="E703" s="6">
        <v>1</v>
      </c>
      <c r="F703" s="6">
        <v>-1.19</v>
      </c>
      <c r="G703" s="6">
        <v>2.4340000000000002</v>
      </c>
      <c r="H703" s="6">
        <v>0.64</v>
      </c>
      <c r="I703" s="6">
        <v>-6.9450000000000003</v>
      </c>
      <c r="J703" s="6">
        <v>4.5650000000000004</v>
      </c>
      <c r="L703" s="6">
        <f t="shared" si="6"/>
        <v>5.7550000000000008</v>
      </c>
    </row>
    <row r="704" spans="3:12" x14ac:dyDescent="0.25">
      <c r="E704" s="6">
        <v>2</v>
      </c>
      <c r="F704" s="6" t="s">
        <v>1087</v>
      </c>
      <c r="G704" s="6">
        <v>0.76500000000000001</v>
      </c>
      <c r="H704" s="6">
        <v>1.0999999999999999E-2</v>
      </c>
      <c r="I704" s="6">
        <v>0.83799999999999997</v>
      </c>
      <c r="J704" s="6">
        <v>4.4580000000000002</v>
      </c>
      <c r="L704" s="6">
        <f t="shared" si="6"/>
        <v>1.81</v>
      </c>
    </row>
    <row r="705" spans="1:12" x14ac:dyDescent="0.25">
      <c r="C705" s="6">
        <v>4</v>
      </c>
      <c r="D705" s="6">
        <v>1</v>
      </c>
      <c r="E705" s="6">
        <v>2</v>
      </c>
      <c r="F705" s="6">
        <v>-0.55200000000000005</v>
      </c>
      <c r="G705" s="6">
        <v>0.55000000000000004</v>
      </c>
      <c r="H705" s="6">
        <v>0.34899999999999998</v>
      </c>
      <c r="I705" s="6">
        <v>-1.853</v>
      </c>
      <c r="J705" s="6">
        <v>0.749</v>
      </c>
      <c r="L705" s="6">
        <f t="shared" si="6"/>
        <v>1.3009999999999999</v>
      </c>
    </row>
    <row r="706" spans="1:12" x14ac:dyDescent="0.25">
      <c r="E706" s="6">
        <v>3</v>
      </c>
      <c r="F706" s="6" t="s">
        <v>1088</v>
      </c>
      <c r="G706" s="6">
        <v>0.98</v>
      </c>
      <c r="H706" s="6">
        <v>1E-3</v>
      </c>
      <c r="I706" s="6">
        <v>-8.157</v>
      </c>
      <c r="J706" s="6">
        <v>-3.5230000000000001</v>
      </c>
      <c r="L706" s="6">
        <f t="shared" si="6"/>
        <v>2.3170000000000002</v>
      </c>
    </row>
    <row r="707" spans="1:12" x14ac:dyDescent="0.25">
      <c r="D707" s="6">
        <v>2</v>
      </c>
      <c r="E707" s="6">
        <v>1</v>
      </c>
      <c r="F707" s="6">
        <v>0.55200000000000005</v>
      </c>
      <c r="G707" s="6">
        <v>0.55000000000000004</v>
      </c>
      <c r="H707" s="6">
        <v>0.34899999999999998</v>
      </c>
      <c r="I707" s="6">
        <v>-0.749</v>
      </c>
      <c r="J707" s="6">
        <v>1.853</v>
      </c>
      <c r="L707" s="6">
        <f t="shared" si="6"/>
        <v>1.3009999999999999</v>
      </c>
    </row>
    <row r="708" spans="1:12" x14ac:dyDescent="0.25">
      <c r="E708" s="6">
        <v>3</v>
      </c>
      <c r="F708" s="6" t="s">
        <v>1089</v>
      </c>
      <c r="G708" s="6">
        <v>1.137</v>
      </c>
      <c r="H708" s="6">
        <v>2E-3</v>
      </c>
      <c r="I708" s="6">
        <v>-7.9770000000000003</v>
      </c>
      <c r="J708" s="6">
        <v>-2.5990000000000002</v>
      </c>
      <c r="L708" s="6">
        <f t="shared" si="6"/>
        <v>2.6890000000000001</v>
      </c>
    </row>
    <row r="709" spans="1:12" x14ac:dyDescent="0.25">
      <c r="D709" s="6">
        <v>3</v>
      </c>
      <c r="E709" s="6">
        <v>1</v>
      </c>
      <c r="F709" s="6" t="s">
        <v>1090</v>
      </c>
      <c r="G709" s="6">
        <v>0.98</v>
      </c>
      <c r="H709" s="6">
        <v>1E-3</v>
      </c>
      <c r="I709" s="6">
        <v>3.5230000000000001</v>
      </c>
      <c r="J709" s="6">
        <v>8.157</v>
      </c>
      <c r="L709" s="6">
        <f t="shared" si="6"/>
        <v>2.3170000000000002</v>
      </c>
    </row>
    <row r="710" spans="1:12" x14ac:dyDescent="0.25">
      <c r="E710" s="6">
        <v>2</v>
      </c>
      <c r="F710" s="6" t="s">
        <v>1091</v>
      </c>
      <c r="G710" s="6">
        <v>1.137</v>
      </c>
      <c r="H710" s="6">
        <v>2E-3</v>
      </c>
      <c r="I710" s="6">
        <v>2.5990000000000002</v>
      </c>
      <c r="J710" s="6">
        <v>7.9770000000000003</v>
      </c>
      <c r="L710" s="6">
        <f t="shared" si="6"/>
        <v>2.6890000000000001</v>
      </c>
    </row>
    <row r="711" spans="1:12" x14ac:dyDescent="0.25">
      <c r="A711" s="6" t="s">
        <v>48</v>
      </c>
    </row>
    <row r="712" spans="1:12" x14ac:dyDescent="0.25">
      <c r="A712" s="6" t="s">
        <v>49</v>
      </c>
    </row>
    <row r="713" spans="1:12" x14ac:dyDescent="0.25">
      <c r="A713" s="6" t="s">
        <v>723</v>
      </c>
    </row>
  </sheetData>
  <conditionalFormatting sqref="H327:H710">
    <cfRule type="cellIs" dxfId="4" priority="2" operator="lessThanOrEqual">
      <formula>0.05</formula>
    </cfRule>
  </conditionalFormatting>
  <conditionalFormatting sqref="E269:E274">
    <cfRule type="cellIs" dxfId="3" priority="1" operator="lessThanOrEqual">
      <formula>0.05</formula>
    </cfRule>
  </conditionalFormatting>
  <pageMargins left="0.7" right="0.7" top="0.75" bottom="0.75" header="0.3" footer="0.3"/>
  <pageSetup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GK41"/>
  <sheetViews>
    <sheetView zoomScale="70" zoomScaleNormal="70" workbookViewId="0">
      <selection activeCell="H37" sqref="H37"/>
    </sheetView>
  </sheetViews>
  <sheetFormatPr defaultColWidth="9.140625" defaultRowHeight="15" x14ac:dyDescent="0.25"/>
  <cols>
    <col min="1" max="1" width="13.5703125" style="3" customWidth="1"/>
    <col min="2" max="193" width="13.7109375" style="3" customWidth="1"/>
    <col min="194" max="16384" width="9.140625" style="3"/>
  </cols>
  <sheetData>
    <row r="1" spans="1:193" s="5" customFormat="1" x14ac:dyDescent="0.25">
      <c r="B1" s="16">
        <v>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8"/>
      <c r="Z1" s="16">
        <v>2</v>
      </c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8"/>
      <c r="AX1" s="16">
        <v>3</v>
      </c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8"/>
      <c r="BV1" s="16">
        <v>4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8"/>
      <c r="CT1" s="16">
        <v>5</v>
      </c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8"/>
      <c r="DR1" s="16">
        <v>6</v>
      </c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8"/>
      <c r="EP1" s="16">
        <v>7</v>
      </c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8"/>
      <c r="FN1" s="16">
        <v>8</v>
      </c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8"/>
    </row>
    <row r="2" spans="1:193" s="5" customFormat="1" x14ac:dyDescent="0.25">
      <c r="B2" s="15" t="s">
        <v>739</v>
      </c>
      <c r="C2" s="15"/>
      <c r="D2" s="15"/>
      <c r="E2" s="15"/>
      <c r="F2" s="15"/>
      <c r="G2" s="15"/>
      <c r="H2" s="15"/>
      <c r="I2" s="15"/>
      <c r="J2" s="15" t="s">
        <v>541</v>
      </c>
      <c r="K2" s="15"/>
      <c r="L2" s="15"/>
      <c r="M2" s="15"/>
      <c r="N2" s="15"/>
      <c r="O2" s="15"/>
      <c r="P2" s="15"/>
      <c r="Q2" s="15"/>
      <c r="R2" s="15" t="s">
        <v>738</v>
      </c>
      <c r="S2" s="15"/>
      <c r="T2" s="15"/>
      <c r="U2" s="15"/>
      <c r="V2" s="15"/>
      <c r="W2" s="15"/>
      <c r="X2" s="15"/>
      <c r="Y2" s="15"/>
      <c r="Z2" s="15" t="s">
        <v>739</v>
      </c>
      <c r="AA2" s="15"/>
      <c r="AB2" s="15"/>
      <c r="AC2" s="15"/>
      <c r="AD2" s="15"/>
      <c r="AE2" s="15"/>
      <c r="AF2" s="15"/>
      <c r="AG2" s="15"/>
      <c r="AH2" s="15" t="s">
        <v>541</v>
      </c>
      <c r="AI2" s="15"/>
      <c r="AJ2" s="15"/>
      <c r="AK2" s="15"/>
      <c r="AL2" s="15"/>
      <c r="AM2" s="15"/>
      <c r="AN2" s="15"/>
      <c r="AO2" s="15"/>
      <c r="AP2" s="15" t="s">
        <v>738</v>
      </c>
      <c r="AQ2" s="15"/>
      <c r="AR2" s="15"/>
      <c r="AS2" s="15"/>
      <c r="AT2" s="15"/>
      <c r="AU2" s="15"/>
      <c r="AV2" s="15"/>
      <c r="AW2" s="15"/>
      <c r="AX2" s="15" t="s">
        <v>739</v>
      </c>
      <c r="AY2" s="15"/>
      <c r="AZ2" s="15"/>
      <c r="BA2" s="15"/>
      <c r="BB2" s="15"/>
      <c r="BC2" s="15"/>
      <c r="BD2" s="15"/>
      <c r="BE2" s="15"/>
      <c r="BF2" s="15" t="s">
        <v>541</v>
      </c>
      <c r="BG2" s="15"/>
      <c r="BH2" s="15"/>
      <c r="BI2" s="15"/>
      <c r="BJ2" s="15"/>
      <c r="BK2" s="15"/>
      <c r="BL2" s="15"/>
      <c r="BM2" s="15"/>
      <c r="BN2" s="15" t="s">
        <v>738</v>
      </c>
      <c r="BO2" s="15"/>
      <c r="BP2" s="15"/>
      <c r="BQ2" s="15"/>
      <c r="BR2" s="15"/>
      <c r="BS2" s="15"/>
      <c r="BT2" s="15"/>
      <c r="BU2" s="15"/>
      <c r="BV2" s="15" t="s">
        <v>739</v>
      </c>
      <c r="BW2" s="15"/>
      <c r="BX2" s="15"/>
      <c r="BY2" s="15"/>
      <c r="BZ2" s="15"/>
      <c r="CA2" s="15"/>
      <c r="CB2" s="15"/>
      <c r="CC2" s="15"/>
      <c r="CD2" s="15" t="s">
        <v>541</v>
      </c>
      <c r="CE2" s="15"/>
      <c r="CF2" s="15"/>
      <c r="CG2" s="15"/>
      <c r="CH2" s="15"/>
      <c r="CI2" s="15"/>
      <c r="CJ2" s="15"/>
      <c r="CK2" s="15"/>
      <c r="CL2" s="15" t="s">
        <v>738</v>
      </c>
      <c r="CM2" s="15"/>
      <c r="CN2" s="15"/>
      <c r="CO2" s="15"/>
      <c r="CP2" s="15"/>
      <c r="CQ2" s="15"/>
      <c r="CR2" s="15"/>
      <c r="CS2" s="15"/>
      <c r="CT2" s="15" t="s">
        <v>739</v>
      </c>
      <c r="CU2" s="15"/>
      <c r="CV2" s="15"/>
      <c r="CW2" s="15"/>
      <c r="CX2" s="15"/>
      <c r="CY2" s="15"/>
      <c r="CZ2" s="15"/>
      <c r="DA2" s="15"/>
      <c r="DB2" s="15" t="s">
        <v>541</v>
      </c>
      <c r="DC2" s="15"/>
      <c r="DD2" s="15"/>
      <c r="DE2" s="15"/>
      <c r="DF2" s="15"/>
      <c r="DG2" s="15"/>
      <c r="DH2" s="15"/>
      <c r="DI2" s="15"/>
      <c r="DJ2" s="15" t="s">
        <v>738</v>
      </c>
      <c r="DK2" s="15"/>
      <c r="DL2" s="15"/>
      <c r="DM2" s="15"/>
      <c r="DN2" s="15"/>
      <c r="DO2" s="15"/>
      <c r="DP2" s="15"/>
      <c r="DQ2" s="15"/>
      <c r="DR2" s="15" t="s">
        <v>739</v>
      </c>
      <c r="DS2" s="15"/>
      <c r="DT2" s="15"/>
      <c r="DU2" s="15"/>
      <c r="DV2" s="15"/>
      <c r="DW2" s="15"/>
      <c r="DX2" s="15"/>
      <c r="DY2" s="15"/>
      <c r="DZ2" s="15" t="s">
        <v>541</v>
      </c>
      <c r="EA2" s="15"/>
      <c r="EB2" s="15"/>
      <c r="EC2" s="15"/>
      <c r="ED2" s="15"/>
      <c r="EE2" s="15"/>
      <c r="EF2" s="15"/>
      <c r="EG2" s="15"/>
      <c r="EH2" s="15" t="s">
        <v>738</v>
      </c>
      <c r="EI2" s="15"/>
      <c r="EJ2" s="15"/>
      <c r="EK2" s="15"/>
      <c r="EL2" s="15"/>
      <c r="EM2" s="15"/>
      <c r="EN2" s="15"/>
      <c r="EO2" s="15"/>
      <c r="EP2" s="15" t="s">
        <v>739</v>
      </c>
      <c r="EQ2" s="15"/>
      <c r="ER2" s="15"/>
      <c r="ES2" s="15"/>
      <c r="ET2" s="15"/>
      <c r="EU2" s="15"/>
      <c r="EV2" s="15"/>
      <c r="EW2" s="15"/>
      <c r="EX2" s="15" t="s">
        <v>541</v>
      </c>
      <c r="EY2" s="15"/>
      <c r="EZ2" s="15"/>
      <c r="FA2" s="15"/>
      <c r="FB2" s="15"/>
      <c r="FC2" s="15"/>
      <c r="FD2" s="15"/>
      <c r="FE2" s="15"/>
      <c r="FF2" s="15" t="s">
        <v>738</v>
      </c>
      <c r="FG2" s="15"/>
      <c r="FH2" s="15"/>
      <c r="FI2" s="15"/>
      <c r="FJ2" s="15"/>
      <c r="FK2" s="15"/>
      <c r="FL2" s="15"/>
      <c r="FM2" s="15"/>
      <c r="FN2" s="15" t="s">
        <v>739</v>
      </c>
      <c r="FO2" s="15"/>
      <c r="FP2" s="15"/>
      <c r="FQ2" s="15"/>
      <c r="FR2" s="15"/>
      <c r="FS2" s="15"/>
      <c r="FT2" s="15"/>
      <c r="FU2" s="15"/>
      <c r="FV2" s="15" t="s">
        <v>541</v>
      </c>
      <c r="FW2" s="15"/>
      <c r="FX2" s="15"/>
      <c r="FY2" s="15"/>
      <c r="FZ2" s="15"/>
      <c r="GA2" s="15"/>
      <c r="GB2" s="15"/>
      <c r="GC2" s="15"/>
      <c r="GD2" s="15" t="s">
        <v>738</v>
      </c>
      <c r="GE2" s="15"/>
      <c r="GF2" s="15"/>
      <c r="GG2" s="15"/>
      <c r="GH2" s="15"/>
      <c r="GI2" s="15"/>
      <c r="GJ2" s="15"/>
      <c r="GK2" s="15"/>
    </row>
    <row r="3" spans="1:193" s="5" customFormat="1" x14ac:dyDescent="0.25">
      <c r="B3" s="16">
        <v>75</v>
      </c>
      <c r="C3" s="17"/>
      <c r="D3" s="17"/>
      <c r="E3" s="18"/>
      <c r="F3" s="16">
        <v>45</v>
      </c>
      <c r="G3" s="17"/>
      <c r="H3" s="17"/>
      <c r="I3" s="18"/>
      <c r="J3" s="16">
        <v>75</v>
      </c>
      <c r="K3" s="17"/>
      <c r="L3" s="17"/>
      <c r="M3" s="18"/>
      <c r="N3" s="16">
        <v>45</v>
      </c>
      <c r="O3" s="17"/>
      <c r="P3" s="17"/>
      <c r="Q3" s="18"/>
      <c r="R3" s="16">
        <v>75</v>
      </c>
      <c r="S3" s="17"/>
      <c r="T3" s="17"/>
      <c r="U3" s="18"/>
      <c r="V3" s="16">
        <v>45</v>
      </c>
      <c r="W3" s="17"/>
      <c r="X3" s="17"/>
      <c r="Y3" s="18"/>
      <c r="Z3" s="16">
        <v>75</v>
      </c>
      <c r="AA3" s="17"/>
      <c r="AB3" s="17"/>
      <c r="AC3" s="18"/>
      <c r="AD3" s="16">
        <v>45</v>
      </c>
      <c r="AE3" s="17"/>
      <c r="AF3" s="17"/>
      <c r="AG3" s="18"/>
      <c r="AH3" s="16">
        <v>75</v>
      </c>
      <c r="AI3" s="17"/>
      <c r="AJ3" s="17"/>
      <c r="AK3" s="18"/>
      <c r="AL3" s="16">
        <v>45</v>
      </c>
      <c r="AM3" s="17"/>
      <c r="AN3" s="17"/>
      <c r="AO3" s="18"/>
      <c r="AP3" s="16">
        <v>75</v>
      </c>
      <c r="AQ3" s="17"/>
      <c r="AR3" s="17"/>
      <c r="AS3" s="18"/>
      <c r="AT3" s="16">
        <v>45</v>
      </c>
      <c r="AU3" s="17"/>
      <c r="AV3" s="17"/>
      <c r="AW3" s="18"/>
      <c r="AX3" s="16">
        <v>75</v>
      </c>
      <c r="AY3" s="17"/>
      <c r="AZ3" s="17"/>
      <c r="BA3" s="18"/>
      <c r="BB3" s="16">
        <v>45</v>
      </c>
      <c r="BC3" s="17"/>
      <c r="BD3" s="17"/>
      <c r="BE3" s="18"/>
      <c r="BF3" s="16">
        <v>75</v>
      </c>
      <c r="BG3" s="17"/>
      <c r="BH3" s="17"/>
      <c r="BI3" s="18"/>
      <c r="BJ3" s="16">
        <v>45</v>
      </c>
      <c r="BK3" s="17"/>
      <c r="BL3" s="17"/>
      <c r="BM3" s="18"/>
      <c r="BN3" s="16">
        <v>75</v>
      </c>
      <c r="BO3" s="17"/>
      <c r="BP3" s="17"/>
      <c r="BQ3" s="18"/>
      <c r="BR3" s="16">
        <v>45</v>
      </c>
      <c r="BS3" s="17"/>
      <c r="BT3" s="17"/>
      <c r="BU3" s="18"/>
      <c r="BV3" s="16">
        <v>75</v>
      </c>
      <c r="BW3" s="17"/>
      <c r="BX3" s="17"/>
      <c r="BY3" s="18"/>
      <c r="BZ3" s="16">
        <v>45</v>
      </c>
      <c r="CA3" s="17"/>
      <c r="CB3" s="17"/>
      <c r="CC3" s="18"/>
      <c r="CD3" s="16">
        <v>75</v>
      </c>
      <c r="CE3" s="17"/>
      <c r="CF3" s="17"/>
      <c r="CG3" s="18"/>
      <c r="CH3" s="16">
        <v>45</v>
      </c>
      <c r="CI3" s="17"/>
      <c r="CJ3" s="17"/>
      <c r="CK3" s="18"/>
      <c r="CL3" s="16">
        <v>75</v>
      </c>
      <c r="CM3" s="17"/>
      <c r="CN3" s="17"/>
      <c r="CO3" s="18"/>
      <c r="CP3" s="16">
        <v>45</v>
      </c>
      <c r="CQ3" s="17"/>
      <c r="CR3" s="17"/>
      <c r="CS3" s="18"/>
      <c r="CT3" s="16">
        <v>75</v>
      </c>
      <c r="CU3" s="17"/>
      <c r="CV3" s="17"/>
      <c r="CW3" s="18"/>
      <c r="CX3" s="16">
        <v>45</v>
      </c>
      <c r="CY3" s="17"/>
      <c r="CZ3" s="17"/>
      <c r="DA3" s="18"/>
      <c r="DB3" s="16">
        <v>75</v>
      </c>
      <c r="DC3" s="17"/>
      <c r="DD3" s="17"/>
      <c r="DE3" s="18"/>
      <c r="DF3" s="16">
        <v>45</v>
      </c>
      <c r="DG3" s="17"/>
      <c r="DH3" s="17"/>
      <c r="DI3" s="18"/>
      <c r="DJ3" s="16">
        <v>75</v>
      </c>
      <c r="DK3" s="17"/>
      <c r="DL3" s="17"/>
      <c r="DM3" s="18"/>
      <c r="DN3" s="16">
        <v>45</v>
      </c>
      <c r="DO3" s="17"/>
      <c r="DP3" s="17"/>
      <c r="DQ3" s="18"/>
      <c r="DR3" s="16">
        <v>75</v>
      </c>
      <c r="DS3" s="17"/>
      <c r="DT3" s="17"/>
      <c r="DU3" s="18"/>
      <c r="DV3" s="16">
        <v>45</v>
      </c>
      <c r="DW3" s="17"/>
      <c r="DX3" s="17"/>
      <c r="DY3" s="18"/>
      <c r="DZ3" s="16">
        <v>75</v>
      </c>
      <c r="EA3" s="17"/>
      <c r="EB3" s="17"/>
      <c r="EC3" s="18"/>
      <c r="ED3" s="16">
        <v>45</v>
      </c>
      <c r="EE3" s="17"/>
      <c r="EF3" s="17"/>
      <c r="EG3" s="18"/>
      <c r="EH3" s="16">
        <v>75</v>
      </c>
      <c r="EI3" s="17"/>
      <c r="EJ3" s="17"/>
      <c r="EK3" s="18"/>
      <c r="EL3" s="16">
        <v>45</v>
      </c>
      <c r="EM3" s="17"/>
      <c r="EN3" s="17"/>
      <c r="EO3" s="18"/>
      <c r="EP3" s="16">
        <v>75</v>
      </c>
      <c r="EQ3" s="17"/>
      <c r="ER3" s="17"/>
      <c r="ES3" s="18"/>
      <c r="ET3" s="16">
        <v>45</v>
      </c>
      <c r="EU3" s="17"/>
      <c r="EV3" s="17"/>
      <c r="EW3" s="18"/>
      <c r="EX3" s="16">
        <v>75</v>
      </c>
      <c r="EY3" s="17"/>
      <c r="EZ3" s="17"/>
      <c r="FA3" s="18"/>
      <c r="FB3" s="16">
        <v>45</v>
      </c>
      <c r="FC3" s="17"/>
      <c r="FD3" s="17"/>
      <c r="FE3" s="18"/>
      <c r="FF3" s="16">
        <v>75</v>
      </c>
      <c r="FG3" s="17"/>
      <c r="FH3" s="17"/>
      <c r="FI3" s="18"/>
      <c r="FJ3" s="16">
        <v>45</v>
      </c>
      <c r="FK3" s="17"/>
      <c r="FL3" s="17"/>
      <c r="FM3" s="18"/>
      <c r="FN3" s="16">
        <v>75</v>
      </c>
      <c r="FO3" s="17"/>
      <c r="FP3" s="17"/>
      <c r="FQ3" s="18"/>
      <c r="FR3" s="16">
        <v>45</v>
      </c>
      <c r="FS3" s="17"/>
      <c r="FT3" s="17"/>
      <c r="FU3" s="18"/>
      <c r="FV3" s="16">
        <v>75</v>
      </c>
      <c r="FW3" s="17"/>
      <c r="FX3" s="17"/>
      <c r="FY3" s="18"/>
      <c r="FZ3" s="16">
        <v>45</v>
      </c>
      <c r="GA3" s="17"/>
      <c r="GB3" s="17"/>
      <c r="GC3" s="18"/>
      <c r="GD3" s="16">
        <v>75</v>
      </c>
      <c r="GE3" s="17"/>
      <c r="GF3" s="17"/>
      <c r="GG3" s="18"/>
      <c r="GH3" s="16">
        <v>45</v>
      </c>
      <c r="GI3" s="17"/>
      <c r="GJ3" s="17"/>
      <c r="GK3" s="18"/>
    </row>
    <row r="4" spans="1:193" s="5" customFormat="1" x14ac:dyDescent="0.25">
      <c r="A4" s="5" t="s">
        <v>9</v>
      </c>
      <c r="B4" s="11" t="s">
        <v>543</v>
      </c>
      <c r="C4" s="11" t="s">
        <v>545</v>
      </c>
      <c r="D4" s="11" t="s">
        <v>544</v>
      </c>
      <c r="E4" s="11" t="s">
        <v>546</v>
      </c>
      <c r="F4" s="11" t="s">
        <v>543</v>
      </c>
      <c r="G4" s="11" t="s">
        <v>545</v>
      </c>
      <c r="H4" s="11" t="s">
        <v>544</v>
      </c>
      <c r="I4" s="11" t="s">
        <v>546</v>
      </c>
      <c r="J4" s="11" t="s">
        <v>543</v>
      </c>
      <c r="K4" s="11" t="s">
        <v>545</v>
      </c>
      <c r="L4" s="11" t="s">
        <v>544</v>
      </c>
      <c r="M4" s="11" t="s">
        <v>546</v>
      </c>
      <c r="N4" s="11" t="s">
        <v>543</v>
      </c>
      <c r="O4" s="11" t="s">
        <v>545</v>
      </c>
      <c r="P4" s="11" t="s">
        <v>544</v>
      </c>
      <c r="Q4" s="11" t="s">
        <v>546</v>
      </c>
      <c r="R4" s="11" t="s">
        <v>543</v>
      </c>
      <c r="S4" s="11" t="s">
        <v>545</v>
      </c>
      <c r="T4" s="11" t="s">
        <v>544</v>
      </c>
      <c r="U4" s="11" t="s">
        <v>546</v>
      </c>
      <c r="V4" s="11" t="s">
        <v>543</v>
      </c>
      <c r="W4" s="11" t="s">
        <v>545</v>
      </c>
      <c r="X4" s="11" t="s">
        <v>544</v>
      </c>
      <c r="Y4" s="11" t="s">
        <v>546</v>
      </c>
      <c r="Z4" s="11" t="s">
        <v>543</v>
      </c>
      <c r="AA4" s="11" t="s">
        <v>545</v>
      </c>
      <c r="AB4" s="11" t="s">
        <v>544</v>
      </c>
      <c r="AC4" s="11" t="s">
        <v>546</v>
      </c>
      <c r="AD4" s="11" t="s">
        <v>543</v>
      </c>
      <c r="AE4" s="11" t="s">
        <v>545</v>
      </c>
      <c r="AF4" s="11" t="s">
        <v>544</v>
      </c>
      <c r="AG4" s="11" t="s">
        <v>546</v>
      </c>
      <c r="AH4" s="11" t="s">
        <v>543</v>
      </c>
      <c r="AI4" s="11" t="s">
        <v>545</v>
      </c>
      <c r="AJ4" s="11" t="s">
        <v>544</v>
      </c>
      <c r="AK4" s="11" t="s">
        <v>546</v>
      </c>
      <c r="AL4" s="11" t="s">
        <v>543</v>
      </c>
      <c r="AM4" s="11" t="s">
        <v>545</v>
      </c>
      <c r="AN4" s="11" t="s">
        <v>544</v>
      </c>
      <c r="AO4" s="11" t="s">
        <v>546</v>
      </c>
      <c r="AP4" s="11" t="s">
        <v>543</v>
      </c>
      <c r="AQ4" s="11" t="s">
        <v>545</v>
      </c>
      <c r="AR4" s="11" t="s">
        <v>544</v>
      </c>
      <c r="AS4" s="11" t="s">
        <v>546</v>
      </c>
      <c r="AT4" s="11" t="s">
        <v>543</v>
      </c>
      <c r="AU4" s="11" t="s">
        <v>545</v>
      </c>
      <c r="AV4" s="11" t="s">
        <v>544</v>
      </c>
      <c r="AW4" s="11" t="s">
        <v>546</v>
      </c>
      <c r="AX4" s="11" t="s">
        <v>543</v>
      </c>
      <c r="AY4" s="11" t="s">
        <v>545</v>
      </c>
      <c r="AZ4" s="11" t="s">
        <v>544</v>
      </c>
      <c r="BA4" s="11" t="s">
        <v>546</v>
      </c>
      <c r="BB4" s="11" t="s">
        <v>543</v>
      </c>
      <c r="BC4" s="11" t="s">
        <v>545</v>
      </c>
      <c r="BD4" s="11" t="s">
        <v>544</v>
      </c>
      <c r="BE4" s="11" t="s">
        <v>546</v>
      </c>
      <c r="BF4" s="11" t="s">
        <v>543</v>
      </c>
      <c r="BG4" s="11" t="s">
        <v>545</v>
      </c>
      <c r="BH4" s="11" t="s">
        <v>544</v>
      </c>
      <c r="BI4" s="11" t="s">
        <v>546</v>
      </c>
      <c r="BJ4" s="11" t="s">
        <v>543</v>
      </c>
      <c r="BK4" s="11" t="s">
        <v>545</v>
      </c>
      <c r="BL4" s="11" t="s">
        <v>544</v>
      </c>
      <c r="BM4" s="11" t="s">
        <v>546</v>
      </c>
      <c r="BN4" s="11" t="s">
        <v>543</v>
      </c>
      <c r="BO4" s="11" t="s">
        <v>545</v>
      </c>
      <c r="BP4" s="11" t="s">
        <v>544</v>
      </c>
      <c r="BQ4" s="11" t="s">
        <v>546</v>
      </c>
      <c r="BR4" s="11" t="s">
        <v>543</v>
      </c>
      <c r="BS4" s="11" t="s">
        <v>545</v>
      </c>
      <c r="BT4" s="11" t="s">
        <v>544</v>
      </c>
      <c r="BU4" s="11" t="s">
        <v>546</v>
      </c>
      <c r="BV4" s="11" t="s">
        <v>543</v>
      </c>
      <c r="BW4" s="11" t="s">
        <v>545</v>
      </c>
      <c r="BX4" s="11" t="s">
        <v>544</v>
      </c>
      <c r="BY4" s="11" t="s">
        <v>546</v>
      </c>
      <c r="BZ4" s="11" t="s">
        <v>543</v>
      </c>
      <c r="CA4" s="11" t="s">
        <v>545</v>
      </c>
      <c r="CB4" s="11" t="s">
        <v>544</v>
      </c>
      <c r="CC4" s="11" t="s">
        <v>546</v>
      </c>
      <c r="CD4" s="11" t="s">
        <v>543</v>
      </c>
      <c r="CE4" s="11" t="s">
        <v>545</v>
      </c>
      <c r="CF4" s="11" t="s">
        <v>544</v>
      </c>
      <c r="CG4" s="11" t="s">
        <v>546</v>
      </c>
      <c r="CH4" s="11" t="s">
        <v>543</v>
      </c>
      <c r="CI4" s="11" t="s">
        <v>545</v>
      </c>
      <c r="CJ4" s="11" t="s">
        <v>544</v>
      </c>
      <c r="CK4" s="11" t="s">
        <v>546</v>
      </c>
      <c r="CL4" s="11" t="s">
        <v>543</v>
      </c>
      <c r="CM4" s="11" t="s">
        <v>545</v>
      </c>
      <c r="CN4" s="11" t="s">
        <v>544</v>
      </c>
      <c r="CO4" s="11" t="s">
        <v>546</v>
      </c>
      <c r="CP4" s="11" t="s">
        <v>543</v>
      </c>
      <c r="CQ4" s="11" t="s">
        <v>545</v>
      </c>
      <c r="CR4" s="11" t="s">
        <v>544</v>
      </c>
      <c r="CS4" s="11" t="s">
        <v>546</v>
      </c>
      <c r="CT4" s="11" t="s">
        <v>543</v>
      </c>
      <c r="CU4" s="11" t="s">
        <v>545</v>
      </c>
      <c r="CV4" s="11" t="s">
        <v>544</v>
      </c>
      <c r="CW4" s="11" t="s">
        <v>546</v>
      </c>
      <c r="CX4" s="11" t="s">
        <v>543</v>
      </c>
      <c r="CY4" s="11" t="s">
        <v>545</v>
      </c>
      <c r="CZ4" s="11" t="s">
        <v>544</v>
      </c>
      <c r="DA4" s="11" t="s">
        <v>546</v>
      </c>
      <c r="DB4" s="11" t="s">
        <v>543</v>
      </c>
      <c r="DC4" s="11" t="s">
        <v>545</v>
      </c>
      <c r="DD4" s="11" t="s">
        <v>544</v>
      </c>
      <c r="DE4" s="11" t="s">
        <v>546</v>
      </c>
      <c r="DF4" s="11" t="s">
        <v>543</v>
      </c>
      <c r="DG4" s="11" t="s">
        <v>545</v>
      </c>
      <c r="DH4" s="11" t="s">
        <v>544</v>
      </c>
      <c r="DI4" s="11" t="s">
        <v>546</v>
      </c>
      <c r="DJ4" s="11" t="s">
        <v>543</v>
      </c>
      <c r="DK4" s="11" t="s">
        <v>545</v>
      </c>
      <c r="DL4" s="11" t="s">
        <v>544</v>
      </c>
      <c r="DM4" s="11" t="s">
        <v>546</v>
      </c>
      <c r="DN4" s="11" t="s">
        <v>543</v>
      </c>
      <c r="DO4" s="11" t="s">
        <v>545</v>
      </c>
      <c r="DP4" s="11" t="s">
        <v>544</v>
      </c>
      <c r="DQ4" s="11" t="s">
        <v>546</v>
      </c>
      <c r="DR4" s="11" t="s">
        <v>543</v>
      </c>
      <c r="DS4" s="11" t="s">
        <v>545</v>
      </c>
      <c r="DT4" s="11" t="s">
        <v>544</v>
      </c>
      <c r="DU4" s="11" t="s">
        <v>546</v>
      </c>
      <c r="DV4" s="11" t="s">
        <v>543</v>
      </c>
      <c r="DW4" s="11" t="s">
        <v>545</v>
      </c>
      <c r="DX4" s="11" t="s">
        <v>544</v>
      </c>
      <c r="DY4" s="11" t="s">
        <v>546</v>
      </c>
      <c r="DZ4" s="11" t="s">
        <v>543</v>
      </c>
      <c r="EA4" s="11" t="s">
        <v>545</v>
      </c>
      <c r="EB4" s="11" t="s">
        <v>544</v>
      </c>
      <c r="EC4" s="11" t="s">
        <v>546</v>
      </c>
      <c r="ED4" s="11" t="s">
        <v>543</v>
      </c>
      <c r="EE4" s="11" t="s">
        <v>545</v>
      </c>
      <c r="EF4" s="11" t="s">
        <v>544</v>
      </c>
      <c r="EG4" s="11" t="s">
        <v>546</v>
      </c>
      <c r="EH4" s="11" t="s">
        <v>543</v>
      </c>
      <c r="EI4" s="11" t="s">
        <v>545</v>
      </c>
      <c r="EJ4" s="11" t="s">
        <v>544</v>
      </c>
      <c r="EK4" s="11" t="s">
        <v>546</v>
      </c>
      <c r="EL4" s="11" t="s">
        <v>543</v>
      </c>
      <c r="EM4" s="11" t="s">
        <v>545</v>
      </c>
      <c r="EN4" s="11" t="s">
        <v>544</v>
      </c>
      <c r="EO4" s="11" t="s">
        <v>546</v>
      </c>
      <c r="EP4" s="11" t="s">
        <v>543</v>
      </c>
      <c r="EQ4" s="11" t="s">
        <v>545</v>
      </c>
      <c r="ER4" s="11" t="s">
        <v>544</v>
      </c>
      <c r="ES4" s="11" t="s">
        <v>546</v>
      </c>
      <c r="ET4" s="11" t="s">
        <v>543</v>
      </c>
      <c r="EU4" s="11" t="s">
        <v>545</v>
      </c>
      <c r="EV4" s="11" t="s">
        <v>544</v>
      </c>
      <c r="EW4" s="11" t="s">
        <v>546</v>
      </c>
      <c r="EX4" s="11" t="s">
        <v>543</v>
      </c>
      <c r="EY4" s="11" t="s">
        <v>545</v>
      </c>
      <c r="EZ4" s="11" t="s">
        <v>544</v>
      </c>
      <c r="FA4" s="11" t="s">
        <v>546</v>
      </c>
      <c r="FB4" s="11" t="s">
        <v>543</v>
      </c>
      <c r="FC4" s="11" t="s">
        <v>545</v>
      </c>
      <c r="FD4" s="11" t="s">
        <v>544</v>
      </c>
      <c r="FE4" s="11" t="s">
        <v>546</v>
      </c>
      <c r="FF4" s="11" t="s">
        <v>543</v>
      </c>
      <c r="FG4" s="11" t="s">
        <v>545</v>
      </c>
      <c r="FH4" s="11" t="s">
        <v>544</v>
      </c>
      <c r="FI4" s="11" t="s">
        <v>546</v>
      </c>
      <c r="FJ4" s="11" t="s">
        <v>543</v>
      </c>
      <c r="FK4" s="11" t="s">
        <v>545</v>
      </c>
      <c r="FL4" s="11" t="s">
        <v>544</v>
      </c>
      <c r="FM4" s="11" t="s">
        <v>546</v>
      </c>
      <c r="FN4" s="11" t="s">
        <v>543</v>
      </c>
      <c r="FO4" s="11" t="s">
        <v>545</v>
      </c>
      <c r="FP4" s="11" t="s">
        <v>544</v>
      </c>
      <c r="FQ4" s="11" t="s">
        <v>546</v>
      </c>
      <c r="FR4" s="11" t="s">
        <v>543</v>
      </c>
      <c r="FS4" s="11" t="s">
        <v>545</v>
      </c>
      <c r="FT4" s="11" t="s">
        <v>544</v>
      </c>
      <c r="FU4" s="11" t="s">
        <v>546</v>
      </c>
      <c r="FV4" s="11" t="s">
        <v>543</v>
      </c>
      <c r="FW4" s="11" t="s">
        <v>545</v>
      </c>
      <c r="FX4" s="11" t="s">
        <v>544</v>
      </c>
      <c r="FY4" s="11" t="s">
        <v>546</v>
      </c>
      <c r="FZ4" s="11" t="s">
        <v>543</v>
      </c>
      <c r="GA4" s="11" t="s">
        <v>545</v>
      </c>
      <c r="GB4" s="11" t="s">
        <v>544</v>
      </c>
      <c r="GC4" s="11" t="s">
        <v>546</v>
      </c>
      <c r="GD4" s="11" t="s">
        <v>543</v>
      </c>
      <c r="GE4" s="11" t="s">
        <v>545</v>
      </c>
      <c r="GF4" s="11" t="s">
        <v>544</v>
      </c>
      <c r="GG4" s="11" t="s">
        <v>546</v>
      </c>
      <c r="GH4" s="11" t="s">
        <v>543</v>
      </c>
      <c r="GI4" s="11" t="s">
        <v>545</v>
      </c>
      <c r="GJ4" s="11" t="s">
        <v>544</v>
      </c>
      <c r="GK4" s="11" t="s">
        <v>546</v>
      </c>
    </row>
    <row r="5" spans="1:193" x14ac:dyDescent="0.25">
      <c r="A5" s="3" t="s">
        <v>10</v>
      </c>
      <c r="B5" s="3">
        <f>'16-03079L'!I2</f>
        <v>91.149221999999995</v>
      </c>
      <c r="C5" s="3">
        <f>'16-03079L'!J2</f>
        <v>169.34904599999999</v>
      </c>
      <c r="D5" s="3">
        <f>'16-03079L'!K2</f>
        <v>157.89591999999999</v>
      </c>
      <c r="E5" s="3">
        <f>'16-03079L'!L2</f>
        <v>191.85727700000001</v>
      </c>
      <c r="F5" s="3">
        <f>'16-03079L'!M2</f>
        <v>94.487832999999995</v>
      </c>
      <c r="G5" s="3">
        <f>'16-03079L'!N2</f>
        <v>180.131936</v>
      </c>
      <c r="H5" s="3">
        <f>'16-03079L'!O2</f>
        <v>166.26723999999999</v>
      </c>
      <c r="I5" s="3">
        <f>'16-03079L'!P2</f>
        <v>204.252475</v>
      </c>
      <c r="J5" s="3">
        <f>'16-03079L'!I12</f>
        <v>44.500318999999998</v>
      </c>
      <c r="K5" s="3">
        <f>'16-03079L'!J12</f>
        <v>156.64246900000001</v>
      </c>
      <c r="L5" s="3">
        <f>'16-03079L'!K12</f>
        <v>86.429087999999993</v>
      </c>
      <c r="M5" s="3">
        <f>'16-03079L'!L12</f>
        <v>120.68128299999999</v>
      </c>
      <c r="N5" s="3">
        <f>'16-03079L'!M12</f>
        <v>44.890804000000003</v>
      </c>
      <c r="O5" s="3">
        <f>'16-03079L'!N12</f>
        <v>160.248132</v>
      </c>
      <c r="P5" s="3">
        <f>'16-03079L'!O12</f>
        <v>88.225684999999999</v>
      </c>
      <c r="Q5" s="3">
        <f>'16-03079L'!P12</f>
        <v>127.648022</v>
      </c>
      <c r="R5" s="3">
        <f>'16-03079L'!I22</f>
        <v>162.79181399999999</v>
      </c>
      <c r="S5" s="3">
        <f>'16-03079L'!J22</f>
        <v>137.011619</v>
      </c>
      <c r="T5" s="3">
        <f>'16-03079L'!K22</f>
        <v>181.89445900000001</v>
      </c>
      <c r="U5" s="3">
        <f>'16-03079L'!L22</f>
        <v>255.232587</v>
      </c>
      <c r="V5" s="3">
        <f>'16-03079L'!M22</f>
        <v>160.606315</v>
      </c>
      <c r="W5" s="3">
        <f>'16-03079L'!N22</f>
        <v>154.84142</v>
      </c>
      <c r="X5" s="3">
        <f>'16-03079L'!O22</f>
        <v>182.29003</v>
      </c>
      <c r="Y5" s="3">
        <f>'16-03079L'!P22</f>
        <v>263.45178600000003</v>
      </c>
      <c r="Z5" s="3">
        <f>'16-03079L'!I3</f>
        <v>137.85867400000001</v>
      </c>
      <c r="AA5" s="3">
        <f>'16-03079L'!J3</f>
        <v>139.92910900000001</v>
      </c>
      <c r="AB5" s="3">
        <f>'16-03079L'!K3</f>
        <v>118.275738</v>
      </c>
      <c r="AC5" s="3">
        <f>'16-03079L'!L3</f>
        <v>148.18299999999999</v>
      </c>
      <c r="AD5" s="3">
        <f>'16-03079L'!M3</f>
        <v>142.90608</v>
      </c>
      <c r="AE5" s="3">
        <f>'16-03079L'!N3</f>
        <v>145.864699</v>
      </c>
      <c r="AF5" s="3">
        <f>'16-03079L'!O3</f>
        <v>123.252506</v>
      </c>
      <c r="AG5" s="3">
        <f>'16-03079L'!P3</f>
        <v>152.15742599999999</v>
      </c>
      <c r="AH5" s="3">
        <f>'16-03079L'!I13</f>
        <v>36.028176999999999</v>
      </c>
      <c r="AI5" s="3">
        <f>'16-03079L'!J13</f>
        <v>54.577289</v>
      </c>
      <c r="AJ5" s="3">
        <f>'16-03079L'!K13</f>
        <v>36.781292999999998</v>
      </c>
      <c r="AK5" s="3">
        <f>'16-03079L'!L13</f>
        <v>46.991489999999999</v>
      </c>
      <c r="AL5" s="3">
        <f>'16-03079L'!M13</f>
        <v>37.397295999999997</v>
      </c>
      <c r="AM5" s="3">
        <f>'16-03079L'!N13</f>
        <v>56.308987999999999</v>
      </c>
      <c r="AN5" s="3">
        <f>'16-03079L'!O13</f>
        <v>37.679509000000003</v>
      </c>
      <c r="AO5" s="3">
        <f>'16-03079L'!P13</f>
        <v>48.841482999999997</v>
      </c>
      <c r="AP5" s="3">
        <f>'16-03079L'!I23</f>
        <v>151.473567</v>
      </c>
      <c r="AQ5" s="3">
        <f>'16-03079L'!J23</f>
        <v>66.608266</v>
      </c>
      <c r="AR5" s="3">
        <f>'16-03079L'!K23</f>
        <v>119.904067</v>
      </c>
      <c r="AS5" s="3">
        <f>'16-03079L'!L23</f>
        <v>153.68819300000001</v>
      </c>
      <c r="AT5" s="3">
        <f>'16-03079L'!M23</f>
        <v>151.39788999999999</v>
      </c>
      <c r="AU5" s="3">
        <f>'16-03079L'!N23</f>
        <v>72.176086999999995</v>
      </c>
      <c r="AV5" s="3">
        <f>'16-03079L'!O23</f>
        <v>121.18531299999999</v>
      </c>
      <c r="AW5" s="3">
        <f>'16-03079L'!P23</f>
        <v>157.16140899999999</v>
      </c>
      <c r="AX5" s="3">
        <f>'16-03079L'!I4</f>
        <v>376.31440900000001</v>
      </c>
      <c r="AY5" s="3">
        <f>'16-03079L'!J4</f>
        <v>107.18953999999999</v>
      </c>
      <c r="AZ5" s="3">
        <f>'16-03079L'!K4</f>
        <v>114.084233</v>
      </c>
      <c r="BA5" s="3">
        <f>'16-03079L'!L4</f>
        <v>142.01605000000001</v>
      </c>
      <c r="BB5" s="3">
        <f>'16-03079L'!M4</f>
        <v>394.45721200000003</v>
      </c>
      <c r="BC5" s="3">
        <f>'16-03079L'!N4</f>
        <v>108.575304</v>
      </c>
      <c r="BD5" s="3">
        <f>'16-03079L'!O4</f>
        <v>116.468706</v>
      </c>
      <c r="BE5" s="3">
        <f>'16-03079L'!P4</f>
        <v>145.01429400000001</v>
      </c>
      <c r="BF5" s="3">
        <f>'16-03079L'!I14</f>
        <v>39.277987000000003</v>
      </c>
      <c r="BG5" s="3">
        <f>'16-03079L'!J14</f>
        <v>31.328061999999999</v>
      </c>
      <c r="BH5" s="3">
        <f>'16-03079L'!K14</f>
        <v>24.179841</v>
      </c>
      <c r="BI5" s="3">
        <f>'16-03079L'!L14</f>
        <v>35.321705999999999</v>
      </c>
      <c r="BJ5" s="3">
        <f>'16-03079L'!M14</f>
        <v>39.122297000000003</v>
      </c>
      <c r="BK5" s="3">
        <f>'16-03079L'!N14</f>
        <v>32.634138</v>
      </c>
      <c r="BL5" s="3">
        <f>'16-03079L'!O14</f>
        <v>24.651146000000001</v>
      </c>
      <c r="BM5" s="3">
        <f>'16-03079L'!P14</f>
        <v>34.309286</v>
      </c>
      <c r="BN5" s="3">
        <f>'16-03079L'!I24</f>
        <v>169.23315400000001</v>
      </c>
      <c r="BO5" s="3">
        <f>'16-03079L'!J24</f>
        <v>58.053958000000002</v>
      </c>
      <c r="BP5" s="3">
        <f>'16-03079L'!K24</f>
        <v>79.185445999999999</v>
      </c>
      <c r="BQ5" s="3">
        <f>'16-03079L'!L24</f>
        <v>119.367653</v>
      </c>
      <c r="BR5" s="3">
        <f>'16-03079L'!M24</f>
        <v>169.93143499999999</v>
      </c>
      <c r="BS5" s="3">
        <f>'16-03079L'!N24</f>
        <v>57.622109000000002</v>
      </c>
      <c r="BT5" s="3">
        <f>'16-03079L'!O24</f>
        <v>77.369168000000002</v>
      </c>
      <c r="BU5" s="3">
        <f>'16-03079L'!P24</f>
        <v>119.120813</v>
      </c>
      <c r="BV5" s="3">
        <f>'16-03079L'!I5</f>
        <v>860.25875499999995</v>
      </c>
      <c r="BW5" s="3">
        <f>'16-03079L'!J5</f>
        <v>109.46935000000001</v>
      </c>
      <c r="BX5" s="3">
        <f>'16-03079L'!K5</f>
        <v>137.04915099999999</v>
      </c>
      <c r="BY5" s="3">
        <f>'16-03079L'!L5</f>
        <v>116.589275</v>
      </c>
      <c r="BZ5" s="3">
        <f>'16-03079L'!M5</f>
        <v>858.878511</v>
      </c>
      <c r="CA5" s="3">
        <f>'16-03079L'!N5</f>
        <v>111.455423</v>
      </c>
      <c r="CB5" s="3">
        <f>'16-03079L'!O5</f>
        <v>142.23402300000001</v>
      </c>
      <c r="CC5" s="3">
        <f>'16-03079L'!P5</f>
        <v>118.53083100000001</v>
      </c>
      <c r="CD5" s="3">
        <f>'16-03079L'!I15</f>
        <v>34.189464000000001</v>
      </c>
      <c r="CE5" s="3">
        <f>'16-03079L'!J15</f>
        <v>30.168399000000001</v>
      </c>
      <c r="CF5" s="3">
        <f>'16-03079L'!K15</f>
        <v>19.500553</v>
      </c>
      <c r="CG5" s="3">
        <f>'16-03079L'!L15</f>
        <v>26.022449000000002</v>
      </c>
      <c r="CH5" s="3">
        <f>'16-03079L'!M15</f>
        <v>31.59929</v>
      </c>
      <c r="CI5" s="3">
        <f>'16-03079L'!N15</f>
        <v>31.985878</v>
      </c>
      <c r="CJ5" s="3">
        <f>'16-03079L'!O15</f>
        <v>19.680294</v>
      </c>
      <c r="CK5" s="3">
        <f>'16-03079L'!P15</f>
        <v>23.972262000000001</v>
      </c>
      <c r="CL5" s="3">
        <f>'16-03079L'!I25</f>
        <v>251.62671399999999</v>
      </c>
      <c r="CM5" s="3">
        <f>'16-03079L'!J25</f>
        <v>85.099157000000005</v>
      </c>
      <c r="CN5" s="3">
        <f>'16-03079L'!K25</f>
        <v>111.979134</v>
      </c>
      <c r="CO5" s="3">
        <f>'16-03079L'!L25</f>
        <v>125.338778</v>
      </c>
      <c r="CP5" s="3">
        <f>'16-03079L'!M25</f>
        <v>237.849965</v>
      </c>
      <c r="CQ5" s="3">
        <f>'16-03079L'!N25</f>
        <v>82.652170999999996</v>
      </c>
      <c r="CR5" s="3">
        <f>'16-03079L'!O25</f>
        <v>108.33551300000001</v>
      </c>
      <c r="CS5" s="3">
        <f>'16-03079L'!P25</f>
        <v>120.377448</v>
      </c>
      <c r="CT5" s="3">
        <f>'16-03079L'!I6</f>
        <v>1157.976975</v>
      </c>
      <c r="CU5" s="3">
        <f>'16-03079L'!J6</f>
        <v>109.214302</v>
      </c>
      <c r="CV5" s="3">
        <f>'16-03079L'!K6</f>
        <v>182.20389399999999</v>
      </c>
      <c r="CW5" s="3">
        <f>'16-03079L'!L6</f>
        <v>96.044583000000003</v>
      </c>
      <c r="CX5" s="3">
        <f>'16-03079L'!M6</f>
        <v>1177.0511289999999</v>
      </c>
      <c r="CY5" s="3">
        <f>'16-03079L'!N6</f>
        <v>113.756077</v>
      </c>
      <c r="CZ5" s="3">
        <f>'16-03079L'!O6</f>
        <v>179.65168399999999</v>
      </c>
      <c r="DA5" s="3">
        <f>'16-03079L'!P6</f>
        <v>94.571633000000006</v>
      </c>
      <c r="DB5" s="3">
        <f>'16-03079L'!I16</f>
        <v>22.948318</v>
      </c>
      <c r="DC5" s="3">
        <f>'16-03079L'!J16</f>
        <v>21.110648999999999</v>
      </c>
      <c r="DD5" s="3">
        <f>'16-03079L'!K16</f>
        <v>15.946043</v>
      </c>
      <c r="DE5" s="3">
        <f>'16-03079L'!L16</f>
        <v>16.133164000000001</v>
      </c>
      <c r="DF5" s="3">
        <f>'16-03079L'!M16</f>
        <v>20.822047999999999</v>
      </c>
      <c r="DG5" s="3">
        <f>'16-03079L'!N16</f>
        <v>22.149830000000001</v>
      </c>
      <c r="DH5" s="3">
        <f>'16-03079L'!O16</f>
        <v>15.73052</v>
      </c>
      <c r="DI5" s="3">
        <f>'16-03079L'!P16</f>
        <v>14.447346</v>
      </c>
      <c r="DJ5" s="3">
        <f>'16-03079L'!I26</f>
        <v>239.01095799999999</v>
      </c>
      <c r="DK5" s="3">
        <f>'16-03079L'!J26</f>
        <v>151.59050400000001</v>
      </c>
      <c r="DL5" s="3">
        <f>'16-03079L'!K26</f>
        <v>231.034998</v>
      </c>
      <c r="DM5" s="3">
        <f>'16-03079L'!L26</f>
        <v>205.37034600000001</v>
      </c>
      <c r="DN5" s="3">
        <f>'16-03079L'!M26</f>
        <v>229.066441</v>
      </c>
      <c r="DO5" s="3">
        <f>'16-03079L'!N26</f>
        <v>147.314807</v>
      </c>
      <c r="DP5" s="3">
        <f>'16-03079L'!O26</f>
        <v>220.703901</v>
      </c>
      <c r="DQ5" s="3">
        <f>'16-03079L'!P26</f>
        <v>193.176186</v>
      </c>
      <c r="DR5" s="3">
        <f>'16-03079L'!I7</f>
        <v>1351.676792</v>
      </c>
      <c r="DS5" s="3">
        <f>'16-03079L'!J7</f>
        <v>98.886168999999995</v>
      </c>
      <c r="DT5" s="3">
        <f>'16-03079L'!K7</f>
        <v>231.13582199999999</v>
      </c>
      <c r="DU5" s="3">
        <f>'16-03079L'!L7</f>
        <v>104.944208</v>
      </c>
      <c r="DV5" s="3">
        <f>'16-03079L'!M7</f>
        <v>1436.555885</v>
      </c>
      <c r="DW5" s="3">
        <f>'16-03079L'!N7</f>
        <v>101.937639</v>
      </c>
      <c r="DX5" s="3">
        <f>'16-03079L'!O7</f>
        <v>227.55936500000001</v>
      </c>
      <c r="DY5" s="3">
        <f>'16-03079L'!P7</f>
        <v>104.418435</v>
      </c>
      <c r="DZ5" s="3">
        <f>'16-03079L'!I17</f>
        <v>17.681325999999999</v>
      </c>
      <c r="EA5" s="3">
        <f>'16-03079L'!J17</f>
        <v>10.319609</v>
      </c>
      <c r="EB5" s="3">
        <f>'16-03079L'!K17</f>
        <v>13.283232999999999</v>
      </c>
      <c r="EC5" s="3">
        <f>'16-03079L'!L17</f>
        <v>10.954470000000001</v>
      </c>
      <c r="ED5" s="3">
        <f>'16-03079L'!M17</f>
        <v>16.119112999999999</v>
      </c>
      <c r="EE5" s="3">
        <f>'16-03079L'!N17</f>
        <v>10.140530999999999</v>
      </c>
      <c r="EF5" s="3">
        <f>'16-03079L'!O17</f>
        <v>12.815713000000001</v>
      </c>
      <c r="EG5" s="3">
        <f>'16-03079L'!P17</f>
        <v>9.955921</v>
      </c>
      <c r="EH5" s="3">
        <f>'16-03079L'!I27</f>
        <v>168.04369600000001</v>
      </c>
      <c r="EI5" s="3">
        <f>'16-03079L'!J27</f>
        <v>189.35718499999999</v>
      </c>
      <c r="EJ5" s="3">
        <f>'16-03079L'!K27</f>
        <v>436.36098500000003</v>
      </c>
      <c r="EK5" s="3">
        <f>'16-03079L'!L27</f>
        <v>299.05938900000001</v>
      </c>
      <c r="EL5" s="3">
        <f>'16-03079L'!M27</f>
        <v>170.40118699999999</v>
      </c>
      <c r="EM5" s="3">
        <f>'16-03079L'!N27</f>
        <v>183.42596499999999</v>
      </c>
      <c r="EN5" s="3">
        <f>'16-03079L'!O27</f>
        <v>415.42325499999998</v>
      </c>
      <c r="EO5" s="3">
        <f>'16-03079L'!P27</f>
        <v>277.83929599999999</v>
      </c>
      <c r="EP5" s="3">
        <f>'16-03079L'!I8</f>
        <v>1593.2092</v>
      </c>
      <c r="EQ5" s="3">
        <f>'16-03079L'!J8</f>
        <v>128.67940999999999</v>
      </c>
      <c r="ER5" s="3">
        <f>'16-03079L'!K8</f>
        <v>308.84256199999999</v>
      </c>
      <c r="ES5" s="3">
        <f>'16-03079L'!L8</f>
        <v>406.83101699999997</v>
      </c>
      <c r="ET5" s="3">
        <f>'16-03079L'!M8</f>
        <v>1653.9333670000001</v>
      </c>
      <c r="EU5" s="3">
        <f>'16-03079L'!N8</f>
        <v>127.17322900000001</v>
      </c>
      <c r="EV5" s="3">
        <f>'16-03079L'!O8</f>
        <v>307.40128700000002</v>
      </c>
      <c r="EW5" s="3">
        <f>'16-03079L'!P8</f>
        <v>430.07458200000002</v>
      </c>
      <c r="EX5" s="3">
        <f>'16-03079L'!I18</f>
        <v>10.894349999999999</v>
      </c>
      <c r="EY5" s="3">
        <f>'16-03079L'!J18</f>
        <v>8.3909749999999992</v>
      </c>
      <c r="EZ5" s="3">
        <f>'16-03079L'!K18</f>
        <v>8.8415599999999994</v>
      </c>
      <c r="FA5" s="3">
        <f>'16-03079L'!L18</f>
        <v>9.8671779999999991</v>
      </c>
      <c r="FB5" s="3">
        <f>'16-03079L'!M18</f>
        <v>9.8813949999999995</v>
      </c>
      <c r="FC5" s="3">
        <f>'16-03079L'!N18</f>
        <v>8.2554269999999992</v>
      </c>
      <c r="FD5" s="3">
        <f>'16-03079L'!O18</f>
        <v>8.4051240000000007</v>
      </c>
      <c r="FE5" s="3">
        <f>'16-03079L'!P18</f>
        <v>8.8901699999999995</v>
      </c>
      <c r="FF5" s="3">
        <f>'16-03079L'!I28</f>
        <v>177.883995</v>
      </c>
      <c r="FG5" s="3">
        <f>'16-03079L'!J28</f>
        <v>351.93868199999997</v>
      </c>
      <c r="FH5" s="3">
        <f>'16-03079L'!K28</f>
        <v>488.808874</v>
      </c>
      <c r="FI5" s="3">
        <f>'16-03079L'!L28</f>
        <v>398.60485199999999</v>
      </c>
      <c r="FJ5" s="3">
        <f>'16-03079L'!M28</f>
        <v>170.61760699999999</v>
      </c>
      <c r="FK5" s="3">
        <f>'16-03079L'!N28</f>
        <v>341.70045199999998</v>
      </c>
      <c r="FL5" s="3">
        <f>'16-03079L'!O28</f>
        <v>461.87385999999998</v>
      </c>
      <c r="FM5" s="3">
        <f>'16-03079L'!P28</f>
        <v>382.66235599999999</v>
      </c>
      <c r="FN5" s="3">
        <f>'16-03079L'!I9</f>
        <v>2234.7828869999998</v>
      </c>
      <c r="FO5" s="3">
        <f>'16-03079L'!J9</f>
        <v>186.40351899999999</v>
      </c>
      <c r="FP5" s="3">
        <f>'16-03079L'!K9</f>
        <v>699.08155299999999</v>
      </c>
      <c r="FQ5" s="3">
        <f>'16-03079L'!L9</f>
        <v>693.13042299999995</v>
      </c>
      <c r="FR5" s="3">
        <f>'16-03079L'!M9</f>
        <v>2370.2878679999999</v>
      </c>
      <c r="FS5" s="3">
        <f>'16-03079L'!N9</f>
        <v>186.81038599999999</v>
      </c>
      <c r="FT5" s="3">
        <f>'16-03079L'!O9</f>
        <v>722.65333199999998</v>
      </c>
      <c r="FU5" s="3">
        <f>'16-03079L'!P9</f>
        <v>710.77056300000004</v>
      </c>
      <c r="FV5" s="3">
        <f>'16-03079L'!I19</f>
        <v>6.6665710000000002</v>
      </c>
      <c r="FW5" s="3">
        <f>'16-03079L'!J19</f>
        <v>9.0452180000000002</v>
      </c>
      <c r="FX5" s="3">
        <f>'16-03079L'!K19</f>
        <v>14.511136</v>
      </c>
      <c r="FY5" s="3">
        <f>'16-03079L'!L19</f>
        <v>9.6688480000000006</v>
      </c>
      <c r="FZ5" s="3">
        <f>'16-03079L'!M19</f>
        <v>6.00387</v>
      </c>
      <c r="GA5" s="3">
        <f>'16-03079L'!N19</f>
        <v>8.6270860000000003</v>
      </c>
      <c r="GB5" s="3">
        <f>'16-03079L'!O19</f>
        <v>14.471548</v>
      </c>
      <c r="GC5" s="3">
        <f>'16-03079L'!P19</f>
        <v>8.600123</v>
      </c>
      <c r="GD5" s="3">
        <f>'16-03079L'!I29</f>
        <v>103.908205</v>
      </c>
      <c r="GE5" s="3">
        <f>'16-03079L'!J29</f>
        <v>992.69825100000003</v>
      </c>
      <c r="GF5" s="3">
        <f>'16-03079L'!K29</f>
        <v>612.288273</v>
      </c>
      <c r="GG5" s="3">
        <f>'16-03079L'!L29</f>
        <v>509.08484600000003</v>
      </c>
      <c r="GH5" s="3">
        <f>'16-03079L'!M29</f>
        <v>104.068099</v>
      </c>
      <c r="GI5" s="3">
        <f>'16-03079L'!N29</f>
        <v>969.670973</v>
      </c>
      <c r="GJ5" s="3">
        <f>'16-03079L'!O29</f>
        <v>595.62597700000003</v>
      </c>
      <c r="GK5" s="3">
        <f>'16-03079L'!P29</f>
        <v>465.86666200000002</v>
      </c>
    </row>
    <row r="6" spans="1:193" x14ac:dyDescent="0.25">
      <c r="A6" s="3" t="s">
        <v>11</v>
      </c>
      <c r="B6" s="3">
        <f>'16-05049L'!I2</f>
        <v>81.185912999999999</v>
      </c>
      <c r="C6" s="3">
        <f>'16-05049L'!J2</f>
        <v>92.766662999999994</v>
      </c>
      <c r="D6" s="3">
        <f>'16-05049L'!K2</f>
        <v>108.436021</v>
      </c>
      <c r="E6" s="3">
        <f>'16-05049L'!L2</f>
        <v>172.10149200000001</v>
      </c>
      <c r="F6" s="3">
        <f>'16-05049L'!M2</f>
        <v>84.415462000000005</v>
      </c>
      <c r="G6" s="3">
        <f>'16-05049L'!N2</f>
        <v>92.831232</v>
      </c>
      <c r="H6" s="3">
        <f>'16-05049L'!O2</f>
        <v>109.282555</v>
      </c>
      <c r="I6" s="3">
        <f>'16-05049L'!P2</f>
        <v>176.98120299999999</v>
      </c>
      <c r="J6" s="3">
        <f>'16-05049L'!I12</f>
        <v>58.247222000000001</v>
      </c>
      <c r="K6" s="3">
        <f>'16-05049L'!J12</f>
        <v>121.70070800000001</v>
      </c>
      <c r="L6" s="3">
        <f>'16-05049L'!K12</f>
        <v>64.278560999999996</v>
      </c>
      <c r="M6" s="3">
        <f>'16-05049L'!L12</f>
        <v>105.45835</v>
      </c>
      <c r="N6" s="3">
        <f>'16-05049L'!M12</f>
        <v>61.424554000000001</v>
      </c>
      <c r="O6" s="3">
        <f>'16-05049L'!N12</f>
        <v>132.004516</v>
      </c>
      <c r="P6" s="3">
        <f>'16-05049L'!O12</f>
        <v>64.799830999999998</v>
      </c>
      <c r="Q6" s="3">
        <f>'16-05049L'!P12</f>
        <v>112.47313800000001</v>
      </c>
      <c r="R6" s="3">
        <f>'16-05049L'!I22</f>
        <v>127.51432200000001</v>
      </c>
      <c r="S6" s="3">
        <f>'16-05049L'!J22</f>
        <v>92.262067000000002</v>
      </c>
      <c r="T6" s="3">
        <f>'16-05049L'!K22</f>
        <v>112.72423999999999</v>
      </c>
      <c r="U6" s="3">
        <f>'16-05049L'!L22</f>
        <v>142.69187199999999</v>
      </c>
      <c r="V6" s="3">
        <f>'16-05049L'!M22</f>
        <v>117.9084</v>
      </c>
      <c r="W6" s="3">
        <f>'16-05049L'!N22</f>
        <v>98.021783999999997</v>
      </c>
      <c r="X6" s="3">
        <f>'16-05049L'!O22</f>
        <v>110.09688199999999</v>
      </c>
      <c r="Y6" s="3">
        <f>'16-05049L'!P22</f>
        <v>146.89578900000001</v>
      </c>
      <c r="Z6" s="3">
        <f>'16-05049L'!I3</f>
        <v>75.791641999999996</v>
      </c>
      <c r="AA6" s="3">
        <f>'16-05049L'!J3</f>
        <v>85.656154000000001</v>
      </c>
      <c r="AB6" s="3">
        <f>'16-05049L'!K3</f>
        <v>94.809595000000002</v>
      </c>
      <c r="AC6" s="3">
        <f>'16-05049L'!L3</f>
        <v>104.049538</v>
      </c>
      <c r="AD6" s="3">
        <f>'16-05049L'!M3</f>
        <v>80.582268999999997</v>
      </c>
      <c r="AE6" s="3">
        <f>'16-05049L'!N3</f>
        <v>84.533546999999999</v>
      </c>
      <c r="AF6" s="3">
        <f>'16-05049L'!O3</f>
        <v>96.008365999999995</v>
      </c>
      <c r="AG6" s="3">
        <f>'16-05049L'!P3</f>
        <v>105.67957199999999</v>
      </c>
      <c r="AH6" s="3">
        <f>'16-05049L'!I13</f>
        <v>43.643138999999998</v>
      </c>
      <c r="AI6" s="3">
        <f>'16-05049L'!J13</f>
        <v>47.681406000000003</v>
      </c>
      <c r="AJ6" s="3">
        <f>'16-05049L'!K13</f>
        <v>47.653900999999998</v>
      </c>
      <c r="AK6" s="3">
        <f>'16-05049L'!L13</f>
        <v>50.545381999999996</v>
      </c>
      <c r="AL6" s="3">
        <f>'16-05049L'!M13</f>
        <v>50.243448000000001</v>
      </c>
      <c r="AM6" s="3">
        <f>'16-05049L'!N13</f>
        <v>54.520389999999999</v>
      </c>
      <c r="AN6" s="3">
        <f>'16-05049L'!O13</f>
        <v>49.984098000000003</v>
      </c>
      <c r="AO6" s="3">
        <f>'16-05049L'!P13</f>
        <v>55.948701999999997</v>
      </c>
      <c r="AP6" s="3">
        <f>'16-05049L'!I23</f>
        <v>71.831722999999997</v>
      </c>
      <c r="AQ6" s="3">
        <f>'16-05049L'!J23</f>
        <v>45.708303000000001</v>
      </c>
      <c r="AR6" s="3">
        <f>'16-05049L'!K23</f>
        <v>78.915728999999999</v>
      </c>
      <c r="AS6" s="3">
        <f>'16-05049L'!L23</f>
        <v>58.559894</v>
      </c>
      <c r="AT6" s="3">
        <f>'16-05049L'!M23</f>
        <v>68.934813000000005</v>
      </c>
      <c r="AU6" s="3">
        <f>'16-05049L'!N23</f>
        <v>44.993163000000003</v>
      </c>
      <c r="AV6" s="3">
        <f>'16-05049L'!O23</f>
        <v>77.819501000000002</v>
      </c>
      <c r="AW6" s="3">
        <f>'16-05049L'!P23</f>
        <v>63.309697</v>
      </c>
      <c r="AX6" s="3">
        <f>'16-05049L'!I4</f>
        <v>122.63546599999999</v>
      </c>
      <c r="AY6" s="3">
        <f>'16-05049L'!J4</f>
        <v>90.479203999999996</v>
      </c>
      <c r="AZ6" s="3">
        <f>'16-05049L'!K4</f>
        <v>90.592028999999997</v>
      </c>
      <c r="BA6" s="3">
        <f>'16-05049L'!L4</f>
        <v>100.695931</v>
      </c>
      <c r="BB6" s="3">
        <f>'16-05049L'!M4</f>
        <v>115.459344</v>
      </c>
      <c r="BC6" s="3">
        <f>'16-05049L'!N4</f>
        <v>90.268825000000007</v>
      </c>
      <c r="BD6" s="3">
        <f>'16-05049L'!O4</f>
        <v>95.563756999999995</v>
      </c>
      <c r="BE6" s="3">
        <f>'16-05049L'!P4</f>
        <v>103.517748</v>
      </c>
      <c r="BF6" s="3">
        <f>'16-05049L'!I14</f>
        <v>60.153292999999998</v>
      </c>
      <c r="BG6" s="3">
        <f>'16-05049L'!J14</f>
        <v>23.668526</v>
      </c>
      <c r="BH6" s="3">
        <f>'16-05049L'!K14</f>
        <v>32.919963000000003</v>
      </c>
      <c r="BI6" s="3">
        <f>'16-05049L'!L14</f>
        <v>33.621746999999999</v>
      </c>
      <c r="BJ6" s="3">
        <f>'16-05049L'!M14</f>
        <v>62.918714999999999</v>
      </c>
      <c r="BK6" s="3">
        <f>'16-05049L'!N14</f>
        <v>27.870849</v>
      </c>
      <c r="BL6" s="3">
        <f>'16-05049L'!O14</f>
        <v>37.470529999999997</v>
      </c>
      <c r="BM6" s="3">
        <f>'16-05049L'!P14</f>
        <v>36.859433000000003</v>
      </c>
      <c r="BN6" s="3">
        <f>'16-05049L'!I24</f>
        <v>75.208923999999996</v>
      </c>
      <c r="BO6" s="3">
        <f>'16-05049L'!J24</f>
        <v>34.578167000000001</v>
      </c>
      <c r="BP6" s="3">
        <f>'16-05049L'!K24</f>
        <v>65.948910999999995</v>
      </c>
      <c r="BQ6" s="3">
        <f>'16-05049L'!L24</f>
        <v>33.673386999999998</v>
      </c>
      <c r="BR6" s="3">
        <f>'16-05049L'!M24</f>
        <v>73.193423999999993</v>
      </c>
      <c r="BS6" s="3">
        <f>'16-05049L'!N24</f>
        <v>29.599955999999999</v>
      </c>
      <c r="BT6" s="3">
        <f>'16-05049L'!O24</f>
        <v>67.682979000000003</v>
      </c>
      <c r="BU6" s="3">
        <f>'16-05049L'!P24</f>
        <v>36.545591999999999</v>
      </c>
      <c r="BV6" s="3">
        <f>'16-05049L'!I5</f>
        <v>378.25599299999999</v>
      </c>
      <c r="BW6" s="3">
        <f>'16-05049L'!J5</f>
        <v>115.94482000000001</v>
      </c>
      <c r="BX6" s="3">
        <f>'16-05049L'!K5</f>
        <v>103.204156</v>
      </c>
      <c r="BY6" s="3">
        <f>'16-05049L'!L5</f>
        <v>70.300974999999994</v>
      </c>
      <c r="BZ6" s="3">
        <f>'16-05049L'!M5</f>
        <v>349.65927199999999</v>
      </c>
      <c r="CA6" s="3">
        <f>'16-05049L'!N5</f>
        <v>118.10091199999999</v>
      </c>
      <c r="CB6" s="3">
        <f>'16-05049L'!O5</f>
        <v>110.49168299999999</v>
      </c>
      <c r="CC6" s="3">
        <f>'16-05049L'!P5</f>
        <v>71.218462000000002</v>
      </c>
      <c r="CD6" s="3">
        <f>'16-05049L'!I15</f>
        <v>129.50062199999999</v>
      </c>
      <c r="CE6" s="3">
        <f>'16-05049L'!J15</f>
        <v>22.804694000000001</v>
      </c>
      <c r="CF6" s="3">
        <f>'16-05049L'!K15</f>
        <v>31.252842000000001</v>
      </c>
      <c r="CG6" s="3">
        <f>'16-05049L'!L15</f>
        <v>29.401824999999999</v>
      </c>
      <c r="CH6" s="3">
        <f>'16-05049L'!M15</f>
        <v>120.106475</v>
      </c>
      <c r="CI6" s="3">
        <f>'16-05049L'!N15</f>
        <v>27.263179999999998</v>
      </c>
      <c r="CJ6" s="3">
        <f>'16-05049L'!O15</f>
        <v>36.786053000000003</v>
      </c>
      <c r="CK6" s="3">
        <f>'16-05049L'!P15</f>
        <v>27.726524999999999</v>
      </c>
      <c r="CL6" s="3">
        <f>'16-05049L'!I25</f>
        <v>118.20748</v>
      </c>
      <c r="CM6" s="3">
        <f>'16-05049L'!J25</f>
        <v>47.548155000000001</v>
      </c>
      <c r="CN6" s="3">
        <f>'16-05049L'!K25</f>
        <v>57.671399000000001</v>
      </c>
      <c r="CO6" s="3">
        <f>'16-05049L'!L25</f>
        <v>39.308211</v>
      </c>
      <c r="CP6" s="3">
        <f>'16-05049L'!M25</f>
        <v>114.011921</v>
      </c>
      <c r="CQ6" s="3">
        <f>'16-05049L'!N25</f>
        <v>42.106569999999998</v>
      </c>
      <c r="CR6" s="3">
        <f>'16-05049L'!O25</f>
        <v>61.643405000000001</v>
      </c>
      <c r="CS6" s="3">
        <f>'16-05049L'!P25</f>
        <v>39.637487</v>
      </c>
      <c r="CT6" s="3">
        <f>'16-05049L'!I6</f>
        <v>637.88407299999994</v>
      </c>
      <c r="CU6" s="3">
        <f>'16-05049L'!J6</f>
        <v>92.758295000000004</v>
      </c>
      <c r="CV6" s="3">
        <f>'16-05049L'!K6</f>
        <v>99.637625999999997</v>
      </c>
      <c r="CW6" s="3">
        <f>'16-05049L'!L6</f>
        <v>51.888444999999997</v>
      </c>
      <c r="CX6" s="3">
        <f>'16-05049L'!M6</f>
        <v>592.52025700000002</v>
      </c>
      <c r="CY6" s="3">
        <f>'16-05049L'!N6</f>
        <v>96.583427</v>
      </c>
      <c r="CZ6" s="3">
        <f>'16-05049L'!O6</f>
        <v>106.142177</v>
      </c>
      <c r="DA6" s="3">
        <f>'16-05049L'!P6</f>
        <v>50.217319000000003</v>
      </c>
      <c r="DB6" s="3">
        <f>'16-05049L'!I16</f>
        <v>193.288082</v>
      </c>
      <c r="DC6" s="3">
        <f>'16-05049L'!J16</f>
        <v>20.037445000000002</v>
      </c>
      <c r="DD6" s="3">
        <f>'16-05049L'!K16</f>
        <v>44.435240999999998</v>
      </c>
      <c r="DE6" s="3">
        <f>'16-05049L'!L16</f>
        <v>27.381665000000002</v>
      </c>
      <c r="DF6" s="3">
        <f>'16-05049L'!M16</f>
        <v>171.62236200000001</v>
      </c>
      <c r="DG6" s="3">
        <f>'16-05049L'!N16</f>
        <v>22.888086000000001</v>
      </c>
      <c r="DH6" s="3">
        <f>'16-05049L'!O16</f>
        <v>48.203339999999997</v>
      </c>
      <c r="DI6" s="3">
        <f>'16-05049L'!P16</f>
        <v>22.280740999999999</v>
      </c>
      <c r="DJ6" s="3">
        <f>'16-05049L'!I26</f>
        <v>149.381461</v>
      </c>
      <c r="DK6" s="3">
        <f>'16-05049L'!J26</f>
        <v>60.096407999999997</v>
      </c>
      <c r="DL6" s="3">
        <f>'16-05049L'!K26</f>
        <v>82.989937999999995</v>
      </c>
      <c r="DM6" s="3">
        <f>'16-05049L'!L26</f>
        <v>73.043576000000002</v>
      </c>
      <c r="DN6" s="3">
        <f>'16-05049L'!M26</f>
        <v>139.42162200000001</v>
      </c>
      <c r="DO6" s="3">
        <f>'16-05049L'!N26</f>
        <v>58.551836000000002</v>
      </c>
      <c r="DP6" s="3">
        <f>'16-05049L'!O26</f>
        <v>84.147627</v>
      </c>
      <c r="DQ6" s="3">
        <f>'16-05049L'!P26</f>
        <v>74.795573000000005</v>
      </c>
      <c r="DR6" s="3">
        <f>'16-05049L'!I7</f>
        <v>679.04001500000004</v>
      </c>
      <c r="DS6" s="3">
        <f>'16-05049L'!J7</f>
        <v>72.148214999999993</v>
      </c>
      <c r="DT6" s="3">
        <f>'16-05049L'!K7</f>
        <v>152.562387</v>
      </c>
      <c r="DU6" s="3">
        <f>'16-05049L'!L7</f>
        <v>71.550729000000004</v>
      </c>
      <c r="DV6" s="3">
        <f>'16-05049L'!M7</f>
        <v>655.28432699999996</v>
      </c>
      <c r="DW6" s="3">
        <f>'16-05049L'!N7</f>
        <v>76.887032000000005</v>
      </c>
      <c r="DX6" s="3">
        <f>'16-05049L'!O7</f>
        <v>154.95434599999999</v>
      </c>
      <c r="DY6" s="3">
        <f>'16-05049L'!P7</f>
        <v>70.866266999999993</v>
      </c>
      <c r="DZ6" s="3">
        <f>'16-05049L'!I17</f>
        <v>150.63403500000001</v>
      </c>
      <c r="EA6" s="3">
        <f>'16-05049L'!J17</f>
        <v>28.639472999999999</v>
      </c>
      <c r="EB6" s="3">
        <f>'16-05049L'!K17</f>
        <v>91.894997000000004</v>
      </c>
      <c r="EC6" s="3">
        <f>'16-05049L'!L17</f>
        <v>38.949750999999999</v>
      </c>
      <c r="ED6" s="3">
        <f>'16-05049L'!M17</f>
        <v>143.40635399999999</v>
      </c>
      <c r="EE6" s="3">
        <f>'16-05049L'!N17</f>
        <v>28.950368999999998</v>
      </c>
      <c r="EF6" s="3">
        <f>'16-05049L'!O17</f>
        <v>95.831462000000002</v>
      </c>
      <c r="EG6" s="3">
        <f>'16-05049L'!P17</f>
        <v>36.034331999999999</v>
      </c>
      <c r="EH6" s="3">
        <f>'16-05049L'!I27</f>
        <v>97.819040999999999</v>
      </c>
      <c r="EI6" s="3">
        <f>'16-05049L'!J27</f>
        <v>82.403026999999994</v>
      </c>
      <c r="EJ6" s="3">
        <f>'16-05049L'!K27</f>
        <v>152.24864600000001</v>
      </c>
      <c r="EK6" s="3">
        <f>'16-05049L'!L27</f>
        <v>123.150964</v>
      </c>
      <c r="EL6" s="3">
        <f>'16-05049L'!M27</f>
        <v>93.651204000000007</v>
      </c>
      <c r="EM6" s="3">
        <f>'16-05049L'!N27</f>
        <v>83.442007000000004</v>
      </c>
      <c r="EN6" s="3">
        <f>'16-05049L'!O27</f>
        <v>150.48823400000001</v>
      </c>
      <c r="EO6" s="3">
        <f>'16-05049L'!P27</f>
        <v>121.252832</v>
      </c>
      <c r="EP6" s="3">
        <f>'16-05049L'!I8</f>
        <v>853.46221400000002</v>
      </c>
      <c r="EQ6" s="3">
        <f>'16-05049L'!J8</f>
        <v>156.87956199999999</v>
      </c>
      <c r="ER6" s="3">
        <f>'16-05049L'!K8</f>
        <v>249.07274699999999</v>
      </c>
      <c r="ES6" s="3">
        <f>'16-05049L'!L8</f>
        <v>95.540809999999993</v>
      </c>
      <c r="ET6" s="3">
        <f>'16-05049L'!M8</f>
        <v>847.31740600000001</v>
      </c>
      <c r="EU6" s="3">
        <f>'16-05049L'!N8</f>
        <v>160.65597299999999</v>
      </c>
      <c r="EV6" s="3">
        <f>'16-05049L'!O8</f>
        <v>254.139399</v>
      </c>
      <c r="EW6" s="3">
        <f>'16-05049L'!P8</f>
        <v>97.559389999999993</v>
      </c>
      <c r="EX6" s="3">
        <f>'16-05049L'!I18</f>
        <v>175.31833800000001</v>
      </c>
      <c r="EY6" s="3">
        <f>'16-05049L'!J18</f>
        <v>97.643482000000006</v>
      </c>
      <c r="EZ6" s="3">
        <f>'16-05049L'!K18</f>
        <v>161.25652099999999</v>
      </c>
      <c r="FA6" s="3">
        <f>'16-05049L'!L18</f>
        <v>43.856735</v>
      </c>
      <c r="FB6" s="3">
        <f>'16-05049L'!M18</f>
        <v>176.329489</v>
      </c>
      <c r="FC6" s="3">
        <f>'16-05049L'!N18</f>
        <v>97.210307</v>
      </c>
      <c r="FD6" s="3">
        <f>'16-05049L'!O18</f>
        <v>162.302483</v>
      </c>
      <c r="FE6" s="3">
        <f>'16-05049L'!P18</f>
        <v>41.344026999999997</v>
      </c>
      <c r="FF6" s="3">
        <f>'16-05049L'!I28</f>
        <v>66.596423999999999</v>
      </c>
      <c r="FG6" s="3">
        <f>'16-05049L'!J28</f>
        <v>179.781284</v>
      </c>
      <c r="FH6" s="3">
        <f>'16-05049L'!K28</f>
        <v>265.90751299999999</v>
      </c>
      <c r="FI6" s="3">
        <f>'16-05049L'!L28</f>
        <v>166.14950300000001</v>
      </c>
      <c r="FJ6" s="3">
        <f>'16-05049L'!M28</f>
        <v>66.727919</v>
      </c>
      <c r="FK6" s="3">
        <f>'16-05049L'!N28</f>
        <v>177.98244199999999</v>
      </c>
      <c r="FL6" s="3">
        <f>'16-05049L'!O28</f>
        <v>258.31556899999998</v>
      </c>
      <c r="FM6" s="3">
        <f>'16-05049L'!P28</f>
        <v>167.81217599999999</v>
      </c>
      <c r="FN6" s="3">
        <f>'16-05049L'!I9</f>
        <v>605.02012200000001</v>
      </c>
      <c r="FO6" s="3">
        <f>'16-05049L'!J9</f>
        <v>146.14193800000001</v>
      </c>
      <c r="FP6" s="3">
        <f>'16-05049L'!K9</f>
        <v>419.25887</v>
      </c>
      <c r="FQ6" s="3">
        <f>'16-05049L'!L9</f>
        <v>315.09505999999999</v>
      </c>
      <c r="FR6" s="3">
        <f>'16-05049L'!M9</f>
        <v>612.61268500000006</v>
      </c>
      <c r="FS6" s="3">
        <f>'16-05049L'!N9</f>
        <v>150.62872100000001</v>
      </c>
      <c r="FT6" s="3">
        <f>'16-05049L'!O9</f>
        <v>421.50139000000001</v>
      </c>
      <c r="FU6" s="3">
        <f>'16-05049L'!P9</f>
        <v>328.642674</v>
      </c>
      <c r="FV6" s="3">
        <f>'16-05049L'!I19</f>
        <v>134.89584600000001</v>
      </c>
      <c r="FW6" s="3">
        <f>'16-05049L'!J19</f>
        <v>106.229489</v>
      </c>
      <c r="FX6" s="3">
        <f>'16-05049L'!K19</f>
        <v>203.830611</v>
      </c>
      <c r="FY6" s="3">
        <f>'16-05049L'!L19</f>
        <v>82.746486000000004</v>
      </c>
      <c r="FZ6" s="3">
        <f>'16-05049L'!M19</f>
        <v>136.586917</v>
      </c>
      <c r="GA6" s="3">
        <f>'16-05049L'!N19</f>
        <v>106.324264</v>
      </c>
      <c r="GB6" s="3">
        <f>'16-05049L'!O19</f>
        <v>202.85266799999999</v>
      </c>
      <c r="GC6" s="3">
        <f>'16-05049L'!P19</f>
        <v>84.354951999999997</v>
      </c>
      <c r="GD6" s="3">
        <f>'16-05049L'!I29</f>
        <v>48.589444999999998</v>
      </c>
      <c r="GE6" s="3">
        <f>'16-05049L'!J29</f>
        <v>274.77286299999997</v>
      </c>
      <c r="GF6" s="3">
        <f>'16-05049L'!K29</f>
        <v>269.05246799999998</v>
      </c>
      <c r="GG6" s="3">
        <f>'16-05049L'!L29</f>
        <v>152.41541000000001</v>
      </c>
      <c r="GH6" s="3">
        <f>'16-05049L'!M29</f>
        <v>48.773119999999999</v>
      </c>
      <c r="GI6" s="3">
        <f>'16-05049L'!N29</f>
        <v>272.76546500000001</v>
      </c>
      <c r="GJ6" s="3">
        <f>'16-05049L'!O29</f>
        <v>268.45753300000001</v>
      </c>
      <c r="GK6" s="3">
        <f>'16-05049L'!P29</f>
        <v>152.71519499999999</v>
      </c>
    </row>
    <row r="7" spans="1:193" x14ac:dyDescent="0.25">
      <c r="A7" s="3" t="s">
        <v>12</v>
      </c>
      <c r="B7" s="3">
        <f>'16-06011L'!I2</f>
        <v>93.344662999999997</v>
      </c>
      <c r="C7" s="3">
        <f>'16-06011L'!J2</f>
        <v>122.63486399999999</v>
      </c>
      <c r="D7" s="3">
        <f>'16-06011L'!K2</f>
        <v>157.765117</v>
      </c>
      <c r="E7" s="3">
        <f>'16-06011L'!L2</f>
        <v>110.664603</v>
      </c>
      <c r="F7" s="3">
        <f>'16-06011L'!M2</f>
        <v>88.654471999999998</v>
      </c>
      <c r="G7" s="3">
        <f>'16-06011L'!N2</f>
        <v>119.6392</v>
      </c>
      <c r="H7" s="3">
        <f>'16-06011L'!O2</f>
        <v>150.29161500000001</v>
      </c>
      <c r="I7" s="3">
        <f>'16-06011L'!P2</f>
        <v>107.133415</v>
      </c>
      <c r="J7" s="3">
        <f>'16-06011L'!I12</f>
        <v>49.592523999999997</v>
      </c>
      <c r="K7" s="3">
        <f>'16-06011L'!J12</f>
        <v>151.16521599999999</v>
      </c>
      <c r="L7" s="3">
        <f>'16-06011L'!K12</f>
        <v>114.24168899999999</v>
      </c>
      <c r="M7" s="3">
        <f>'16-06011L'!L12</f>
        <v>119.695697</v>
      </c>
      <c r="N7" s="3">
        <f>'16-06011L'!M12</f>
        <v>48.330998999999998</v>
      </c>
      <c r="O7" s="3">
        <f>'16-06011L'!N12</f>
        <v>134.310563</v>
      </c>
      <c r="P7" s="3">
        <f>'16-06011L'!O12</f>
        <v>100.94499399999999</v>
      </c>
      <c r="Q7" s="3">
        <f>'16-06011L'!P12</f>
        <v>115.129356</v>
      </c>
      <c r="R7" s="3">
        <f>'16-06011L'!I22</f>
        <v>108.57417</v>
      </c>
      <c r="S7" s="3">
        <f>'16-06011L'!J22</f>
        <v>132.405494</v>
      </c>
      <c r="T7" s="3">
        <f>'16-06011L'!K22</f>
        <v>168.98570799999999</v>
      </c>
      <c r="U7" s="3">
        <f>'16-06011L'!L22</f>
        <v>98.318245000000005</v>
      </c>
      <c r="V7" s="3">
        <f>'16-06011L'!M22</f>
        <v>113.598251</v>
      </c>
      <c r="W7" s="3">
        <f>'16-06011L'!N22</f>
        <v>117.519648</v>
      </c>
      <c r="X7" s="3">
        <f>'16-06011L'!O22</f>
        <v>164.21382500000001</v>
      </c>
      <c r="Y7" s="3">
        <f>'16-06011L'!P22</f>
        <v>92.696318000000005</v>
      </c>
      <c r="Z7" s="3">
        <f>'16-06011L'!I3</f>
        <v>74.176938000000007</v>
      </c>
      <c r="AA7" s="3">
        <f>'16-06011L'!J3</f>
        <v>109.520042</v>
      </c>
      <c r="AB7" s="3">
        <f>'16-06011L'!K3</f>
        <v>94.213803999999996</v>
      </c>
      <c r="AC7" s="3">
        <f>'16-06011L'!L3</f>
        <v>100.832947</v>
      </c>
      <c r="AD7" s="3">
        <f>'16-06011L'!M3</f>
        <v>70.900141000000005</v>
      </c>
      <c r="AE7" s="3">
        <f>'16-06011L'!N3</f>
        <v>105.93431099999999</v>
      </c>
      <c r="AF7" s="3">
        <f>'16-06011L'!O3</f>
        <v>89.861789000000002</v>
      </c>
      <c r="AG7" s="3">
        <f>'16-06011L'!P3</f>
        <v>98.463123999999993</v>
      </c>
      <c r="AH7" s="3">
        <f>'16-06011L'!I13</f>
        <v>44.595835000000001</v>
      </c>
      <c r="AI7" s="3">
        <f>'16-06011L'!J13</f>
        <v>72.854128000000003</v>
      </c>
      <c r="AJ7" s="3">
        <f>'16-06011L'!K13</f>
        <v>71.946718000000004</v>
      </c>
      <c r="AK7" s="3">
        <f>'16-06011L'!L13</f>
        <v>64.365485000000007</v>
      </c>
      <c r="AL7" s="3">
        <f>'16-06011L'!M13</f>
        <v>41.838371000000002</v>
      </c>
      <c r="AM7" s="3">
        <f>'16-06011L'!N13</f>
        <v>61.682215999999997</v>
      </c>
      <c r="AN7" s="3">
        <f>'16-06011L'!O13</f>
        <v>60.999684000000002</v>
      </c>
      <c r="AO7" s="3">
        <f>'16-06011L'!P13</f>
        <v>62.357489999999999</v>
      </c>
      <c r="AP7" s="3">
        <f>'16-06011L'!I23</f>
        <v>70.571522999999999</v>
      </c>
      <c r="AQ7" s="3">
        <f>'16-06011L'!J23</f>
        <v>69.458838999999998</v>
      </c>
      <c r="AR7" s="3">
        <f>'16-06011L'!K23</f>
        <v>104.331034</v>
      </c>
      <c r="AS7" s="3">
        <f>'16-06011L'!L23</f>
        <v>55.37415</v>
      </c>
      <c r="AT7" s="3">
        <f>'16-06011L'!M23</f>
        <v>75.341335999999998</v>
      </c>
      <c r="AU7" s="3">
        <f>'16-06011L'!N23</f>
        <v>62.375492000000001</v>
      </c>
      <c r="AV7" s="3">
        <f>'16-06011L'!O23</f>
        <v>98.701956999999993</v>
      </c>
      <c r="AW7" s="3">
        <f>'16-06011L'!P23</f>
        <v>54.397114000000002</v>
      </c>
      <c r="AX7" s="3">
        <f>'16-06011L'!I4</f>
        <v>116.69905799999999</v>
      </c>
      <c r="AY7" s="3">
        <f>'16-06011L'!J4</f>
        <v>93.791514000000006</v>
      </c>
      <c r="AZ7" s="3">
        <f>'16-06011L'!K4</f>
        <v>81.227435999999997</v>
      </c>
      <c r="BA7" s="3">
        <f>'16-06011L'!L4</f>
        <v>95.879172999999994</v>
      </c>
      <c r="BB7" s="3">
        <f>'16-06011L'!M4</f>
        <v>103.74805600000001</v>
      </c>
      <c r="BC7" s="3">
        <f>'16-06011L'!N4</f>
        <v>89.358259000000004</v>
      </c>
      <c r="BD7" s="3">
        <f>'16-06011L'!O4</f>
        <v>73.393303000000003</v>
      </c>
      <c r="BE7" s="3">
        <f>'16-06011L'!P4</f>
        <v>93.265006999999997</v>
      </c>
      <c r="BF7" s="3">
        <f>'16-06011L'!I14</f>
        <v>63.885807999999997</v>
      </c>
      <c r="BG7" s="3">
        <f>'16-06011L'!J14</f>
        <v>57.330449000000002</v>
      </c>
      <c r="BH7" s="3">
        <f>'16-06011L'!K14</f>
        <v>58.171982</v>
      </c>
      <c r="BI7" s="3">
        <f>'16-06011L'!L14</f>
        <v>36.948006999999997</v>
      </c>
      <c r="BJ7" s="3">
        <f>'16-06011L'!M14</f>
        <v>60.475985999999999</v>
      </c>
      <c r="BK7" s="3">
        <f>'16-06011L'!N14</f>
        <v>47.677864999999997</v>
      </c>
      <c r="BL7" s="3">
        <f>'16-06011L'!O14</f>
        <v>47.193444</v>
      </c>
      <c r="BM7" s="3">
        <f>'16-06011L'!P14</f>
        <v>37.150120000000001</v>
      </c>
      <c r="BN7" s="3">
        <f>'16-06011L'!I24</f>
        <v>78.518765000000002</v>
      </c>
      <c r="BO7" s="3">
        <f>'16-06011L'!J24</f>
        <v>59.221570999999997</v>
      </c>
      <c r="BP7" s="3">
        <f>'16-06011L'!K24</f>
        <v>91.353249000000005</v>
      </c>
      <c r="BQ7" s="3">
        <f>'16-06011L'!L24</f>
        <v>41.298369000000001</v>
      </c>
      <c r="BR7" s="3">
        <f>'16-06011L'!M24</f>
        <v>81.581907999999999</v>
      </c>
      <c r="BS7" s="3">
        <f>'16-06011L'!N24</f>
        <v>54.054344</v>
      </c>
      <c r="BT7" s="3">
        <f>'16-06011L'!O24</f>
        <v>88.719437999999997</v>
      </c>
      <c r="BU7" s="3">
        <f>'16-06011L'!P24</f>
        <v>43.935105999999998</v>
      </c>
      <c r="BV7" s="3">
        <f>'16-06011L'!I5</f>
        <v>226.560821</v>
      </c>
      <c r="BW7" s="3">
        <f>'16-06011L'!J5</f>
        <v>105.890321</v>
      </c>
      <c r="BX7" s="3">
        <f>'16-06011L'!K5</f>
        <v>117.502459</v>
      </c>
      <c r="BY7" s="3">
        <f>'16-06011L'!L5</f>
        <v>75.343244999999996</v>
      </c>
      <c r="BZ7" s="3">
        <f>'16-06011L'!M5</f>
        <v>196.055825</v>
      </c>
      <c r="CA7" s="3">
        <f>'16-06011L'!N5</f>
        <v>98.572305</v>
      </c>
      <c r="CB7" s="3">
        <f>'16-06011L'!O5</f>
        <v>102.341854</v>
      </c>
      <c r="CC7" s="3">
        <f>'16-06011L'!P5</f>
        <v>72.571223000000003</v>
      </c>
      <c r="CD7" s="3">
        <f>'16-06011L'!I15</f>
        <v>101.665643</v>
      </c>
      <c r="CE7" s="3">
        <f>'16-06011L'!J15</f>
        <v>44.078600000000002</v>
      </c>
      <c r="CF7" s="3">
        <f>'16-06011L'!K15</f>
        <v>60.991399999999999</v>
      </c>
      <c r="CG7" s="3">
        <f>'16-06011L'!L15</f>
        <v>29.394746000000001</v>
      </c>
      <c r="CH7" s="3">
        <f>'16-06011L'!M15</f>
        <v>90.400902000000002</v>
      </c>
      <c r="CI7" s="3">
        <f>'16-06011L'!N15</f>
        <v>40.066439000000003</v>
      </c>
      <c r="CJ7" s="3">
        <f>'16-06011L'!O15</f>
        <v>51.347493999999998</v>
      </c>
      <c r="CK7" s="3">
        <f>'16-06011L'!P15</f>
        <v>32.726139000000003</v>
      </c>
      <c r="CL7" s="3">
        <f>'16-06011L'!I25</f>
        <v>111.582905</v>
      </c>
      <c r="CM7" s="3">
        <f>'16-06011L'!J25</f>
        <v>61.779432999999997</v>
      </c>
      <c r="CN7" s="3">
        <f>'16-06011L'!K25</f>
        <v>104.013306</v>
      </c>
      <c r="CO7" s="3">
        <f>'16-06011L'!L25</f>
        <v>48.945197999999998</v>
      </c>
      <c r="CP7" s="3">
        <f>'16-06011L'!M25</f>
        <v>110.541057</v>
      </c>
      <c r="CQ7" s="3">
        <f>'16-06011L'!N25</f>
        <v>61.685116999999998</v>
      </c>
      <c r="CR7" s="3">
        <f>'16-06011L'!O25</f>
        <v>104.94607000000001</v>
      </c>
      <c r="CS7" s="3">
        <f>'16-06011L'!P25</f>
        <v>52.943274000000002</v>
      </c>
      <c r="CT7" s="3">
        <f>'16-06011L'!I6</f>
        <v>310.003061</v>
      </c>
      <c r="CU7" s="3">
        <f>'16-06011L'!J6</f>
        <v>115.002388</v>
      </c>
      <c r="CV7" s="3">
        <f>'16-06011L'!K6</f>
        <v>134.83794800000001</v>
      </c>
      <c r="CW7" s="3">
        <f>'16-06011L'!L6</f>
        <v>50.791170000000001</v>
      </c>
      <c r="CX7" s="3">
        <f>'16-06011L'!M6</f>
        <v>267.894363</v>
      </c>
      <c r="CY7" s="3">
        <f>'16-06011L'!N6</f>
        <v>105.894318</v>
      </c>
      <c r="CZ7" s="3">
        <f>'16-06011L'!O6</f>
        <v>116.966528</v>
      </c>
      <c r="DA7" s="3">
        <f>'16-06011L'!P6</f>
        <v>49.869033999999999</v>
      </c>
      <c r="DB7" s="3">
        <f>'16-06011L'!I16</f>
        <v>135.67720600000001</v>
      </c>
      <c r="DC7" s="3">
        <f>'16-06011L'!J16</f>
        <v>38.163612999999998</v>
      </c>
      <c r="DD7" s="3">
        <f>'16-06011L'!K16</f>
        <v>68.411811</v>
      </c>
      <c r="DE7" s="3">
        <f>'16-06011L'!L16</f>
        <v>25.080719999999999</v>
      </c>
      <c r="DF7" s="3">
        <f>'16-06011L'!M16</f>
        <v>117.156006</v>
      </c>
      <c r="DG7" s="3">
        <f>'16-06011L'!N16</f>
        <v>41.409072000000002</v>
      </c>
      <c r="DH7" s="3">
        <f>'16-06011L'!O16</f>
        <v>61.748223000000003</v>
      </c>
      <c r="DI7" s="3">
        <f>'16-06011L'!P16</f>
        <v>31.103055999999999</v>
      </c>
      <c r="DJ7" s="3">
        <f>'16-06011L'!I26</f>
        <v>109.40393</v>
      </c>
      <c r="DK7" s="3">
        <f>'16-06011L'!J26</f>
        <v>71.248377000000005</v>
      </c>
      <c r="DL7" s="3">
        <f>'16-06011L'!K26</f>
        <v>117.69685200000001</v>
      </c>
      <c r="DM7" s="3">
        <f>'16-06011L'!L26</f>
        <v>67.302128999999994</v>
      </c>
      <c r="DN7" s="3">
        <f>'16-06011L'!M26</f>
        <v>110.736887</v>
      </c>
      <c r="DO7" s="3">
        <f>'16-06011L'!N26</f>
        <v>76.316147000000001</v>
      </c>
      <c r="DP7" s="3">
        <f>'16-06011L'!O26</f>
        <v>120.25479799999999</v>
      </c>
      <c r="DQ7" s="3">
        <f>'16-06011L'!P26</f>
        <v>72.909668999999994</v>
      </c>
      <c r="DR7" s="3">
        <f>'16-06011L'!I7</f>
        <v>375.672078</v>
      </c>
      <c r="DS7" s="3">
        <f>'16-06011L'!J7</f>
        <v>131.521334</v>
      </c>
      <c r="DT7" s="3">
        <f>'16-06011L'!K7</f>
        <v>178.21208899999999</v>
      </c>
      <c r="DU7" s="3">
        <f>'16-06011L'!L7</f>
        <v>47.735016000000002</v>
      </c>
      <c r="DV7" s="3">
        <f>'16-06011L'!M7</f>
        <v>323.63756699999999</v>
      </c>
      <c r="DW7" s="3">
        <f>'16-06011L'!N7</f>
        <v>124.23131100000001</v>
      </c>
      <c r="DX7" s="3">
        <f>'16-06011L'!O7</f>
        <v>156.216339</v>
      </c>
      <c r="DY7" s="3">
        <f>'16-06011L'!P7</f>
        <v>46.661909000000001</v>
      </c>
      <c r="DZ7" s="3">
        <f>'16-06011L'!I17</f>
        <v>163.11658199999999</v>
      </c>
      <c r="EA7" s="3">
        <f>'16-06011L'!J17</f>
        <v>67.930384000000004</v>
      </c>
      <c r="EB7" s="3">
        <f>'16-06011L'!K17</f>
        <v>98.860212000000004</v>
      </c>
      <c r="EC7" s="3">
        <f>'16-06011L'!L17</f>
        <v>29.687100000000001</v>
      </c>
      <c r="ED7" s="3">
        <f>'16-06011L'!M17</f>
        <v>139.08537100000001</v>
      </c>
      <c r="EE7" s="3">
        <f>'16-06011L'!N17</f>
        <v>74.912397999999996</v>
      </c>
      <c r="EF7" s="3">
        <f>'16-06011L'!O17</f>
        <v>91.337795999999997</v>
      </c>
      <c r="EG7" s="3">
        <f>'16-06011L'!P17</f>
        <v>36.938955</v>
      </c>
      <c r="EH7" s="3">
        <f>'16-06011L'!I27</f>
        <v>98.344639000000001</v>
      </c>
      <c r="EI7" s="3">
        <f>'16-06011L'!J27</f>
        <v>122.04198100000001</v>
      </c>
      <c r="EJ7" s="3">
        <f>'16-06011L'!K27</f>
        <v>137.30354299999999</v>
      </c>
      <c r="EK7" s="3">
        <f>'16-06011L'!L27</f>
        <v>116.921249</v>
      </c>
      <c r="EL7" s="3">
        <f>'16-06011L'!M27</f>
        <v>99.377859000000001</v>
      </c>
      <c r="EM7" s="3">
        <f>'16-06011L'!N27</f>
        <v>133.62921700000001</v>
      </c>
      <c r="EN7" s="3">
        <f>'16-06011L'!O27</f>
        <v>143.49489199999999</v>
      </c>
      <c r="EO7" s="3">
        <f>'16-06011L'!P27</f>
        <v>130.22579899999999</v>
      </c>
      <c r="EP7" s="3">
        <f>'16-06011L'!I8</f>
        <v>500.155372</v>
      </c>
      <c r="EQ7" s="3">
        <f>'16-06011L'!J8</f>
        <v>139.71912499999999</v>
      </c>
      <c r="ER7" s="3">
        <f>'16-06011L'!K8</f>
        <v>296.81899099999998</v>
      </c>
      <c r="ES7" s="3">
        <f>'16-06011L'!L8</f>
        <v>68.621375999999998</v>
      </c>
      <c r="ET7" s="3">
        <f>'16-06011L'!M8</f>
        <v>424.31372599999997</v>
      </c>
      <c r="EU7" s="3">
        <f>'16-06011L'!N8</f>
        <v>135.14710099999999</v>
      </c>
      <c r="EV7" s="3">
        <f>'16-06011L'!O8</f>
        <v>262.62931400000002</v>
      </c>
      <c r="EW7" s="3">
        <f>'16-06011L'!P8</f>
        <v>58.555863000000002</v>
      </c>
      <c r="EX7" s="3">
        <f>'16-06011L'!I18</f>
        <v>210.08513600000001</v>
      </c>
      <c r="EY7" s="3">
        <f>'16-06011L'!J18</f>
        <v>83.380080000000007</v>
      </c>
      <c r="EZ7" s="3">
        <f>'16-06011L'!K18</f>
        <v>154.744823</v>
      </c>
      <c r="FA7" s="3">
        <f>'16-06011L'!L18</f>
        <v>27.095815999999999</v>
      </c>
      <c r="FB7" s="3">
        <f>'16-06011L'!M18</f>
        <v>167.92263299999999</v>
      </c>
      <c r="FC7" s="3">
        <f>'16-06011L'!N18</f>
        <v>92.809674000000001</v>
      </c>
      <c r="FD7" s="3">
        <f>'16-06011L'!O18</f>
        <v>143.86175700000001</v>
      </c>
      <c r="FE7" s="3">
        <f>'16-06011L'!P18</f>
        <v>31.069333</v>
      </c>
      <c r="FF7" s="3">
        <f>'16-06011L'!I28</f>
        <v>85.850566999999998</v>
      </c>
      <c r="FG7" s="3">
        <f>'16-06011L'!J28</f>
        <v>196.71911900000001</v>
      </c>
      <c r="FH7" s="3">
        <f>'16-06011L'!K28</f>
        <v>180.49536800000001</v>
      </c>
      <c r="FI7" s="3">
        <f>'16-06011L'!L28</f>
        <v>199.56441899999999</v>
      </c>
      <c r="FJ7" s="3">
        <f>'16-06011L'!M28</f>
        <v>86.149225000000001</v>
      </c>
      <c r="FK7" s="3">
        <f>'16-06011L'!N28</f>
        <v>222.534032</v>
      </c>
      <c r="FL7" s="3">
        <f>'16-06011L'!O28</f>
        <v>193.25695400000001</v>
      </c>
      <c r="FM7" s="3">
        <f>'16-06011L'!P28</f>
        <v>226.55598800000001</v>
      </c>
      <c r="FN7" s="3">
        <f>'16-06011L'!I9</f>
        <v>723.17036099999996</v>
      </c>
      <c r="FO7" s="3">
        <f>'16-06011L'!J9</f>
        <v>174.86962299999999</v>
      </c>
      <c r="FP7" s="3">
        <f>'16-06011L'!K9</f>
        <v>427.31582600000002</v>
      </c>
      <c r="FQ7" s="3">
        <f>'16-06011L'!L9</f>
        <v>155.597577</v>
      </c>
      <c r="FR7" s="3">
        <f>'16-06011L'!M9</f>
        <v>618.97453700000005</v>
      </c>
      <c r="FS7" s="3">
        <f>'16-06011L'!N9</f>
        <v>166.779461</v>
      </c>
      <c r="FT7" s="3">
        <f>'16-06011L'!O9</f>
        <v>372.15212000000002</v>
      </c>
      <c r="FU7" s="3">
        <f>'16-06011L'!P9</f>
        <v>134.18809400000001</v>
      </c>
      <c r="FV7" s="3">
        <f>'16-06011L'!I19</f>
        <v>319.69616500000001</v>
      </c>
      <c r="FW7" s="3">
        <f>'16-06011L'!J19</f>
        <v>103.43593</v>
      </c>
      <c r="FX7" s="3">
        <f>'16-06011L'!K19</f>
        <v>189.50403399999999</v>
      </c>
      <c r="FY7" s="3">
        <f>'16-06011L'!L19</f>
        <v>67.883666000000005</v>
      </c>
      <c r="FZ7" s="3">
        <f>'16-06011L'!M19</f>
        <v>243.43200100000001</v>
      </c>
      <c r="GA7" s="3">
        <f>'16-06011L'!N19</f>
        <v>123.96699700000001</v>
      </c>
      <c r="GB7" s="3">
        <f>'16-06011L'!O19</f>
        <v>182.36935399999999</v>
      </c>
      <c r="GC7" s="3">
        <f>'16-06011L'!P19</f>
        <v>40.696516000000003</v>
      </c>
      <c r="GD7" s="3">
        <f>'16-06011L'!I29</f>
        <v>112.902918</v>
      </c>
      <c r="GE7" s="3">
        <f>'16-06011L'!J29</f>
        <v>313.23358000000002</v>
      </c>
      <c r="GF7" s="3">
        <f>'16-06011L'!K29</f>
        <v>168.459136</v>
      </c>
      <c r="GG7" s="3">
        <f>'16-06011L'!L29</f>
        <v>208.08005199999999</v>
      </c>
      <c r="GH7" s="3">
        <f>'16-06011L'!M29</f>
        <v>109.71348500000001</v>
      </c>
      <c r="GI7" s="3">
        <f>'16-06011L'!N29</f>
        <v>361.44556499999999</v>
      </c>
      <c r="GJ7" s="3">
        <f>'16-06011L'!O29</f>
        <v>187.95866000000001</v>
      </c>
      <c r="GK7" s="3">
        <f>'16-06011L'!P29</f>
        <v>235.848738</v>
      </c>
    </row>
    <row r="8" spans="1:193" x14ac:dyDescent="0.25">
      <c r="A8" s="3" t="s">
        <v>13</v>
      </c>
      <c r="B8" s="3">
        <f>'16-06018L'!I2</f>
        <v>90.599438000000006</v>
      </c>
      <c r="C8" s="3">
        <f>'16-06018L'!J2</f>
        <v>125.31137699999999</v>
      </c>
      <c r="D8" s="3">
        <f>'16-06018L'!K2</f>
        <v>117.952772</v>
      </c>
      <c r="E8" s="3">
        <f>'16-06018L'!L2</f>
        <v>163.10395600000001</v>
      </c>
      <c r="F8" s="3">
        <f>'16-06018L'!M2</f>
        <v>85.154133999999999</v>
      </c>
      <c r="G8" s="3">
        <f>'16-06018L'!N2</f>
        <v>120.839553</v>
      </c>
      <c r="H8" s="3">
        <f>'16-06018L'!O2</f>
        <v>118.81536800000001</v>
      </c>
      <c r="I8" s="3">
        <f>'16-06018L'!P2</f>
        <v>146.830285</v>
      </c>
      <c r="J8" s="3">
        <f>'16-06018L'!I12</f>
        <v>62.890051999999997</v>
      </c>
      <c r="K8" s="3">
        <f>'16-06018L'!J12</f>
        <v>159.420221</v>
      </c>
      <c r="L8" s="3">
        <f>'16-06018L'!K12</f>
        <v>131.16859099999999</v>
      </c>
      <c r="M8" s="3">
        <f>'16-06018L'!L12</f>
        <v>112.37241</v>
      </c>
      <c r="N8" s="3">
        <f>'16-06018L'!M12</f>
        <v>65.024968999999999</v>
      </c>
      <c r="O8" s="3">
        <f>'16-06018L'!N12</f>
        <v>165.45777899999999</v>
      </c>
      <c r="P8" s="3">
        <f>'16-06018L'!O12</f>
        <v>135.518944</v>
      </c>
      <c r="Q8" s="3">
        <f>'16-06018L'!P12</f>
        <v>111.362774</v>
      </c>
      <c r="R8" s="3">
        <f>'16-06018L'!I22</f>
        <v>108.624819</v>
      </c>
      <c r="S8" s="3">
        <f>'16-06018L'!J22</f>
        <v>170.05159599999999</v>
      </c>
      <c r="T8" s="3">
        <f>'16-06018L'!K22</f>
        <v>162.55050800000001</v>
      </c>
      <c r="U8" s="3">
        <f>'16-06018L'!L22</f>
        <v>169.993808</v>
      </c>
      <c r="V8" s="3">
        <f>'16-06018L'!M22</f>
        <v>117.95778300000001</v>
      </c>
      <c r="W8" s="3">
        <f>'16-06018L'!N22</f>
        <v>158.83406299999999</v>
      </c>
      <c r="X8" s="3">
        <f>'16-06018L'!O22</f>
        <v>165.04474999999999</v>
      </c>
      <c r="Y8" s="3">
        <f>'16-06018L'!P22</f>
        <v>151.34113400000001</v>
      </c>
      <c r="Z8" s="3">
        <f>'16-06018L'!I3</f>
        <v>83.687133000000003</v>
      </c>
      <c r="AA8" s="3">
        <f>'16-06018L'!J3</f>
        <v>128.057627</v>
      </c>
      <c r="AB8" s="3">
        <f>'16-06018L'!K3</f>
        <v>106.14409999999999</v>
      </c>
      <c r="AC8" s="3">
        <f>'16-06018L'!L3</f>
        <v>145.939547</v>
      </c>
      <c r="AD8" s="3">
        <f>'16-06018L'!M3</f>
        <v>76.442689000000001</v>
      </c>
      <c r="AE8" s="3">
        <f>'16-06018L'!N3</f>
        <v>125.034007</v>
      </c>
      <c r="AF8" s="3">
        <f>'16-06018L'!O3</f>
        <v>105.154661</v>
      </c>
      <c r="AG8" s="3">
        <f>'16-06018L'!P3</f>
        <v>133.64994200000001</v>
      </c>
      <c r="AH8" s="3">
        <f>'16-06018L'!I13</f>
        <v>53.494430999999999</v>
      </c>
      <c r="AI8" s="3">
        <f>'16-06018L'!J13</f>
        <v>114.87563400000001</v>
      </c>
      <c r="AJ8" s="3">
        <f>'16-06018L'!K13</f>
        <v>84.154737999999995</v>
      </c>
      <c r="AK8" s="3">
        <f>'16-06018L'!L13</f>
        <v>90.682992999999996</v>
      </c>
      <c r="AL8" s="3">
        <f>'16-06018L'!M13</f>
        <v>55.500242</v>
      </c>
      <c r="AM8" s="3">
        <f>'16-06018L'!N13</f>
        <v>118.51969200000001</v>
      </c>
      <c r="AN8" s="3">
        <f>'16-06018L'!O13</f>
        <v>85.592462999999995</v>
      </c>
      <c r="AO8" s="3">
        <f>'16-06018L'!P13</f>
        <v>91.878705999999994</v>
      </c>
      <c r="AP8" s="3">
        <f>'16-06018L'!I23</f>
        <v>78.085211000000001</v>
      </c>
      <c r="AQ8" s="3">
        <f>'16-06018L'!J23</f>
        <v>124.83368900000001</v>
      </c>
      <c r="AR8" s="3">
        <f>'16-06018L'!K23</f>
        <v>100.136742</v>
      </c>
      <c r="AS8" s="3">
        <f>'16-06018L'!L23</f>
        <v>138.10067000000001</v>
      </c>
      <c r="AT8" s="3">
        <f>'16-06018L'!M23</f>
        <v>82.986964999999998</v>
      </c>
      <c r="AU8" s="3">
        <f>'16-06018L'!N23</f>
        <v>116.533252</v>
      </c>
      <c r="AV8" s="3">
        <f>'16-06018L'!O23</f>
        <v>103.489124</v>
      </c>
      <c r="AW8" s="3">
        <f>'16-06018L'!P23</f>
        <v>126.940219</v>
      </c>
      <c r="AX8" s="3">
        <f>'16-06018L'!I4</f>
        <v>112.21187399999999</v>
      </c>
      <c r="AY8" s="3">
        <f>'16-06018L'!J4</f>
        <v>109.43386099999999</v>
      </c>
      <c r="AZ8" s="3">
        <f>'16-06018L'!K4</f>
        <v>84.106131000000005</v>
      </c>
      <c r="BA8" s="3">
        <f>'16-06018L'!L4</f>
        <v>131.18546799999999</v>
      </c>
      <c r="BB8" s="3">
        <f>'16-06018L'!M4</f>
        <v>103.969888</v>
      </c>
      <c r="BC8" s="3">
        <f>'16-06018L'!N4</f>
        <v>107.48137800000001</v>
      </c>
      <c r="BD8" s="3">
        <f>'16-06018L'!O4</f>
        <v>81.342659999999995</v>
      </c>
      <c r="BE8" s="3">
        <f>'16-06018L'!P4</f>
        <v>121.82163199999999</v>
      </c>
      <c r="BF8" s="3">
        <f>'16-06018L'!I14</f>
        <v>64.417406999999997</v>
      </c>
      <c r="BG8" s="3">
        <f>'16-06018L'!J14</f>
        <v>64.088448999999997</v>
      </c>
      <c r="BH8" s="3">
        <f>'16-06018L'!K14</f>
        <v>46.595728000000001</v>
      </c>
      <c r="BI8" s="3">
        <f>'16-06018L'!L14</f>
        <v>65.868492000000003</v>
      </c>
      <c r="BJ8" s="3">
        <f>'16-06018L'!M14</f>
        <v>66.138879000000003</v>
      </c>
      <c r="BK8" s="3">
        <f>'16-06018L'!N14</f>
        <v>66.836365000000001</v>
      </c>
      <c r="BL8" s="3">
        <f>'16-06018L'!O14</f>
        <v>47.268748000000002</v>
      </c>
      <c r="BM8" s="3">
        <f>'16-06018L'!P14</f>
        <v>65.643912999999998</v>
      </c>
      <c r="BN8" s="3">
        <f>'16-06018L'!I24</f>
        <v>85.750276999999997</v>
      </c>
      <c r="BO8" s="3">
        <f>'16-06018L'!J24</f>
        <v>70.866033999999999</v>
      </c>
      <c r="BP8" s="3">
        <f>'16-06018L'!K24</f>
        <v>55.156911999999998</v>
      </c>
      <c r="BQ8" s="3">
        <f>'16-06018L'!L24</f>
        <v>88.688209000000001</v>
      </c>
      <c r="BR8" s="3">
        <f>'16-06018L'!M24</f>
        <v>86.908457999999996</v>
      </c>
      <c r="BS8" s="3">
        <f>'16-06018L'!N24</f>
        <v>68.964001999999994</v>
      </c>
      <c r="BT8" s="3">
        <f>'16-06018L'!O24</f>
        <v>57.117826999999998</v>
      </c>
      <c r="BU8" s="3">
        <f>'16-06018L'!P24</f>
        <v>83.831085000000002</v>
      </c>
      <c r="BV8" s="3">
        <f>'16-06018L'!I5</f>
        <v>206.19722999999999</v>
      </c>
      <c r="BW8" s="3">
        <f>'16-06018L'!J5</f>
        <v>104.66531999999999</v>
      </c>
      <c r="BX8" s="3">
        <f>'16-06018L'!K5</f>
        <v>70.770563999999993</v>
      </c>
      <c r="BY8" s="3">
        <f>'16-06018L'!L5</f>
        <v>102.88170700000001</v>
      </c>
      <c r="BZ8" s="3">
        <f>'16-06018L'!M5</f>
        <v>188.713514</v>
      </c>
      <c r="CA8" s="3">
        <f>'16-06018L'!N5</f>
        <v>102.054461</v>
      </c>
      <c r="CB8" s="3">
        <f>'16-06018L'!O5</f>
        <v>66.809361999999993</v>
      </c>
      <c r="CC8" s="3">
        <f>'16-06018L'!P5</f>
        <v>96.211489</v>
      </c>
      <c r="CD8" s="3">
        <f>'16-06018L'!I15</f>
        <v>116.527659</v>
      </c>
      <c r="CE8" s="3">
        <f>'16-06018L'!J15</f>
        <v>51.200622000000003</v>
      </c>
      <c r="CF8" s="3">
        <f>'16-06018L'!K15</f>
        <v>29.843772000000001</v>
      </c>
      <c r="CG8" s="3">
        <f>'16-06018L'!L15</f>
        <v>55.558368000000002</v>
      </c>
      <c r="CH8" s="3">
        <f>'16-06018L'!M15</f>
        <v>116.902182</v>
      </c>
      <c r="CI8" s="3">
        <f>'16-06018L'!N15</f>
        <v>54.640827000000002</v>
      </c>
      <c r="CJ8" s="3">
        <f>'16-06018L'!O15</f>
        <v>31.166727000000002</v>
      </c>
      <c r="CK8" s="3">
        <f>'16-06018L'!P15</f>
        <v>54.981324999999998</v>
      </c>
      <c r="CL8" s="3">
        <f>'16-06018L'!I25</f>
        <v>116.275389</v>
      </c>
      <c r="CM8" s="3">
        <f>'16-06018L'!J25</f>
        <v>59.564498999999998</v>
      </c>
      <c r="CN8" s="3">
        <f>'16-06018L'!K25</f>
        <v>38.019468000000003</v>
      </c>
      <c r="CO8" s="3">
        <f>'16-06018L'!L25</f>
        <v>62.154755000000002</v>
      </c>
      <c r="CP8" s="3">
        <f>'16-06018L'!M25</f>
        <v>104.70580099999999</v>
      </c>
      <c r="CQ8" s="3">
        <f>'16-06018L'!N25</f>
        <v>58.398479000000002</v>
      </c>
      <c r="CR8" s="3">
        <f>'16-06018L'!O25</f>
        <v>39.595332999999997</v>
      </c>
      <c r="CS8" s="3">
        <f>'16-06018L'!P25</f>
        <v>62.293385999999998</v>
      </c>
      <c r="CT8" s="3">
        <f>'16-06018L'!I6</f>
        <v>405.910821</v>
      </c>
      <c r="CU8" s="3">
        <f>'16-06018L'!J6</f>
        <v>102.73513</v>
      </c>
      <c r="CV8" s="3">
        <f>'16-06018L'!K6</f>
        <v>82.582769999999996</v>
      </c>
      <c r="CW8" s="3">
        <f>'16-06018L'!L6</f>
        <v>74.562281999999996</v>
      </c>
      <c r="CX8" s="3">
        <f>'16-06018L'!M6</f>
        <v>360.936442</v>
      </c>
      <c r="CY8" s="3">
        <f>'16-06018L'!N6</f>
        <v>100.982186</v>
      </c>
      <c r="CZ8" s="3">
        <f>'16-06018L'!O6</f>
        <v>76.528966999999994</v>
      </c>
      <c r="DA8" s="3">
        <f>'16-06018L'!P6</f>
        <v>68.833618000000001</v>
      </c>
      <c r="DB8" s="3">
        <f>'16-06018L'!I16</f>
        <v>228.27017599999999</v>
      </c>
      <c r="DC8" s="3">
        <f>'16-06018L'!J16</f>
        <v>44.614778999999999</v>
      </c>
      <c r="DD8" s="3">
        <f>'16-06018L'!K16</f>
        <v>38.824784999999999</v>
      </c>
      <c r="DE8" s="3">
        <f>'16-06018L'!L16</f>
        <v>48.259284000000001</v>
      </c>
      <c r="DF8" s="3">
        <f>'16-06018L'!M16</f>
        <v>220.966342</v>
      </c>
      <c r="DG8" s="3">
        <f>'16-06018L'!N16</f>
        <v>49.141863999999998</v>
      </c>
      <c r="DH8" s="3">
        <f>'16-06018L'!O16</f>
        <v>41.324939999999998</v>
      </c>
      <c r="DI8" s="3">
        <f>'16-06018L'!P16</f>
        <v>47.112642000000001</v>
      </c>
      <c r="DJ8" s="3">
        <f>'16-06018L'!I26</f>
        <v>168.60753199999999</v>
      </c>
      <c r="DK8" s="3">
        <f>'16-06018L'!J26</f>
        <v>57.989474000000001</v>
      </c>
      <c r="DL8" s="3">
        <f>'16-06018L'!K26</f>
        <v>53.324126999999997</v>
      </c>
      <c r="DM8" s="3">
        <f>'16-06018L'!L26</f>
        <v>44.584049</v>
      </c>
      <c r="DN8" s="3">
        <f>'16-06018L'!M26</f>
        <v>123.33441000000001</v>
      </c>
      <c r="DO8" s="3">
        <f>'16-06018L'!N26</f>
        <v>59.710000999999998</v>
      </c>
      <c r="DP8" s="3">
        <f>'16-06018L'!O26</f>
        <v>53.284858999999997</v>
      </c>
      <c r="DQ8" s="3">
        <f>'16-06018L'!P26</f>
        <v>48.836942999999998</v>
      </c>
      <c r="DR8" s="3">
        <f>'16-06018L'!I7</f>
        <v>630.57386899999995</v>
      </c>
      <c r="DS8" s="3">
        <f>'16-06018L'!J7</f>
        <v>97.457926</v>
      </c>
      <c r="DT8" s="3">
        <f>'16-06018L'!K7</f>
        <v>109.854438</v>
      </c>
      <c r="DU8" s="3">
        <f>'16-06018L'!L7</f>
        <v>78.479737999999998</v>
      </c>
      <c r="DV8" s="3">
        <f>'16-06018L'!M7</f>
        <v>498.62784900000003</v>
      </c>
      <c r="DW8" s="3">
        <f>'16-06018L'!N7</f>
        <v>97.268350999999996</v>
      </c>
      <c r="DX8" s="3">
        <f>'16-06018L'!O7</f>
        <v>101.797282</v>
      </c>
      <c r="DY8" s="3">
        <f>'16-06018L'!P7</f>
        <v>66.755846000000005</v>
      </c>
      <c r="DZ8" s="3">
        <f>'16-06018L'!I17</f>
        <v>338.50667299999998</v>
      </c>
      <c r="EA8" s="3">
        <f>'16-06018L'!J17</f>
        <v>43.400489999999998</v>
      </c>
      <c r="EB8" s="3">
        <f>'16-06018L'!K17</f>
        <v>71.900153000000003</v>
      </c>
      <c r="EC8" s="3">
        <f>'16-06018L'!L17</f>
        <v>53.292667999999999</v>
      </c>
      <c r="ED8" s="3">
        <f>'16-06018L'!M17</f>
        <v>293.816892</v>
      </c>
      <c r="EE8" s="3">
        <f>'16-06018L'!N17</f>
        <v>49.821033999999997</v>
      </c>
      <c r="EF8" s="3">
        <f>'16-06018L'!O17</f>
        <v>74.106831999999997</v>
      </c>
      <c r="EG8" s="3">
        <f>'16-06018L'!P17</f>
        <v>50.423107999999999</v>
      </c>
      <c r="EH8" s="3">
        <f>'16-06018L'!I27</f>
        <v>171.50686099999999</v>
      </c>
      <c r="EI8" s="3">
        <f>'16-06018L'!J27</f>
        <v>70.300786000000002</v>
      </c>
      <c r="EJ8" s="3">
        <f>'16-06018L'!K27</f>
        <v>94.309095999999997</v>
      </c>
      <c r="EK8" s="3">
        <f>'16-06018L'!L27</f>
        <v>41.227879999999999</v>
      </c>
      <c r="EL8" s="3">
        <f>'16-06018L'!M27</f>
        <v>102.515646</v>
      </c>
      <c r="EM8" s="3">
        <f>'16-06018L'!N27</f>
        <v>73.492754000000005</v>
      </c>
      <c r="EN8" s="3">
        <f>'16-06018L'!O27</f>
        <v>90.338959000000003</v>
      </c>
      <c r="EO8" s="3">
        <f>'16-06018L'!P27</f>
        <v>47.722209999999997</v>
      </c>
      <c r="EP8" s="3">
        <f>'16-06018L'!I8</f>
        <v>738.26838499999997</v>
      </c>
      <c r="EQ8" s="3">
        <f>'16-06018L'!J8</f>
        <v>67.704085000000006</v>
      </c>
      <c r="ER8" s="3">
        <f>'16-06018L'!K8</f>
        <v>162.20680400000001</v>
      </c>
      <c r="ES8" s="3">
        <f>'16-06018L'!L8</f>
        <v>175.00589400000001</v>
      </c>
      <c r="ET8" s="3">
        <f>'16-06018L'!M8</f>
        <v>580.34148800000003</v>
      </c>
      <c r="EU8" s="3">
        <f>'16-06018L'!N8</f>
        <v>69.711271999999994</v>
      </c>
      <c r="EV8" s="3">
        <f>'16-06018L'!O8</f>
        <v>152.49817899999999</v>
      </c>
      <c r="EW8" s="3">
        <f>'16-06018L'!P8</f>
        <v>141.90803199999999</v>
      </c>
      <c r="EX8" s="3">
        <f>'16-06018L'!I18</f>
        <v>393.968073</v>
      </c>
      <c r="EY8" s="3">
        <f>'16-06018L'!J18</f>
        <v>41.935338999999999</v>
      </c>
      <c r="EZ8" s="3">
        <f>'16-06018L'!K18</f>
        <v>125.978691</v>
      </c>
      <c r="FA8" s="3">
        <f>'16-06018L'!L18</f>
        <v>96.847818000000004</v>
      </c>
      <c r="FB8" s="3">
        <f>'16-06018L'!M18</f>
        <v>337.44726800000001</v>
      </c>
      <c r="FC8" s="3">
        <f>'16-06018L'!N18</f>
        <v>47.940204000000001</v>
      </c>
      <c r="FD8" s="3">
        <f>'16-06018L'!O18</f>
        <v>126.629187</v>
      </c>
      <c r="FE8" s="3">
        <f>'16-06018L'!P18</f>
        <v>85.236984000000007</v>
      </c>
      <c r="FF8" s="3">
        <f>'16-06018L'!I28</f>
        <v>186.997829</v>
      </c>
      <c r="FG8" s="3">
        <f>'16-06018L'!J28</f>
        <v>72.803021000000001</v>
      </c>
      <c r="FH8" s="3">
        <f>'16-06018L'!K28</f>
        <v>148.10230799999999</v>
      </c>
      <c r="FI8" s="3">
        <f>'16-06018L'!L28</f>
        <v>44.949393000000001</v>
      </c>
      <c r="FJ8" s="3">
        <f>'16-06018L'!M28</f>
        <v>79.746812000000006</v>
      </c>
      <c r="FK8" s="3">
        <f>'16-06018L'!N28</f>
        <v>79.899230000000003</v>
      </c>
      <c r="FL8" s="3">
        <f>'16-06018L'!O28</f>
        <v>135.26602199999999</v>
      </c>
      <c r="FM8" s="3">
        <f>'16-06018L'!P28</f>
        <v>54.042766</v>
      </c>
      <c r="FN8" s="3">
        <f>'16-06018L'!I9</f>
        <v>697.11861499999998</v>
      </c>
      <c r="FO8" s="3">
        <f>'16-06018L'!J9</f>
        <v>60.908430000000003</v>
      </c>
      <c r="FP8" s="3">
        <f>'16-06018L'!K9</f>
        <v>253.70302899999999</v>
      </c>
      <c r="FQ8" s="3">
        <f>'16-06018L'!L9</f>
        <v>269.61599000000001</v>
      </c>
      <c r="FR8" s="3">
        <f>'16-06018L'!M9</f>
        <v>558.32935399999997</v>
      </c>
      <c r="FS8" s="3">
        <f>'16-06018L'!N9</f>
        <v>61.153784000000002</v>
      </c>
      <c r="FT8" s="3">
        <f>'16-06018L'!O9</f>
        <v>227.095258</v>
      </c>
      <c r="FU8" s="3">
        <f>'16-06018L'!P9</f>
        <v>220.280912</v>
      </c>
      <c r="FV8" s="3">
        <f>'16-06018L'!I19</f>
        <v>368.11945100000003</v>
      </c>
      <c r="FW8" s="3">
        <f>'16-06018L'!J19</f>
        <v>48.257539999999999</v>
      </c>
      <c r="FX8" s="3">
        <f>'16-06018L'!K19</f>
        <v>169.069029</v>
      </c>
      <c r="FY8" s="3">
        <f>'16-06018L'!L19</f>
        <v>150.272707</v>
      </c>
      <c r="FZ8" s="3">
        <f>'16-06018L'!M19</f>
        <v>323.325828</v>
      </c>
      <c r="GA8" s="3">
        <f>'16-06018L'!N19</f>
        <v>53.394703</v>
      </c>
      <c r="GB8" s="3">
        <f>'16-06018L'!O19</f>
        <v>169.78913800000001</v>
      </c>
      <c r="GC8" s="3">
        <f>'16-06018L'!P19</f>
        <v>130.44252800000001</v>
      </c>
      <c r="GD8" s="3">
        <f>'16-06018L'!I29</f>
        <v>220.82880599999999</v>
      </c>
      <c r="GE8" s="3">
        <f>'16-06018L'!J29</f>
        <v>73.525632999999999</v>
      </c>
      <c r="GF8" s="3">
        <f>'16-06018L'!K29</f>
        <v>175.88453699999999</v>
      </c>
      <c r="GG8" s="3">
        <f>'16-06018L'!L29</f>
        <v>79.201239999999999</v>
      </c>
      <c r="GH8" s="3">
        <f>'16-06018L'!M29</f>
        <v>98.473834999999994</v>
      </c>
      <c r="GI8" s="3">
        <f>'16-06018L'!N29</f>
        <v>83.368049999999997</v>
      </c>
      <c r="GJ8" s="3">
        <f>'16-06018L'!O29</f>
        <v>142.02327700000001</v>
      </c>
      <c r="GK8" s="3">
        <f>'16-06018L'!P29</f>
        <v>65.331649999999996</v>
      </c>
    </row>
    <row r="9" spans="1:193" x14ac:dyDescent="0.25">
      <c r="A9" s="3" t="s">
        <v>14</v>
      </c>
      <c r="B9" s="3">
        <f>'16-06030L'!I2</f>
        <v>69.664191000000002</v>
      </c>
      <c r="C9" s="3">
        <f>'16-06030L'!J2</f>
        <v>98.673509999999993</v>
      </c>
      <c r="D9" s="3">
        <f>'16-06030L'!K2</f>
        <v>93.770702999999997</v>
      </c>
      <c r="E9" s="3">
        <f>'16-06030L'!L2</f>
        <v>103.540088</v>
      </c>
      <c r="F9" s="3">
        <f>'16-06030L'!M2</f>
        <v>70.888366000000005</v>
      </c>
      <c r="G9" s="3">
        <f>'16-06030L'!N2</f>
        <v>99.230734999999996</v>
      </c>
      <c r="H9" s="3">
        <f>'16-06030L'!O2</f>
        <v>91.312186999999994</v>
      </c>
      <c r="I9" s="3">
        <f>'16-06030L'!P2</f>
        <v>99.876204999999999</v>
      </c>
      <c r="J9" s="3">
        <f>'16-06030L'!I12</f>
        <v>64.766845000000004</v>
      </c>
      <c r="K9" s="3">
        <f>'16-06030L'!J12</f>
        <v>99.705393000000001</v>
      </c>
      <c r="L9" s="3">
        <f>'16-06030L'!K12</f>
        <v>67.766991000000004</v>
      </c>
      <c r="M9" s="3">
        <f>'16-06030L'!L12</f>
        <v>81.354613999999998</v>
      </c>
      <c r="N9" s="3">
        <f>'16-06030L'!M12</f>
        <v>67.315674999999999</v>
      </c>
      <c r="O9" s="3">
        <f>'16-06030L'!N12</f>
        <v>97.555874000000003</v>
      </c>
      <c r="P9" s="3">
        <f>'16-06030L'!O12</f>
        <v>63.676605000000002</v>
      </c>
      <c r="Q9" s="3">
        <f>'16-06030L'!P12</f>
        <v>82.360411999999997</v>
      </c>
      <c r="R9" s="3">
        <f>'16-06030L'!I22</f>
        <v>94.086533000000003</v>
      </c>
      <c r="S9" s="3">
        <f>'16-06030L'!J22</f>
        <v>96.784889000000007</v>
      </c>
      <c r="T9" s="3">
        <f>'16-06030L'!K22</f>
        <v>90.174668999999994</v>
      </c>
      <c r="U9" s="3">
        <f>'16-06030L'!L22</f>
        <v>82.266326000000007</v>
      </c>
      <c r="V9" s="3">
        <f>'16-06030L'!M22</f>
        <v>96.812465000000003</v>
      </c>
      <c r="W9" s="3">
        <f>'16-06030L'!N22</f>
        <v>94.320988999999997</v>
      </c>
      <c r="X9" s="3">
        <f>'16-06030L'!O22</f>
        <v>83.385299000000003</v>
      </c>
      <c r="Y9" s="3">
        <f>'16-06030L'!P22</f>
        <v>81.836639000000005</v>
      </c>
      <c r="Z9" s="3">
        <f>'16-06030L'!I3</f>
        <v>63.840389000000002</v>
      </c>
      <c r="AA9" s="3">
        <f>'16-06030L'!J3</f>
        <v>96.739348000000007</v>
      </c>
      <c r="AB9" s="3">
        <f>'16-06030L'!K3</f>
        <v>76.534536000000003</v>
      </c>
      <c r="AC9" s="3">
        <f>'16-06030L'!L3</f>
        <v>95.137782000000001</v>
      </c>
      <c r="AD9" s="3">
        <f>'16-06030L'!M3</f>
        <v>63.017567999999997</v>
      </c>
      <c r="AE9" s="3">
        <f>'16-06030L'!N3</f>
        <v>97.945960999999997</v>
      </c>
      <c r="AF9" s="3">
        <f>'16-06030L'!O3</f>
        <v>72.529338999999993</v>
      </c>
      <c r="AG9" s="3">
        <f>'16-06030L'!P3</f>
        <v>92.278808999999995</v>
      </c>
      <c r="AH9" s="3">
        <f>'16-06030L'!I13</f>
        <v>61.584155000000003</v>
      </c>
      <c r="AI9" s="3">
        <f>'16-06030L'!J13</f>
        <v>53.7517</v>
      </c>
      <c r="AJ9" s="3">
        <f>'16-06030L'!K13</f>
        <v>46.786292000000003</v>
      </c>
      <c r="AK9" s="3">
        <f>'16-06030L'!L13</f>
        <v>47.110017999999997</v>
      </c>
      <c r="AL9" s="3">
        <f>'16-06030L'!M13</f>
        <v>61.630910999999998</v>
      </c>
      <c r="AM9" s="3">
        <f>'16-06030L'!N13</f>
        <v>53.600335000000001</v>
      </c>
      <c r="AN9" s="3">
        <f>'16-06030L'!O13</f>
        <v>42.033383000000001</v>
      </c>
      <c r="AO9" s="3">
        <f>'16-06030L'!P13</f>
        <v>49.833325000000002</v>
      </c>
      <c r="AP9" s="3">
        <f>'16-06030L'!I23</f>
        <v>69.115930000000006</v>
      </c>
      <c r="AQ9" s="3">
        <f>'16-06030L'!J23</f>
        <v>56.155580999999998</v>
      </c>
      <c r="AR9" s="3">
        <f>'16-06030L'!K23</f>
        <v>59.851261000000001</v>
      </c>
      <c r="AS9" s="3">
        <f>'16-06030L'!L23</f>
        <v>41.442134000000003</v>
      </c>
      <c r="AT9" s="3">
        <f>'16-06030L'!M23</f>
        <v>73.283494000000005</v>
      </c>
      <c r="AU9" s="3">
        <f>'16-06030L'!N23</f>
        <v>57.130653000000002</v>
      </c>
      <c r="AV9" s="3">
        <f>'16-06030L'!O23</f>
        <v>53.743454</v>
      </c>
      <c r="AW9" s="3">
        <f>'16-06030L'!P23</f>
        <v>46.303790999999997</v>
      </c>
      <c r="AX9" s="3">
        <f>'16-06030L'!I4</f>
        <v>66.650786999999994</v>
      </c>
      <c r="AY9" s="3">
        <f>'16-06030L'!J4</f>
        <v>84.667973000000003</v>
      </c>
      <c r="AZ9" s="3">
        <f>'16-06030L'!K4</f>
        <v>65.180414999999996</v>
      </c>
      <c r="BA9" s="3">
        <f>'16-06030L'!L4</f>
        <v>87.539057</v>
      </c>
      <c r="BB9" s="3">
        <f>'16-06030L'!M4</f>
        <v>65.726320999999999</v>
      </c>
      <c r="BC9" s="3">
        <f>'16-06030L'!N4</f>
        <v>85.968046000000001</v>
      </c>
      <c r="BD9" s="3">
        <f>'16-06030L'!O4</f>
        <v>63.601702000000003</v>
      </c>
      <c r="BE9" s="3">
        <f>'16-06030L'!P4</f>
        <v>88.822329999999994</v>
      </c>
      <c r="BF9" s="3">
        <f>'16-06030L'!I14</f>
        <v>60.057651999999997</v>
      </c>
      <c r="BG9" s="3">
        <f>'16-06030L'!J14</f>
        <v>39.811841000000001</v>
      </c>
      <c r="BH9" s="3">
        <f>'16-06030L'!K14</f>
        <v>36.394401999999999</v>
      </c>
      <c r="BI9" s="3">
        <f>'16-06030L'!L14</f>
        <v>33.372669000000002</v>
      </c>
      <c r="BJ9" s="3">
        <f>'16-06030L'!M14</f>
        <v>59.320059000000001</v>
      </c>
      <c r="BK9" s="3">
        <f>'16-06030L'!N14</f>
        <v>42.603192</v>
      </c>
      <c r="BL9" s="3">
        <f>'16-06030L'!O14</f>
        <v>34.072705999999997</v>
      </c>
      <c r="BM9" s="3">
        <f>'16-06030L'!P14</f>
        <v>38.308115000000001</v>
      </c>
      <c r="BN9" s="3">
        <f>'16-06030L'!I24</f>
        <v>67.687684000000004</v>
      </c>
      <c r="BO9" s="3">
        <f>'16-06030L'!J24</f>
        <v>42.987172000000001</v>
      </c>
      <c r="BP9" s="3">
        <f>'16-06030L'!K24</f>
        <v>44.115768000000003</v>
      </c>
      <c r="BQ9" s="3">
        <f>'16-06030L'!L24</f>
        <v>29.655239000000002</v>
      </c>
      <c r="BR9" s="3">
        <f>'16-06030L'!M24</f>
        <v>70.890736000000004</v>
      </c>
      <c r="BS9" s="3">
        <f>'16-06030L'!N24</f>
        <v>46.804268999999998</v>
      </c>
      <c r="BT9" s="3">
        <f>'16-06030L'!O24</f>
        <v>42.401300999999997</v>
      </c>
      <c r="BU9" s="3">
        <f>'16-06030L'!P24</f>
        <v>37.634490999999997</v>
      </c>
      <c r="BV9" s="3">
        <f>'16-06030L'!I5</f>
        <v>83.026482000000001</v>
      </c>
      <c r="BW9" s="3">
        <f>'16-06030L'!J5</f>
        <v>85.499548000000004</v>
      </c>
      <c r="BX9" s="3">
        <f>'16-06030L'!K5</f>
        <v>47.779119000000001</v>
      </c>
      <c r="BY9" s="3">
        <f>'16-06030L'!L5</f>
        <v>64.139815999999996</v>
      </c>
      <c r="BZ9" s="3">
        <f>'16-06030L'!M5</f>
        <v>75.653167999999994</v>
      </c>
      <c r="CA9" s="3">
        <f>'16-06030L'!N5</f>
        <v>87.251349000000005</v>
      </c>
      <c r="CB9" s="3">
        <f>'16-06030L'!O5</f>
        <v>48.410654000000001</v>
      </c>
      <c r="CC9" s="3">
        <f>'16-06030L'!P5</f>
        <v>68.12518</v>
      </c>
      <c r="CD9" s="3">
        <f>'16-06030L'!I15</f>
        <v>65.927612999999994</v>
      </c>
      <c r="CE9" s="3">
        <f>'16-06030L'!J15</f>
        <v>37.797761000000001</v>
      </c>
      <c r="CF9" s="3">
        <f>'16-06030L'!K15</f>
        <v>33.121125999999997</v>
      </c>
      <c r="CG9" s="3">
        <f>'16-06030L'!L15</f>
        <v>30.971281000000001</v>
      </c>
      <c r="CH9" s="3">
        <f>'16-06030L'!M15</f>
        <v>64.897979000000007</v>
      </c>
      <c r="CI9" s="3">
        <f>'16-06030L'!N15</f>
        <v>41.884010000000004</v>
      </c>
      <c r="CJ9" s="3">
        <f>'16-06030L'!O15</f>
        <v>32.908169999999998</v>
      </c>
      <c r="CK9" s="3">
        <f>'16-06030L'!P15</f>
        <v>35.889915999999999</v>
      </c>
      <c r="CL9" s="3">
        <f>'16-06030L'!I25</f>
        <v>70.115245000000002</v>
      </c>
      <c r="CM9" s="3">
        <f>'16-06030L'!J25</f>
        <v>40.485475999999998</v>
      </c>
      <c r="CN9" s="3">
        <f>'16-06030L'!K25</f>
        <v>38.800806000000001</v>
      </c>
      <c r="CO9" s="3">
        <f>'16-06030L'!L25</f>
        <v>32.657145999999997</v>
      </c>
      <c r="CP9" s="3">
        <f>'16-06030L'!M25</f>
        <v>71.937375000000003</v>
      </c>
      <c r="CQ9" s="3">
        <f>'16-06030L'!N25</f>
        <v>45.820278000000002</v>
      </c>
      <c r="CR9" s="3">
        <f>'16-06030L'!O25</f>
        <v>40.560138999999999</v>
      </c>
      <c r="CS9" s="3">
        <f>'16-06030L'!P25</f>
        <v>39.507398000000002</v>
      </c>
      <c r="CT9" s="3">
        <f>'16-06030L'!I6</f>
        <v>119.475224</v>
      </c>
      <c r="CU9" s="3">
        <f>'16-06030L'!J6</f>
        <v>81.045563000000001</v>
      </c>
      <c r="CV9" s="3">
        <f>'16-06030L'!K6</f>
        <v>53.496048000000002</v>
      </c>
      <c r="CW9" s="3">
        <f>'16-06030L'!L6</f>
        <v>50.772167000000003</v>
      </c>
      <c r="CX9" s="3">
        <f>'16-06030L'!M6</f>
        <v>102.90807700000001</v>
      </c>
      <c r="CY9" s="3">
        <f>'16-06030L'!N6</f>
        <v>83.821010999999999</v>
      </c>
      <c r="CZ9" s="3">
        <f>'16-06030L'!O6</f>
        <v>52.154736999999997</v>
      </c>
      <c r="DA9" s="3">
        <f>'16-06030L'!P6</f>
        <v>56.397013000000001</v>
      </c>
      <c r="DB9" s="3">
        <f>'16-06030L'!I16</f>
        <v>82.247546</v>
      </c>
      <c r="DC9" s="3">
        <f>'16-06030L'!J16</f>
        <v>39.188701000000002</v>
      </c>
      <c r="DD9" s="3">
        <f>'16-06030L'!K16</f>
        <v>44.986268000000003</v>
      </c>
      <c r="DE9" s="3">
        <f>'16-06030L'!L16</f>
        <v>30.434269</v>
      </c>
      <c r="DF9" s="3">
        <f>'16-06030L'!M16</f>
        <v>76.905867000000001</v>
      </c>
      <c r="DG9" s="3">
        <f>'16-06030L'!N16</f>
        <v>42.857560999999997</v>
      </c>
      <c r="DH9" s="3">
        <f>'16-06030L'!O16</f>
        <v>44.681471999999999</v>
      </c>
      <c r="DI9" s="3">
        <f>'16-06030L'!P16</f>
        <v>37.944020000000002</v>
      </c>
      <c r="DJ9" s="3">
        <f>'16-06030L'!I26</f>
        <v>74.720883999999998</v>
      </c>
      <c r="DK9" s="3">
        <f>'16-06030L'!J26</f>
        <v>43.733127000000003</v>
      </c>
      <c r="DL9" s="3">
        <f>'16-06030L'!K26</f>
        <v>54.707183999999998</v>
      </c>
      <c r="DM9" s="3">
        <f>'16-06030L'!L26</f>
        <v>45.455717</v>
      </c>
      <c r="DN9" s="3">
        <f>'16-06030L'!M26</f>
        <v>74.910360999999995</v>
      </c>
      <c r="DO9" s="3">
        <f>'16-06030L'!N26</f>
        <v>48.551448999999998</v>
      </c>
      <c r="DP9" s="3">
        <f>'16-06030L'!O26</f>
        <v>54.924827000000001</v>
      </c>
      <c r="DQ9" s="3">
        <f>'16-06030L'!P26</f>
        <v>50.821820000000002</v>
      </c>
      <c r="DR9" s="3">
        <f>'16-06030L'!I7</f>
        <v>125.454419</v>
      </c>
      <c r="DS9" s="3">
        <f>'16-06030L'!J7</f>
        <v>96.419511999999997</v>
      </c>
      <c r="DT9" s="3">
        <f>'16-06030L'!K7</f>
        <v>87.837397999999993</v>
      </c>
      <c r="DU9" s="3">
        <f>'16-06030L'!L7</f>
        <v>52.732999999999997</v>
      </c>
      <c r="DV9" s="3">
        <f>'16-06030L'!M7</f>
        <v>100.36181999999999</v>
      </c>
      <c r="DW9" s="3">
        <f>'16-06030L'!N7</f>
        <v>99.224570999999997</v>
      </c>
      <c r="DX9" s="3">
        <f>'16-06030L'!O7</f>
        <v>83.464905000000002</v>
      </c>
      <c r="DY9" s="3">
        <f>'16-06030L'!P7</f>
        <v>59.475707</v>
      </c>
      <c r="DZ9" s="3">
        <f>'16-06030L'!I17</f>
        <v>78.273297999999997</v>
      </c>
      <c r="EA9" s="3">
        <f>'16-06030L'!J17</f>
        <v>61.358075999999997</v>
      </c>
      <c r="EB9" s="3">
        <f>'16-06030L'!K17</f>
        <v>71.166787999999997</v>
      </c>
      <c r="EC9" s="3">
        <f>'16-06030L'!L17</f>
        <v>40.484726999999999</v>
      </c>
      <c r="ED9" s="3">
        <f>'16-06030L'!M17</f>
        <v>63.991281000000001</v>
      </c>
      <c r="EE9" s="3">
        <f>'16-06030L'!N17</f>
        <v>65.272453999999996</v>
      </c>
      <c r="EF9" s="3">
        <f>'16-06030L'!O17</f>
        <v>69.902123000000003</v>
      </c>
      <c r="EG9" s="3">
        <f>'16-06030L'!P17</f>
        <v>51.815798999999998</v>
      </c>
      <c r="EH9" s="3">
        <f>'16-06030L'!I27</f>
        <v>56.694082999999999</v>
      </c>
      <c r="EI9" s="3">
        <f>'16-06030L'!J27</f>
        <v>70.420900000000003</v>
      </c>
      <c r="EJ9" s="3">
        <f>'16-06030L'!K27</f>
        <v>85.000287</v>
      </c>
      <c r="EK9" s="3">
        <f>'16-06030L'!L27</f>
        <v>74.067169000000007</v>
      </c>
      <c r="EL9" s="3">
        <f>'16-06030L'!M27</f>
        <v>54.174106000000002</v>
      </c>
      <c r="EM9" s="3">
        <f>'16-06030L'!N27</f>
        <v>74.626726000000005</v>
      </c>
      <c r="EN9" s="3">
        <f>'16-06030L'!O27</f>
        <v>83.952532000000005</v>
      </c>
      <c r="EO9" s="3">
        <f>'16-06030L'!P27</f>
        <v>79.112712000000002</v>
      </c>
      <c r="EP9" s="3">
        <f>'16-06030L'!I8</f>
        <v>190.032993</v>
      </c>
      <c r="EQ9" s="3">
        <f>'16-06030L'!J8</f>
        <v>131.03188900000001</v>
      </c>
      <c r="ER9" s="3">
        <f>'16-06030L'!K8</f>
        <v>110.455123</v>
      </c>
      <c r="ES9" s="3">
        <f>'16-06030L'!L8</f>
        <v>54.621831999999998</v>
      </c>
      <c r="ET9" s="3">
        <f>'16-06030L'!M8</f>
        <v>153.78039100000001</v>
      </c>
      <c r="EU9" s="3">
        <f>'16-06030L'!N8</f>
        <v>133.769058</v>
      </c>
      <c r="EV9" s="3">
        <f>'16-06030L'!O8</f>
        <v>101.796492</v>
      </c>
      <c r="EW9" s="3">
        <f>'16-06030L'!P8</f>
        <v>52.671228999999997</v>
      </c>
      <c r="EX9" s="3">
        <f>'16-06030L'!I18</f>
        <v>100.278486</v>
      </c>
      <c r="EY9" s="3">
        <f>'16-06030L'!J18</f>
        <v>103.661349</v>
      </c>
      <c r="EZ9" s="3">
        <f>'16-06030L'!K18</f>
        <v>88.998548999999997</v>
      </c>
      <c r="FA9" s="3">
        <f>'16-06030L'!L18</f>
        <v>46.134417999999997</v>
      </c>
      <c r="FB9" s="3">
        <f>'16-06030L'!M18</f>
        <v>79.787047999999999</v>
      </c>
      <c r="FC9" s="3">
        <f>'16-06030L'!N18</f>
        <v>109.850632</v>
      </c>
      <c r="FD9" s="3">
        <f>'16-06030L'!O18</f>
        <v>84.685254999999998</v>
      </c>
      <c r="FE9" s="3">
        <f>'16-06030L'!P18</f>
        <v>58.372917999999999</v>
      </c>
      <c r="FF9" s="3">
        <f>'16-06030L'!I28</f>
        <v>52.764580000000002</v>
      </c>
      <c r="FG9" s="3">
        <f>'16-06030L'!J28</f>
        <v>122.860026</v>
      </c>
      <c r="FH9" s="3">
        <f>'16-06030L'!K28</f>
        <v>106.67892000000001</v>
      </c>
      <c r="FI9" s="3">
        <f>'16-06030L'!L28</f>
        <v>97.360224000000002</v>
      </c>
      <c r="FJ9" s="3">
        <f>'16-06030L'!M28</f>
        <v>54.085701</v>
      </c>
      <c r="FK9" s="3">
        <f>'16-06030L'!N28</f>
        <v>128.023664</v>
      </c>
      <c r="FL9" s="3">
        <f>'16-06030L'!O28</f>
        <v>103.371494</v>
      </c>
      <c r="FM9" s="3">
        <f>'16-06030L'!P28</f>
        <v>106.17139299999999</v>
      </c>
      <c r="FN9" s="3">
        <f>'16-06030L'!I9</f>
        <v>262.13437800000003</v>
      </c>
      <c r="FO9" s="3">
        <f>'16-06030L'!J9</f>
        <v>131.153289</v>
      </c>
      <c r="FP9" s="3">
        <f>'16-06030L'!K9</f>
        <v>120.477295</v>
      </c>
      <c r="FQ9" s="3">
        <f>'16-06030L'!L9</f>
        <v>114.17510299999999</v>
      </c>
      <c r="FR9" s="3">
        <f>'16-06030L'!M9</f>
        <v>225.53611900000001</v>
      </c>
      <c r="FS9" s="3">
        <f>'16-06030L'!N9</f>
        <v>131.468187</v>
      </c>
      <c r="FT9" s="3">
        <f>'16-06030L'!O9</f>
        <v>95.158040999999997</v>
      </c>
      <c r="FU9" s="3">
        <f>'16-06030L'!P9</f>
        <v>105.54007900000001</v>
      </c>
      <c r="FV9" s="3">
        <f>'16-06030L'!I19</f>
        <v>143.59942599999999</v>
      </c>
      <c r="FW9" s="3">
        <f>'16-06030L'!J19</f>
        <v>120.77685099999999</v>
      </c>
      <c r="FX9" s="3">
        <f>'16-06030L'!K19</f>
        <v>73.782809999999998</v>
      </c>
      <c r="FY9" s="3">
        <f>'16-06030L'!L19</f>
        <v>73.883114000000006</v>
      </c>
      <c r="FZ9" s="3">
        <f>'16-06030L'!M19</f>
        <v>128.72394800000001</v>
      </c>
      <c r="GA9" s="3">
        <f>'16-06030L'!N19</f>
        <v>126.07217</v>
      </c>
      <c r="GB9" s="3">
        <f>'16-06030L'!O19</f>
        <v>59.403126</v>
      </c>
      <c r="GC9" s="3">
        <f>'16-06030L'!P19</f>
        <v>72.479309999999998</v>
      </c>
      <c r="GD9" s="3">
        <f>'16-06030L'!I29</f>
        <v>106.00147699999999</v>
      </c>
      <c r="GE9" s="3">
        <f>'16-06030L'!J29</f>
        <v>155.15894599999999</v>
      </c>
      <c r="GF9" s="3">
        <f>'16-06030L'!K29</f>
        <v>81.591650000000001</v>
      </c>
      <c r="GG9" s="3">
        <f>'16-06030L'!L29</f>
        <v>71.316664000000003</v>
      </c>
      <c r="GH9" s="3">
        <f>'16-06030L'!M29</f>
        <v>110.417748</v>
      </c>
      <c r="GI9" s="3">
        <f>'16-06030L'!N29</f>
        <v>160.48678100000001</v>
      </c>
      <c r="GJ9" s="3">
        <f>'16-06030L'!O29</f>
        <v>76.737447000000003</v>
      </c>
      <c r="GK9" s="3">
        <f>'16-06030L'!P29</f>
        <v>87.477638999999996</v>
      </c>
    </row>
    <row r="10" spans="1:193" x14ac:dyDescent="0.25">
      <c r="A10" s="3" t="s">
        <v>15</v>
      </c>
      <c r="B10" s="3">
        <f>'16-06057L'!I2</f>
        <v>88.367773</v>
      </c>
      <c r="C10" s="3">
        <f>'16-06057L'!J2</f>
        <v>104.702331</v>
      </c>
      <c r="D10" s="3">
        <f>'16-06057L'!K2</f>
        <v>98.603402000000003</v>
      </c>
      <c r="E10" s="3">
        <f>'16-06057L'!L2</f>
        <v>124.90526199999999</v>
      </c>
      <c r="F10" s="3">
        <f>'16-06057L'!M2</f>
        <v>91.008212</v>
      </c>
      <c r="G10" s="3">
        <f>'16-06057L'!N2</f>
        <v>106.647582</v>
      </c>
      <c r="H10" s="3">
        <f>'16-06057L'!O2</f>
        <v>102.960733</v>
      </c>
      <c r="I10" s="3">
        <f>'16-06057L'!P2</f>
        <v>125.100759</v>
      </c>
      <c r="J10" s="3">
        <f>'16-06057L'!I12</f>
        <v>62.890341999999997</v>
      </c>
      <c r="K10" s="3">
        <f>'16-06057L'!J12</f>
        <v>106.86497799999999</v>
      </c>
      <c r="L10" s="3">
        <f>'16-06057L'!K12</f>
        <v>63.568232999999999</v>
      </c>
      <c r="M10" s="3">
        <f>'16-06057L'!L12</f>
        <v>85.394285999999994</v>
      </c>
      <c r="N10" s="3">
        <f>'16-06057L'!M12</f>
        <v>64.999978999999996</v>
      </c>
      <c r="O10" s="3">
        <f>'16-06057L'!N12</f>
        <v>113.718733</v>
      </c>
      <c r="P10" s="3">
        <f>'16-06057L'!O12</f>
        <v>64.833083999999999</v>
      </c>
      <c r="Q10" s="3">
        <f>'16-06057L'!P12</f>
        <v>87.364507000000003</v>
      </c>
      <c r="R10" s="3">
        <f>'16-06057L'!I22</f>
        <v>96.170727999999997</v>
      </c>
      <c r="S10" s="3">
        <f>'16-06057L'!J22</f>
        <v>115.96549899999999</v>
      </c>
      <c r="T10" s="3">
        <f>'16-06057L'!K22</f>
        <v>122.58725099999999</v>
      </c>
      <c r="U10" s="3">
        <f>'16-06057L'!L22</f>
        <v>83.535917999999995</v>
      </c>
      <c r="V10" s="3">
        <f>'16-06057L'!M22</f>
        <v>95.625629000000004</v>
      </c>
      <c r="W10" s="3">
        <f>'16-06057L'!N22</f>
        <v>125.02980100000001</v>
      </c>
      <c r="X10" s="3">
        <f>'16-06057L'!O22</f>
        <v>120.61267599999999</v>
      </c>
      <c r="Y10" s="3">
        <f>'16-06057L'!P22</f>
        <v>84.601444000000001</v>
      </c>
      <c r="Z10" s="3">
        <f>'16-06057L'!I3</f>
        <v>98.282850999999994</v>
      </c>
      <c r="AA10" s="3">
        <f>'16-06057L'!J3</f>
        <v>102.873541</v>
      </c>
      <c r="AB10" s="3">
        <f>'16-06057L'!K3</f>
        <v>79.101999000000006</v>
      </c>
      <c r="AC10" s="3">
        <f>'16-06057L'!L3</f>
        <v>111.93657399999999</v>
      </c>
      <c r="AD10" s="3">
        <f>'16-06057L'!M3</f>
        <v>95.353351000000004</v>
      </c>
      <c r="AE10" s="3">
        <f>'16-06057L'!N3</f>
        <v>106.137593</v>
      </c>
      <c r="AF10" s="3">
        <f>'16-06057L'!O3</f>
        <v>78.764066999999997</v>
      </c>
      <c r="AG10" s="3">
        <f>'16-06057L'!P3</f>
        <v>113.382172</v>
      </c>
      <c r="AH10" s="3">
        <f>'16-06057L'!I13</f>
        <v>60.91525</v>
      </c>
      <c r="AI10" s="3">
        <f>'16-06057L'!J13</f>
        <v>60.942481000000001</v>
      </c>
      <c r="AJ10" s="3">
        <f>'16-06057L'!K13</f>
        <v>41.855006000000003</v>
      </c>
      <c r="AK10" s="3">
        <f>'16-06057L'!L13</f>
        <v>51.387362000000003</v>
      </c>
      <c r="AL10" s="3">
        <f>'16-06057L'!M13</f>
        <v>65.238669000000002</v>
      </c>
      <c r="AM10" s="3">
        <f>'16-06057L'!N13</f>
        <v>63.809156000000002</v>
      </c>
      <c r="AN10" s="3">
        <f>'16-06057L'!O13</f>
        <v>41.788584</v>
      </c>
      <c r="AO10" s="3">
        <f>'16-06057L'!P13</f>
        <v>49.954988999999998</v>
      </c>
      <c r="AP10" s="3">
        <f>'16-06057L'!I23</f>
        <v>74.194890999999998</v>
      </c>
      <c r="AQ10" s="3">
        <f>'16-06057L'!J23</f>
        <v>68.366978000000003</v>
      </c>
      <c r="AR10" s="3">
        <f>'16-06057L'!K23</f>
        <v>63.363571999999998</v>
      </c>
      <c r="AS10" s="3">
        <f>'16-06057L'!L23</f>
        <v>46.914817999999997</v>
      </c>
      <c r="AT10" s="3">
        <f>'16-06057L'!M23</f>
        <v>72.947923000000003</v>
      </c>
      <c r="AU10" s="3">
        <f>'16-06057L'!N23</f>
        <v>72.714008000000007</v>
      </c>
      <c r="AV10" s="3">
        <f>'16-06057L'!O23</f>
        <v>63.204076999999998</v>
      </c>
      <c r="AW10" s="3">
        <f>'16-06057L'!P23</f>
        <v>45.378490999999997</v>
      </c>
      <c r="AX10" s="3">
        <f>'16-06057L'!I4</f>
        <v>172.254706</v>
      </c>
      <c r="AY10" s="3">
        <f>'16-06057L'!J4</f>
        <v>86.999978999999996</v>
      </c>
      <c r="AZ10" s="3">
        <f>'16-06057L'!K4</f>
        <v>89.850718999999998</v>
      </c>
      <c r="BA10" s="3">
        <f>'16-06057L'!L4</f>
        <v>102.757519</v>
      </c>
      <c r="BB10" s="3">
        <f>'16-06057L'!M4</f>
        <v>159.548801</v>
      </c>
      <c r="BC10" s="3">
        <f>'16-06057L'!N4</f>
        <v>87.735499000000004</v>
      </c>
      <c r="BD10" s="3">
        <f>'16-06057L'!O4</f>
        <v>92.983093999999994</v>
      </c>
      <c r="BE10" s="3">
        <f>'16-06057L'!P4</f>
        <v>104.549758</v>
      </c>
      <c r="BF10" s="3">
        <f>'16-06057L'!I14</f>
        <v>94.258930000000007</v>
      </c>
      <c r="BG10" s="3">
        <f>'16-06057L'!J14</f>
        <v>43.125360999999998</v>
      </c>
      <c r="BH10" s="3">
        <f>'16-06057L'!K14</f>
        <v>41.355759999999997</v>
      </c>
      <c r="BI10" s="3">
        <f>'16-06057L'!L14</f>
        <v>35.438558</v>
      </c>
      <c r="BJ10" s="3">
        <f>'16-06057L'!M14</f>
        <v>101.49605699999999</v>
      </c>
      <c r="BK10" s="3">
        <f>'16-06057L'!N14</f>
        <v>44.098123999999999</v>
      </c>
      <c r="BL10" s="3">
        <f>'16-06057L'!O14</f>
        <v>43.078265000000002</v>
      </c>
      <c r="BM10" s="3">
        <f>'16-06057L'!P14</f>
        <v>32.243606</v>
      </c>
      <c r="BN10" s="3">
        <f>'16-06057L'!I24</f>
        <v>114.668075</v>
      </c>
      <c r="BO10" s="3">
        <f>'16-06057L'!J24</f>
        <v>45.019277000000002</v>
      </c>
      <c r="BP10" s="3">
        <f>'16-06057L'!K24</f>
        <v>46.485759999999999</v>
      </c>
      <c r="BQ10" s="3">
        <f>'16-06057L'!L24</f>
        <v>32.290177999999997</v>
      </c>
      <c r="BR10" s="3">
        <f>'16-06057L'!M24</f>
        <v>107.697591</v>
      </c>
      <c r="BS10" s="3">
        <f>'16-06057L'!N24</f>
        <v>46.002287000000003</v>
      </c>
      <c r="BT10" s="3">
        <f>'16-06057L'!O24</f>
        <v>51.329796999999999</v>
      </c>
      <c r="BU10" s="3">
        <f>'16-06057L'!P24</f>
        <v>29.754503</v>
      </c>
      <c r="BV10" s="3">
        <f>'16-06057L'!I5</f>
        <v>292.271705</v>
      </c>
      <c r="BW10" s="3">
        <f>'16-06057L'!J5</f>
        <v>87.210497000000004</v>
      </c>
      <c r="BX10" s="3">
        <f>'16-06057L'!K5</f>
        <v>113.648847</v>
      </c>
      <c r="BY10" s="3">
        <f>'16-06057L'!L5</f>
        <v>73.984604000000004</v>
      </c>
      <c r="BZ10" s="3">
        <f>'16-06057L'!M5</f>
        <v>271.29283400000003</v>
      </c>
      <c r="CA10" s="3">
        <f>'16-06057L'!N5</f>
        <v>87.455588000000006</v>
      </c>
      <c r="CB10" s="3">
        <f>'16-06057L'!O5</f>
        <v>119.867538</v>
      </c>
      <c r="CC10" s="3">
        <f>'16-06057L'!P5</f>
        <v>74.278183999999996</v>
      </c>
      <c r="CD10" s="3">
        <f>'16-06057L'!I15</f>
        <v>149.75159600000001</v>
      </c>
      <c r="CE10" s="3">
        <f>'16-06057L'!J15</f>
        <v>40.771478000000002</v>
      </c>
      <c r="CF10" s="3">
        <f>'16-06057L'!K15</f>
        <v>54.627802000000003</v>
      </c>
      <c r="CG10" s="3">
        <f>'16-06057L'!L15</f>
        <v>28.025611999999999</v>
      </c>
      <c r="CH10" s="3">
        <f>'16-06057L'!M15</f>
        <v>147.415077</v>
      </c>
      <c r="CI10" s="3">
        <f>'16-06057L'!N15</f>
        <v>42.000771</v>
      </c>
      <c r="CJ10" s="3">
        <f>'16-06057L'!O15</f>
        <v>58.987461000000003</v>
      </c>
      <c r="CK10" s="3">
        <f>'16-06057L'!P15</f>
        <v>24.551552999999998</v>
      </c>
      <c r="CL10" s="3">
        <f>'16-06057L'!I25</f>
        <v>125.11595199999999</v>
      </c>
      <c r="CM10" s="3">
        <f>'16-06057L'!J25</f>
        <v>38.210788999999998</v>
      </c>
      <c r="CN10" s="3">
        <f>'16-06057L'!K25</f>
        <v>62.195492999999999</v>
      </c>
      <c r="CO10" s="3">
        <f>'16-06057L'!L25</f>
        <v>23.689589000000002</v>
      </c>
      <c r="CP10" s="3">
        <f>'16-06057L'!M25</f>
        <v>118.37745099999999</v>
      </c>
      <c r="CQ10" s="3">
        <f>'16-06057L'!N25</f>
        <v>38.535865999999999</v>
      </c>
      <c r="CR10" s="3">
        <f>'16-06057L'!O25</f>
        <v>69.183470999999997</v>
      </c>
      <c r="CS10" s="3">
        <f>'16-06057L'!P25</f>
        <v>21.411286</v>
      </c>
      <c r="CT10" s="3">
        <f>'16-06057L'!I6</f>
        <v>416.34640300000001</v>
      </c>
      <c r="CU10" s="3">
        <f>'16-06057L'!J6</f>
        <v>94.239866000000006</v>
      </c>
      <c r="CV10" s="3">
        <f>'16-06057L'!K6</f>
        <v>214.76593500000001</v>
      </c>
      <c r="CW10" s="3">
        <f>'16-06057L'!L6</f>
        <v>49.902610000000003</v>
      </c>
      <c r="CX10" s="3">
        <f>'16-06057L'!M6</f>
        <v>388.09010699999999</v>
      </c>
      <c r="CY10" s="3">
        <f>'16-06057L'!N6</f>
        <v>97.772717</v>
      </c>
      <c r="CZ10" s="3">
        <f>'16-06057L'!O6</f>
        <v>221.87352899999999</v>
      </c>
      <c r="DA10" s="3">
        <f>'16-06057L'!P6</f>
        <v>48.676783</v>
      </c>
      <c r="DB10" s="3">
        <f>'16-06057L'!I16</f>
        <v>215.082245</v>
      </c>
      <c r="DC10" s="3">
        <f>'16-06057L'!J16</f>
        <v>34.583959</v>
      </c>
      <c r="DD10" s="3">
        <f>'16-06057L'!K16</f>
        <v>127.328461</v>
      </c>
      <c r="DE10" s="3">
        <f>'16-06057L'!L16</f>
        <v>21.288781</v>
      </c>
      <c r="DF10" s="3">
        <f>'16-06057L'!M16</f>
        <v>196.374641</v>
      </c>
      <c r="DG10" s="3">
        <f>'16-06057L'!N16</f>
        <v>37.540224000000002</v>
      </c>
      <c r="DH10" s="3">
        <f>'16-06057L'!O16</f>
        <v>132.54182499999999</v>
      </c>
      <c r="DI10" s="3">
        <f>'16-06057L'!P16</f>
        <v>18.175512000000001</v>
      </c>
      <c r="DJ10" s="3">
        <f>'16-06057L'!I26</f>
        <v>114.17226700000001</v>
      </c>
      <c r="DK10" s="3">
        <f>'16-06057L'!J26</f>
        <v>38.658971000000001</v>
      </c>
      <c r="DL10" s="3">
        <f>'16-06057L'!K26</f>
        <v>149.16375600000001</v>
      </c>
      <c r="DM10" s="3">
        <f>'16-06057L'!L26</f>
        <v>19.527010000000001</v>
      </c>
      <c r="DN10" s="3">
        <f>'16-06057L'!M26</f>
        <v>114.468703</v>
      </c>
      <c r="DO10" s="3">
        <f>'16-06057L'!N26</f>
        <v>40.128841000000001</v>
      </c>
      <c r="DP10" s="3">
        <f>'16-06057L'!O26</f>
        <v>156.24229800000001</v>
      </c>
      <c r="DQ10" s="3">
        <f>'16-06057L'!P26</f>
        <v>18.118832999999999</v>
      </c>
      <c r="DR10" s="3">
        <f>'16-06057L'!I7</f>
        <v>526.36219900000003</v>
      </c>
      <c r="DS10" s="3">
        <f>'16-06057L'!J7</f>
        <v>118.638238</v>
      </c>
      <c r="DT10" s="3">
        <f>'16-06057L'!K7</f>
        <v>438.547572</v>
      </c>
      <c r="DU10" s="3">
        <f>'16-06057L'!L7</f>
        <v>34.183905000000003</v>
      </c>
      <c r="DV10" s="3">
        <f>'16-06057L'!M7</f>
        <v>501.74220700000001</v>
      </c>
      <c r="DW10" s="3">
        <f>'16-06057L'!N7</f>
        <v>131.297934</v>
      </c>
      <c r="DX10" s="3">
        <f>'16-06057L'!O7</f>
        <v>446.73054200000001</v>
      </c>
      <c r="DY10" s="3">
        <f>'16-06057L'!P7</f>
        <v>31.362967999999999</v>
      </c>
      <c r="DZ10" s="3">
        <f>'16-06057L'!I17</f>
        <v>275.62945400000001</v>
      </c>
      <c r="EA10" s="3">
        <f>'16-06057L'!J17</f>
        <v>53.679201999999997</v>
      </c>
      <c r="EB10" s="3">
        <f>'16-06057L'!K17</f>
        <v>285.27025500000002</v>
      </c>
      <c r="EC10" s="3">
        <f>'16-06057L'!L17</f>
        <v>16.560438999999999</v>
      </c>
      <c r="ED10" s="3">
        <f>'16-06057L'!M17</f>
        <v>244.24188799999999</v>
      </c>
      <c r="EE10" s="3">
        <f>'16-06057L'!N17</f>
        <v>63.015382000000002</v>
      </c>
      <c r="EF10" s="3">
        <f>'16-06057L'!O17</f>
        <v>297.98221599999999</v>
      </c>
      <c r="EG10" s="3">
        <f>'16-06057L'!P17</f>
        <v>15.399839999999999</v>
      </c>
      <c r="EH10" s="3">
        <f>'16-06057L'!I27</f>
        <v>116.65293200000001</v>
      </c>
      <c r="EI10" s="3">
        <f>'16-06057L'!J27</f>
        <v>77.096307999999993</v>
      </c>
      <c r="EJ10" s="3">
        <f>'16-06057L'!K27</f>
        <v>316.05815200000001</v>
      </c>
      <c r="EK10" s="3">
        <f>'16-06057L'!L27</f>
        <v>26.729555000000001</v>
      </c>
      <c r="EL10" s="3">
        <f>'16-06057L'!M27</f>
        <v>127.06175399999999</v>
      </c>
      <c r="EM10" s="3">
        <f>'16-06057L'!N27</f>
        <v>83.940213999999997</v>
      </c>
      <c r="EN10" s="3">
        <f>'16-06057L'!O27</f>
        <v>318.871219</v>
      </c>
      <c r="EO10" s="3">
        <f>'16-06057L'!P27</f>
        <v>26.263235000000002</v>
      </c>
      <c r="EP10" s="3">
        <f>'16-06057L'!I8</f>
        <v>737.46897300000001</v>
      </c>
      <c r="EQ10" s="3">
        <f>'16-06057L'!J8</f>
        <v>183.39291900000001</v>
      </c>
      <c r="ER10" s="3">
        <f>'16-06057L'!K8</f>
        <v>400.84316999999999</v>
      </c>
      <c r="ES10" s="3">
        <f>'16-06057L'!L8</f>
        <v>54.830790999999998</v>
      </c>
      <c r="ET10" s="3">
        <f>'16-06057L'!M8</f>
        <v>727.33901300000002</v>
      </c>
      <c r="EU10" s="3">
        <f>'16-06057L'!N8</f>
        <v>194.55849900000001</v>
      </c>
      <c r="EV10" s="3">
        <f>'16-06057L'!O8</f>
        <v>399.93685299999999</v>
      </c>
      <c r="EW10" s="3">
        <f>'16-06057L'!P8</f>
        <v>49.607522000000003</v>
      </c>
      <c r="EX10" s="3">
        <f>'16-06057L'!I18</f>
        <v>440.80351999999999</v>
      </c>
      <c r="EY10" s="3">
        <f>'16-06057L'!J18</f>
        <v>105.961212</v>
      </c>
      <c r="EZ10" s="3">
        <f>'16-06057L'!K18</f>
        <v>248.933302</v>
      </c>
      <c r="FA10" s="3">
        <f>'16-06057L'!L18</f>
        <v>31.287006999999999</v>
      </c>
      <c r="FB10" s="3">
        <f>'16-06057L'!M18</f>
        <v>402.488179</v>
      </c>
      <c r="FC10" s="3">
        <f>'16-06057L'!N18</f>
        <v>124.08287</v>
      </c>
      <c r="FD10" s="3">
        <f>'16-06057L'!O18</f>
        <v>265.39361100000002</v>
      </c>
      <c r="FE10" s="3">
        <f>'16-06057L'!P18</f>
        <v>29.295553000000002</v>
      </c>
      <c r="FF10" s="3">
        <f>'16-06057L'!I28</f>
        <v>260.14876199999998</v>
      </c>
      <c r="FG10" s="3">
        <f>'16-06057L'!J28</f>
        <v>148.710905</v>
      </c>
      <c r="FH10" s="3">
        <f>'16-06057L'!K28</f>
        <v>237.91570400000001</v>
      </c>
      <c r="FI10" s="3">
        <f>'16-06057L'!L28</f>
        <v>63.914749999999998</v>
      </c>
      <c r="FJ10" s="3">
        <f>'16-06057L'!M28</f>
        <v>288.69447100000002</v>
      </c>
      <c r="FK10" s="3">
        <f>'16-06057L'!N28</f>
        <v>153.018824</v>
      </c>
      <c r="FL10" s="3">
        <f>'16-06057L'!O28</f>
        <v>236.15139500000001</v>
      </c>
      <c r="FM10" s="3">
        <f>'16-06057L'!P28</f>
        <v>53.462294999999997</v>
      </c>
      <c r="FN10" s="3">
        <f>'16-06057L'!I9</f>
        <v>1238.263518</v>
      </c>
      <c r="FO10" s="3">
        <f>'16-06057L'!J9</f>
        <v>365.85617300000001</v>
      </c>
      <c r="FP10" s="3">
        <f>'16-06057L'!K9</f>
        <v>561.95801600000004</v>
      </c>
      <c r="FQ10" s="3">
        <f>'16-06057L'!L9</f>
        <v>100.56985899999999</v>
      </c>
      <c r="FR10" s="3">
        <f>'16-06057L'!M9</f>
        <v>1226.9533719999999</v>
      </c>
      <c r="FS10" s="3">
        <f>'16-06057L'!N9</f>
        <v>379.11428799999999</v>
      </c>
      <c r="FT10" s="3">
        <f>'16-06057L'!O9</f>
        <v>565.90068799999995</v>
      </c>
      <c r="FU10" s="3">
        <f>'16-06057L'!P9</f>
        <v>98.250707000000006</v>
      </c>
      <c r="FV10" s="3">
        <f>'16-06057L'!I19</f>
        <v>753.077988</v>
      </c>
      <c r="FW10" s="3">
        <f>'16-06057L'!J19</f>
        <v>170.50063399999999</v>
      </c>
      <c r="FX10" s="3">
        <f>'16-06057L'!K19</f>
        <v>302.55656800000003</v>
      </c>
      <c r="FY10" s="3">
        <f>'16-06057L'!L19</f>
        <v>83.842904000000004</v>
      </c>
      <c r="FZ10" s="3">
        <f>'16-06057L'!M19</f>
        <v>717.67592300000001</v>
      </c>
      <c r="GA10" s="3">
        <f>'16-06057L'!N19</f>
        <v>215.08620099999999</v>
      </c>
      <c r="GB10" s="3">
        <f>'16-06057L'!O19</f>
        <v>332.82729499999999</v>
      </c>
      <c r="GC10" s="3">
        <f>'16-06057L'!P19</f>
        <v>65.878924999999995</v>
      </c>
      <c r="GD10" s="3">
        <f>'16-06057L'!I29</f>
        <v>476.41445800000002</v>
      </c>
      <c r="GE10" s="3">
        <f>'16-06057L'!J29</f>
        <v>162.51929899999999</v>
      </c>
      <c r="GF10" s="3">
        <f>'16-06057L'!K29</f>
        <v>162.08248499999999</v>
      </c>
      <c r="GG10" s="3">
        <f>'16-06057L'!L29</f>
        <v>166.95896200000001</v>
      </c>
      <c r="GH10" s="3">
        <f>'16-06057L'!M29</f>
        <v>541.20897300000001</v>
      </c>
      <c r="GI10" s="3">
        <f>'16-06057L'!N29</f>
        <v>159.82326800000001</v>
      </c>
      <c r="GJ10" s="3">
        <f>'16-06057L'!O29</f>
        <v>189.222767</v>
      </c>
      <c r="GK10" s="3">
        <f>'16-06057L'!P29</f>
        <v>155.530325</v>
      </c>
    </row>
    <row r="11" spans="1:193" x14ac:dyDescent="0.25">
      <c r="A11" s="3" t="s">
        <v>16</v>
      </c>
      <c r="B11" s="3">
        <f>'16-07002L'!I2</f>
        <v>66.919811999999993</v>
      </c>
      <c r="C11" s="3">
        <f>'16-07002L'!J2</f>
        <v>100.865645</v>
      </c>
      <c r="D11" s="3">
        <f>'16-07002L'!K2</f>
        <v>113.496968</v>
      </c>
      <c r="E11" s="3">
        <f>'16-07002L'!L2</f>
        <v>109.271665</v>
      </c>
      <c r="F11" s="3">
        <f>'16-07002L'!M2</f>
        <v>71.865548000000004</v>
      </c>
      <c r="G11" s="3">
        <f>'16-07002L'!N2</f>
        <v>103.436869</v>
      </c>
      <c r="H11" s="3">
        <f>'16-07002L'!O2</f>
        <v>120.676034</v>
      </c>
      <c r="I11" s="3">
        <f>'16-07002L'!P2</f>
        <v>112.982545</v>
      </c>
      <c r="J11" s="3">
        <f>'16-07002L'!I12</f>
        <v>57.665331999999999</v>
      </c>
      <c r="K11" s="3">
        <f>'16-07002L'!J12</f>
        <v>109.229224</v>
      </c>
      <c r="L11" s="3">
        <f>'16-07002L'!K12</f>
        <v>95.533497999999994</v>
      </c>
      <c r="M11" s="3">
        <f>'16-07002L'!L12</f>
        <v>86.762027000000003</v>
      </c>
      <c r="N11" s="3">
        <f>'16-07002L'!M12</f>
        <v>59.173347999999997</v>
      </c>
      <c r="O11" s="3">
        <f>'16-07002L'!N12</f>
        <v>109.22074499999999</v>
      </c>
      <c r="P11" s="3">
        <f>'16-07002L'!O12</f>
        <v>93.738423999999995</v>
      </c>
      <c r="Q11" s="3">
        <f>'16-07002L'!P12</f>
        <v>87.300725</v>
      </c>
      <c r="R11" s="3">
        <f>'16-07002L'!I22</f>
        <v>98.793137999999999</v>
      </c>
      <c r="S11" s="3">
        <f>'16-07002L'!J22</f>
        <v>110.051981</v>
      </c>
      <c r="T11" s="3">
        <f>'16-07002L'!K22</f>
        <v>134.59560200000001</v>
      </c>
      <c r="U11" s="3">
        <f>'16-07002L'!L22</f>
        <v>93.044484999999995</v>
      </c>
      <c r="V11" s="3">
        <f>'16-07002L'!M22</f>
        <v>99.335065999999998</v>
      </c>
      <c r="W11" s="3">
        <f>'16-07002L'!N22</f>
        <v>112.442015</v>
      </c>
      <c r="X11" s="3">
        <f>'16-07002L'!O22</f>
        <v>133.33671699999999</v>
      </c>
      <c r="Y11" s="3">
        <f>'16-07002L'!P22</f>
        <v>94.453911000000005</v>
      </c>
      <c r="Z11" s="3">
        <f>'16-07002L'!I3</f>
        <v>57.127170999999997</v>
      </c>
      <c r="AA11" s="3">
        <f>'16-07002L'!J3</f>
        <v>97.532426999999998</v>
      </c>
      <c r="AB11" s="3">
        <f>'16-07002L'!K3</f>
        <v>74.324650000000005</v>
      </c>
      <c r="AC11" s="3">
        <f>'16-07002L'!L3</f>
        <v>121.957414</v>
      </c>
      <c r="AD11" s="3">
        <f>'16-07002L'!M3</f>
        <v>60.649875000000002</v>
      </c>
      <c r="AE11" s="3">
        <f>'16-07002L'!N3</f>
        <v>100.73816600000001</v>
      </c>
      <c r="AF11" s="3">
        <f>'16-07002L'!O3</f>
        <v>74.829650999999998</v>
      </c>
      <c r="AG11" s="3">
        <f>'16-07002L'!P3</f>
        <v>123.44299700000001</v>
      </c>
      <c r="AH11" s="3">
        <f>'16-07002L'!I13</f>
        <v>52.772838999999998</v>
      </c>
      <c r="AI11" s="3">
        <f>'16-07002L'!J13</f>
        <v>65.026795000000007</v>
      </c>
      <c r="AJ11" s="3">
        <f>'16-07002L'!K13</f>
        <v>51.144939999999998</v>
      </c>
      <c r="AK11" s="3">
        <f>'16-07002L'!L13</f>
        <v>68.243931000000003</v>
      </c>
      <c r="AL11" s="3">
        <f>'16-07002L'!M13</f>
        <v>55.162419</v>
      </c>
      <c r="AM11" s="3">
        <f>'16-07002L'!N13</f>
        <v>64.209534000000005</v>
      </c>
      <c r="AN11" s="3">
        <f>'16-07002L'!O13</f>
        <v>49.969428999999998</v>
      </c>
      <c r="AO11" s="3">
        <f>'16-07002L'!P13</f>
        <v>67.485280000000003</v>
      </c>
      <c r="AP11" s="3">
        <f>'16-07002L'!I23</f>
        <v>61.610674000000003</v>
      </c>
      <c r="AQ11" s="3">
        <f>'16-07002L'!J23</f>
        <v>68.784627</v>
      </c>
      <c r="AR11" s="3">
        <f>'16-07002L'!K23</f>
        <v>74.227175000000003</v>
      </c>
      <c r="AS11" s="3">
        <f>'16-07002L'!L23</f>
        <v>62.170634</v>
      </c>
      <c r="AT11" s="3">
        <f>'16-07002L'!M23</f>
        <v>63.310952</v>
      </c>
      <c r="AU11" s="3">
        <f>'16-07002L'!N23</f>
        <v>69.237247999999994</v>
      </c>
      <c r="AV11" s="3">
        <f>'16-07002L'!O23</f>
        <v>72.895543000000004</v>
      </c>
      <c r="AW11" s="3">
        <f>'16-07002L'!P23</f>
        <v>63.155906000000002</v>
      </c>
      <c r="AX11" s="3">
        <f>'16-07002L'!I4</f>
        <v>57.738137999999999</v>
      </c>
      <c r="AY11" s="3">
        <f>'16-07002L'!J4</f>
        <v>93.302814999999995</v>
      </c>
      <c r="AZ11" s="3">
        <f>'16-07002L'!K4</f>
        <v>76.321280999999999</v>
      </c>
      <c r="BA11" s="3">
        <f>'16-07002L'!L4</f>
        <v>112.181262</v>
      </c>
      <c r="BB11" s="3">
        <f>'16-07002L'!M4</f>
        <v>56.129935000000003</v>
      </c>
      <c r="BC11" s="3">
        <f>'16-07002L'!N4</f>
        <v>93.967601000000002</v>
      </c>
      <c r="BD11" s="3">
        <f>'16-07002L'!O4</f>
        <v>74.716538999999997</v>
      </c>
      <c r="BE11" s="3">
        <f>'16-07002L'!P4</f>
        <v>113.028716</v>
      </c>
      <c r="BF11" s="3">
        <f>'16-07002L'!I14</f>
        <v>50.516545000000001</v>
      </c>
      <c r="BG11" s="3">
        <f>'16-07002L'!J14</f>
        <v>38.199398000000002</v>
      </c>
      <c r="BH11" s="3">
        <f>'16-07002L'!K14</f>
        <v>38.299232000000003</v>
      </c>
      <c r="BI11" s="3">
        <f>'16-07002L'!L14</f>
        <v>51.087055999999997</v>
      </c>
      <c r="BJ11" s="3">
        <f>'16-07002L'!M14</f>
        <v>52.52272</v>
      </c>
      <c r="BK11" s="3">
        <f>'16-07002L'!N14</f>
        <v>39.044108000000001</v>
      </c>
      <c r="BL11" s="3">
        <f>'16-07002L'!O14</f>
        <v>36.564625999999997</v>
      </c>
      <c r="BM11" s="3">
        <f>'16-07002L'!P14</f>
        <v>48.814086000000003</v>
      </c>
      <c r="BN11" s="3">
        <f>'16-07002L'!I24</f>
        <v>60.582189999999997</v>
      </c>
      <c r="BO11" s="3">
        <f>'16-07002L'!J24</f>
        <v>39.931885999999999</v>
      </c>
      <c r="BP11" s="3">
        <f>'16-07002L'!K24</f>
        <v>47.619464999999998</v>
      </c>
      <c r="BQ11" s="3">
        <f>'16-07002L'!L24</f>
        <v>44.124192999999998</v>
      </c>
      <c r="BR11" s="3">
        <f>'16-07002L'!M24</f>
        <v>60.202958000000002</v>
      </c>
      <c r="BS11" s="3">
        <f>'16-07002L'!N24</f>
        <v>39.384476999999997</v>
      </c>
      <c r="BT11" s="3">
        <f>'16-07002L'!O24</f>
        <v>47.221941999999999</v>
      </c>
      <c r="BU11" s="3">
        <f>'16-07002L'!P24</f>
        <v>43.262217</v>
      </c>
      <c r="BV11" s="3">
        <f>'16-07002L'!I5</f>
        <v>97.118520000000004</v>
      </c>
      <c r="BW11" s="3">
        <f>'16-07002L'!J5</f>
        <v>92.534497000000002</v>
      </c>
      <c r="BX11" s="3">
        <f>'16-07002L'!K5</f>
        <v>68.008712000000003</v>
      </c>
      <c r="BY11" s="3">
        <f>'16-07002L'!L5</f>
        <v>87.225229999999996</v>
      </c>
      <c r="BZ11" s="3">
        <f>'16-07002L'!M5</f>
        <v>87.766266999999999</v>
      </c>
      <c r="CA11" s="3">
        <f>'16-07002L'!N5</f>
        <v>92.379712999999995</v>
      </c>
      <c r="CB11" s="3">
        <f>'16-07002L'!O5</f>
        <v>66.566415000000006</v>
      </c>
      <c r="CC11" s="3">
        <f>'16-07002L'!P5</f>
        <v>87.635525000000001</v>
      </c>
      <c r="CD11" s="3">
        <f>'16-07002L'!I15</f>
        <v>65.929879999999997</v>
      </c>
      <c r="CE11" s="3">
        <f>'16-07002L'!J15</f>
        <v>34.566313999999998</v>
      </c>
      <c r="CF11" s="3">
        <f>'16-07002L'!K15</f>
        <v>34.523442000000003</v>
      </c>
      <c r="CG11" s="3">
        <f>'16-07002L'!L15</f>
        <v>45.000543999999998</v>
      </c>
      <c r="CH11" s="3">
        <f>'16-07002L'!M15</f>
        <v>62.803870000000003</v>
      </c>
      <c r="CI11" s="3">
        <f>'16-07002L'!N15</f>
        <v>36.644727000000003</v>
      </c>
      <c r="CJ11" s="3">
        <f>'16-07002L'!O15</f>
        <v>33.358372000000003</v>
      </c>
      <c r="CK11" s="3">
        <f>'16-07002L'!P15</f>
        <v>43.532220000000002</v>
      </c>
      <c r="CL11" s="3">
        <f>'16-07002L'!I25</f>
        <v>66.938627999999994</v>
      </c>
      <c r="CM11" s="3">
        <f>'16-07002L'!J25</f>
        <v>34.431148999999998</v>
      </c>
      <c r="CN11" s="3">
        <f>'16-07002L'!K25</f>
        <v>35.214525000000002</v>
      </c>
      <c r="CO11" s="3">
        <f>'16-07002L'!L25</f>
        <v>38.026992999999997</v>
      </c>
      <c r="CP11" s="3">
        <f>'16-07002L'!M25</f>
        <v>63.291879000000002</v>
      </c>
      <c r="CQ11" s="3">
        <f>'16-07002L'!N25</f>
        <v>33.875684</v>
      </c>
      <c r="CR11" s="3">
        <f>'16-07002L'!O25</f>
        <v>35.788373999999997</v>
      </c>
      <c r="CS11" s="3">
        <f>'16-07002L'!P25</f>
        <v>36.725364999999996</v>
      </c>
      <c r="CT11" s="3">
        <f>'16-07002L'!I6</f>
        <v>160.874246</v>
      </c>
      <c r="CU11" s="3">
        <f>'16-07002L'!J6</f>
        <v>83.487718999999998</v>
      </c>
      <c r="CV11" s="3">
        <f>'16-07002L'!K6</f>
        <v>61.471314999999997</v>
      </c>
      <c r="CW11" s="3">
        <f>'16-07002L'!L6</f>
        <v>60.051208000000003</v>
      </c>
      <c r="CX11" s="3">
        <f>'16-07002L'!M6</f>
        <v>147.502195</v>
      </c>
      <c r="CY11" s="3">
        <f>'16-07002L'!N6</f>
        <v>84.263446999999999</v>
      </c>
      <c r="CZ11" s="3">
        <f>'16-07002L'!O6</f>
        <v>60.574005</v>
      </c>
      <c r="DA11" s="3">
        <f>'16-07002L'!P6</f>
        <v>60.844728000000003</v>
      </c>
      <c r="DB11" s="3">
        <f>'16-07002L'!I16</f>
        <v>93.806172000000004</v>
      </c>
      <c r="DC11" s="3">
        <f>'16-07002L'!J16</f>
        <v>31.027759</v>
      </c>
      <c r="DD11" s="3">
        <f>'16-07002L'!K16</f>
        <v>39.147067</v>
      </c>
      <c r="DE11" s="3">
        <f>'16-07002L'!L16</f>
        <v>33.520380000000003</v>
      </c>
      <c r="DF11" s="3">
        <f>'16-07002L'!M16</f>
        <v>84.042705999999995</v>
      </c>
      <c r="DG11" s="3">
        <f>'16-07002L'!N16</f>
        <v>33.690849</v>
      </c>
      <c r="DH11" s="3">
        <f>'16-07002L'!O16</f>
        <v>39.245666999999997</v>
      </c>
      <c r="DI11" s="3">
        <f>'16-07002L'!P16</f>
        <v>33.645532000000003</v>
      </c>
      <c r="DJ11" s="3">
        <f>'16-07002L'!I26</f>
        <v>73.471725000000006</v>
      </c>
      <c r="DK11" s="3">
        <f>'16-07002L'!J26</f>
        <v>31.422639</v>
      </c>
      <c r="DL11" s="3">
        <f>'16-07002L'!K26</f>
        <v>39.387495000000001</v>
      </c>
      <c r="DM11" s="3">
        <f>'16-07002L'!L26</f>
        <v>33.477139000000001</v>
      </c>
      <c r="DN11" s="3">
        <f>'16-07002L'!M26</f>
        <v>69.780322999999996</v>
      </c>
      <c r="DO11" s="3">
        <f>'16-07002L'!N26</f>
        <v>30.716916000000001</v>
      </c>
      <c r="DP11" s="3">
        <f>'16-07002L'!O26</f>
        <v>39.650312</v>
      </c>
      <c r="DQ11" s="3">
        <f>'16-07002L'!P26</f>
        <v>31.775317000000001</v>
      </c>
      <c r="DR11" s="3">
        <f>'16-07002L'!I7</f>
        <v>253.195198</v>
      </c>
      <c r="DS11" s="3">
        <f>'16-07002L'!J7</f>
        <v>76.462607000000006</v>
      </c>
      <c r="DT11" s="3">
        <f>'16-07002L'!K7</f>
        <v>70.773022999999995</v>
      </c>
      <c r="DU11" s="3">
        <f>'16-07002L'!L7</f>
        <v>43.089070999999997</v>
      </c>
      <c r="DV11" s="3">
        <f>'16-07002L'!M7</f>
        <v>240.892393</v>
      </c>
      <c r="DW11" s="3">
        <f>'16-07002L'!N7</f>
        <v>77.819381000000007</v>
      </c>
      <c r="DX11" s="3">
        <f>'16-07002L'!O7</f>
        <v>69.287891999999999</v>
      </c>
      <c r="DY11" s="3">
        <f>'16-07002L'!P7</f>
        <v>43.774430000000002</v>
      </c>
      <c r="DZ11" s="3">
        <f>'16-07002L'!I17</f>
        <v>141.337626</v>
      </c>
      <c r="EA11" s="3">
        <f>'16-07002L'!J17</f>
        <v>30.338197999999998</v>
      </c>
      <c r="EB11" s="3">
        <f>'16-07002L'!K17</f>
        <v>56.242258999999997</v>
      </c>
      <c r="EC11" s="3">
        <f>'16-07002L'!L17</f>
        <v>24.437878000000001</v>
      </c>
      <c r="ED11" s="3">
        <f>'16-07002L'!M17</f>
        <v>121.63512799999999</v>
      </c>
      <c r="EE11" s="3">
        <f>'16-07002L'!N17</f>
        <v>34.199677999999999</v>
      </c>
      <c r="EF11" s="3">
        <f>'16-07002L'!O17</f>
        <v>55.243307999999999</v>
      </c>
      <c r="EG11" s="3">
        <f>'16-07002L'!P17</f>
        <v>25.983443000000001</v>
      </c>
      <c r="EH11" s="3">
        <f>'16-07002L'!I27</f>
        <v>75.338774999999998</v>
      </c>
      <c r="EI11" s="3">
        <f>'16-07002L'!J27</f>
        <v>32.710754000000001</v>
      </c>
      <c r="EJ11" s="3">
        <f>'16-07002L'!K27</f>
        <v>65.039874999999995</v>
      </c>
      <c r="EK11" s="3">
        <f>'16-07002L'!L27</f>
        <v>36.116027000000003</v>
      </c>
      <c r="EL11" s="3">
        <f>'16-07002L'!M27</f>
        <v>75.625394999999997</v>
      </c>
      <c r="EM11" s="3">
        <f>'16-07002L'!N27</f>
        <v>32.215967999999997</v>
      </c>
      <c r="EN11" s="3">
        <f>'16-07002L'!O27</f>
        <v>64.024118999999999</v>
      </c>
      <c r="EO11" s="3">
        <f>'16-07002L'!P27</f>
        <v>34.064427000000002</v>
      </c>
      <c r="EP11" s="3">
        <f>'16-07002L'!I8</f>
        <v>324.53313000000003</v>
      </c>
      <c r="EQ11" s="3">
        <f>'16-07002L'!J8</f>
        <v>94.203992999999997</v>
      </c>
      <c r="ER11" s="3">
        <f>'16-07002L'!K8</f>
        <v>100.11828800000001</v>
      </c>
      <c r="ES11" s="3">
        <f>'16-07002L'!L8</f>
        <v>38.014037000000002</v>
      </c>
      <c r="ET11" s="3">
        <f>'16-07002L'!M8</f>
        <v>317.82280500000002</v>
      </c>
      <c r="EU11" s="3">
        <f>'16-07002L'!N8</f>
        <v>94.992951000000005</v>
      </c>
      <c r="EV11" s="3">
        <f>'16-07002L'!O8</f>
        <v>96.186592000000005</v>
      </c>
      <c r="EW11" s="3">
        <f>'16-07002L'!P8</f>
        <v>38.279490000000003</v>
      </c>
      <c r="EX11" s="3">
        <f>'16-07002L'!I18</f>
        <v>189.75692799999999</v>
      </c>
      <c r="EY11" s="3">
        <f>'16-07002L'!J18</f>
        <v>41.803522000000001</v>
      </c>
      <c r="EZ11" s="3">
        <f>'16-07002L'!K18</f>
        <v>80.806737999999996</v>
      </c>
      <c r="FA11" s="3">
        <f>'16-07002L'!L18</f>
        <v>22.770341999999999</v>
      </c>
      <c r="FB11" s="3">
        <f>'16-07002L'!M18</f>
        <v>165.112247</v>
      </c>
      <c r="FC11" s="3">
        <f>'16-07002L'!N18</f>
        <v>47.523401</v>
      </c>
      <c r="FD11" s="3">
        <f>'16-07002L'!O18</f>
        <v>81.156969000000004</v>
      </c>
      <c r="FE11" s="3">
        <f>'16-07002L'!P18</f>
        <v>24.385293000000001</v>
      </c>
      <c r="FF11" s="3">
        <f>'16-07002L'!I28</f>
        <v>110.652761</v>
      </c>
      <c r="FG11" s="3">
        <f>'16-07002L'!J28</f>
        <v>60.975493</v>
      </c>
      <c r="FH11" s="3">
        <f>'16-07002L'!K28</f>
        <v>112.127399</v>
      </c>
      <c r="FI11" s="3">
        <f>'16-07002L'!L28</f>
        <v>68.422559000000007</v>
      </c>
      <c r="FJ11" s="3">
        <f>'16-07002L'!M28</f>
        <v>121.85205000000001</v>
      </c>
      <c r="FK11" s="3">
        <f>'16-07002L'!N28</f>
        <v>59.915424999999999</v>
      </c>
      <c r="FL11" s="3">
        <f>'16-07002L'!O28</f>
        <v>107.574172</v>
      </c>
      <c r="FM11" s="3">
        <f>'16-07002L'!P28</f>
        <v>62.381230000000002</v>
      </c>
      <c r="FN11" s="3">
        <f>'16-07002L'!I9</f>
        <v>430.67336799999998</v>
      </c>
      <c r="FO11" s="3">
        <f>'16-07002L'!J9</f>
        <v>75.018281000000002</v>
      </c>
      <c r="FP11" s="3">
        <f>'16-07002L'!K9</f>
        <v>91.862196999999995</v>
      </c>
      <c r="FQ11" s="3">
        <f>'16-07002L'!L9</f>
        <v>51.709327000000002</v>
      </c>
      <c r="FR11" s="3">
        <f>'16-07002L'!M9</f>
        <v>420.765578</v>
      </c>
      <c r="FS11" s="3">
        <f>'16-07002L'!N9</f>
        <v>72.479020000000006</v>
      </c>
      <c r="FT11" s="3">
        <f>'16-07002L'!O9</f>
        <v>90.798689999999993</v>
      </c>
      <c r="FU11" s="3">
        <f>'16-07002L'!P9</f>
        <v>51.773682000000001</v>
      </c>
      <c r="FV11" s="3">
        <f>'16-07002L'!I19</f>
        <v>237.185089</v>
      </c>
      <c r="FW11" s="3">
        <f>'16-07002L'!J19</f>
        <v>41.069270000000003</v>
      </c>
      <c r="FX11" s="3">
        <f>'16-07002L'!K19</f>
        <v>54.862139999999997</v>
      </c>
      <c r="FY11" s="3">
        <f>'16-07002L'!L19</f>
        <v>38.866518999999997</v>
      </c>
      <c r="FZ11" s="3">
        <f>'16-07002L'!M19</f>
        <v>217.60867300000001</v>
      </c>
      <c r="GA11" s="3">
        <f>'16-07002L'!N19</f>
        <v>49.214643000000002</v>
      </c>
      <c r="GB11" s="3">
        <f>'16-07002L'!O19</f>
        <v>59.424050000000001</v>
      </c>
      <c r="GC11" s="3">
        <f>'16-07002L'!P19</f>
        <v>36.929647000000003</v>
      </c>
      <c r="GD11" s="3">
        <f>'16-07002L'!I29</f>
        <v>143.61167399999999</v>
      </c>
      <c r="GE11" s="3">
        <f>'16-07002L'!J29</f>
        <v>93.257170000000002</v>
      </c>
      <c r="GF11" s="3">
        <f>'16-07002L'!K29</f>
        <v>79.081682999999998</v>
      </c>
      <c r="GG11" s="3">
        <f>'16-07002L'!L29</f>
        <v>79.26294</v>
      </c>
      <c r="GH11" s="3">
        <f>'16-07002L'!M29</f>
        <v>158.99656999999999</v>
      </c>
      <c r="GI11" s="3">
        <f>'16-07002L'!N29</f>
        <v>86.237095999999994</v>
      </c>
      <c r="GJ11" s="3">
        <f>'16-07002L'!O29</f>
        <v>66.970207000000002</v>
      </c>
      <c r="GK11" s="3">
        <f>'16-07002L'!P29</f>
        <v>74.314629999999994</v>
      </c>
    </row>
    <row r="12" spans="1:193" x14ac:dyDescent="0.25">
      <c r="A12" s="3" t="s">
        <v>17</v>
      </c>
      <c r="B12" s="3">
        <f>'16-07005L'!I2</f>
        <v>86.684126000000006</v>
      </c>
      <c r="C12" s="3">
        <f>'16-07005L'!J2</f>
        <v>110.31159599999999</v>
      </c>
      <c r="D12" s="3">
        <f>'16-07005L'!K2</f>
        <v>114.661131</v>
      </c>
      <c r="E12" s="3">
        <f>'16-07005L'!L2</f>
        <v>122.091751</v>
      </c>
      <c r="F12" s="3">
        <f>'16-07005L'!M2</f>
        <v>88.234965000000003</v>
      </c>
      <c r="G12" s="3">
        <f>'16-07005L'!N2</f>
        <v>116.630979</v>
      </c>
      <c r="H12" s="3">
        <f>'16-07005L'!O2</f>
        <v>120.778026</v>
      </c>
      <c r="I12" s="3">
        <f>'16-07005L'!P2</f>
        <v>119.100708</v>
      </c>
      <c r="J12" s="3">
        <f>'16-07005L'!I12</f>
        <v>67.607223000000005</v>
      </c>
      <c r="K12" s="3">
        <f>'16-07005L'!J12</f>
        <v>159.84985900000001</v>
      </c>
      <c r="L12" s="3">
        <f>'16-07005L'!K12</f>
        <v>101.184113</v>
      </c>
      <c r="M12" s="3">
        <f>'16-07005L'!L12</f>
        <v>103.57747000000001</v>
      </c>
      <c r="N12" s="3">
        <f>'16-07005L'!M12</f>
        <v>71.101585</v>
      </c>
      <c r="O12" s="3">
        <f>'16-07005L'!N12</f>
        <v>167.616963</v>
      </c>
      <c r="P12" s="3">
        <f>'16-07005L'!O12</f>
        <v>108.655804</v>
      </c>
      <c r="Q12" s="3">
        <f>'16-07005L'!P12</f>
        <v>101.31842899999999</v>
      </c>
      <c r="R12" s="3">
        <f>'16-07005L'!I22</f>
        <v>92.682419999999993</v>
      </c>
      <c r="S12" s="3">
        <f>'16-07005L'!J22</f>
        <v>152.85966500000001</v>
      </c>
      <c r="T12" s="3">
        <f>'16-07005L'!K22</f>
        <v>142.724647</v>
      </c>
      <c r="U12" s="3">
        <f>'16-07005L'!L22</f>
        <v>106.276831</v>
      </c>
      <c r="V12" s="3">
        <f>'16-07005L'!M22</f>
        <v>93.833079999999995</v>
      </c>
      <c r="W12" s="3">
        <f>'16-07005L'!N22</f>
        <v>161.42997399999999</v>
      </c>
      <c r="X12" s="3">
        <f>'16-07005L'!O22</f>
        <v>149.52491499999999</v>
      </c>
      <c r="Y12" s="3">
        <f>'16-07005L'!P22</f>
        <v>100.451449</v>
      </c>
      <c r="Z12" s="3">
        <f>'16-07005L'!I3</f>
        <v>76.267521000000002</v>
      </c>
      <c r="AA12" s="3">
        <f>'16-07005L'!J3</f>
        <v>119.611087</v>
      </c>
      <c r="AB12" s="3">
        <f>'16-07005L'!K3</f>
        <v>104.866872</v>
      </c>
      <c r="AC12" s="3">
        <f>'16-07005L'!L3</f>
        <v>137.045604</v>
      </c>
      <c r="AD12" s="3">
        <f>'16-07005L'!M3</f>
        <v>76.502711000000005</v>
      </c>
      <c r="AE12" s="3">
        <f>'16-07005L'!N3</f>
        <v>127.94282</v>
      </c>
      <c r="AF12" s="3">
        <f>'16-07005L'!O3</f>
        <v>108.021896</v>
      </c>
      <c r="AG12" s="3">
        <f>'16-07005L'!P3</f>
        <v>130.786542</v>
      </c>
      <c r="AH12" s="3">
        <f>'16-07005L'!I13</f>
        <v>52.129150000000003</v>
      </c>
      <c r="AI12" s="3">
        <f>'16-07005L'!J13</f>
        <v>121.955037</v>
      </c>
      <c r="AJ12" s="3">
        <f>'16-07005L'!K13</f>
        <v>74.380086000000006</v>
      </c>
      <c r="AK12" s="3">
        <f>'16-07005L'!L13</f>
        <v>92.539889000000002</v>
      </c>
      <c r="AL12" s="3">
        <f>'16-07005L'!M13</f>
        <v>55.66901</v>
      </c>
      <c r="AM12" s="3">
        <f>'16-07005L'!N13</f>
        <v>128.348544</v>
      </c>
      <c r="AN12" s="3">
        <f>'16-07005L'!O13</f>
        <v>80.518473999999998</v>
      </c>
      <c r="AO12" s="3">
        <f>'16-07005L'!P13</f>
        <v>88.527254999999997</v>
      </c>
      <c r="AP12" s="3">
        <f>'16-07005L'!I23</f>
        <v>63.645189000000002</v>
      </c>
      <c r="AQ12" s="3">
        <f>'16-07005L'!J23</f>
        <v>117.55654699999999</v>
      </c>
      <c r="AR12" s="3">
        <f>'16-07005L'!K23</f>
        <v>109.343695</v>
      </c>
      <c r="AS12" s="3">
        <f>'16-07005L'!L23</f>
        <v>94.364292000000006</v>
      </c>
      <c r="AT12" s="3">
        <f>'16-07005L'!M23</f>
        <v>67.988006999999996</v>
      </c>
      <c r="AU12" s="3">
        <f>'16-07005L'!N23</f>
        <v>125.03609299999999</v>
      </c>
      <c r="AV12" s="3">
        <f>'16-07005L'!O23</f>
        <v>116.32455299999999</v>
      </c>
      <c r="AW12" s="3">
        <f>'16-07005L'!P23</f>
        <v>88.877230999999995</v>
      </c>
      <c r="AX12" s="3">
        <f>'16-07005L'!I4</f>
        <v>133.774777</v>
      </c>
      <c r="AY12" s="3">
        <f>'16-07005L'!J4</f>
        <v>97.906025</v>
      </c>
      <c r="AZ12" s="3">
        <f>'16-07005L'!K4</f>
        <v>98.768934999999999</v>
      </c>
      <c r="BA12" s="3">
        <f>'16-07005L'!L4</f>
        <v>124.95962</v>
      </c>
      <c r="BB12" s="3">
        <f>'16-07005L'!M4</f>
        <v>131.31524200000001</v>
      </c>
      <c r="BC12" s="3">
        <f>'16-07005L'!N4</f>
        <v>101.646394</v>
      </c>
      <c r="BD12" s="3">
        <f>'16-07005L'!O4</f>
        <v>102.094961</v>
      </c>
      <c r="BE12" s="3">
        <f>'16-07005L'!P4</f>
        <v>121.318388</v>
      </c>
      <c r="BF12" s="3">
        <f>'16-07005L'!I14</f>
        <v>78.528975000000003</v>
      </c>
      <c r="BG12" s="3">
        <f>'16-07005L'!J14</f>
        <v>73.047799999999995</v>
      </c>
      <c r="BH12" s="3">
        <f>'16-07005L'!K14</f>
        <v>59.138280999999999</v>
      </c>
      <c r="BI12" s="3">
        <f>'16-07005L'!L14</f>
        <v>69.759674000000004</v>
      </c>
      <c r="BJ12" s="3">
        <f>'16-07005L'!M14</f>
        <v>81.042090999999999</v>
      </c>
      <c r="BK12" s="3">
        <f>'16-07005L'!N14</f>
        <v>78.158259999999999</v>
      </c>
      <c r="BL12" s="3">
        <f>'16-07005L'!O14</f>
        <v>64.726978000000003</v>
      </c>
      <c r="BM12" s="3">
        <f>'16-07005L'!P14</f>
        <v>66.447620000000001</v>
      </c>
      <c r="BN12" s="3">
        <f>'16-07005L'!I24</f>
        <v>79.321922999999998</v>
      </c>
      <c r="BO12" s="3">
        <f>'16-07005L'!J24</f>
        <v>73.661949000000007</v>
      </c>
      <c r="BP12" s="3">
        <f>'16-07005L'!K24</f>
        <v>74.703362999999996</v>
      </c>
      <c r="BQ12" s="3">
        <f>'16-07005L'!L24</f>
        <v>68.603370999999996</v>
      </c>
      <c r="BR12" s="3">
        <f>'16-07005L'!M24</f>
        <v>83.148471999999998</v>
      </c>
      <c r="BS12" s="3">
        <f>'16-07005L'!N24</f>
        <v>78.720260999999994</v>
      </c>
      <c r="BT12" s="3">
        <f>'16-07005L'!O24</f>
        <v>81.521366999999998</v>
      </c>
      <c r="BU12" s="3">
        <f>'16-07005L'!P24</f>
        <v>66.301844000000003</v>
      </c>
      <c r="BV12" s="3">
        <f>'16-07005L'!I5</f>
        <v>260.58355599999999</v>
      </c>
      <c r="BW12" s="3">
        <f>'16-07005L'!J5</f>
        <v>99.304416000000003</v>
      </c>
      <c r="BX12" s="3">
        <f>'16-07005L'!K5</f>
        <v>99.755356000000006</v>
      </c>
      <c r="BY12" s="3">
        <f>'16-07005L'!L5</f>
        <v>92.381112000000002</v>
      </c>
      <c r="BZ12" s="3">
        <f>'16-07005L'!M5</f>
        <v>259.61285400000003</v>
      </c>
      <c r="CA12" s="3">
        <f>'16-07005L'!N5</f>
        <v>102.320475</v>
      </c>
      <c r="CB12" s="3">
        <f>'16-07005L'!O5</f>
        <v>103.351471</v>
      </c>
      <c r="CC12" s="3">
        <f>'16-07005L'!P5</f>
        <v>92.215012000000002</v>
      </c>
      <c r="CD12" s="3">
        <f>'16-07005L'!I15</f>
        <v>144.705186</v>
      </c>
      <c r="CE12" s="3">
        <f>'16-07005L'!J15</f>
        <v>57.126188999999997</v>
      </c>
      <c r="CF12" s="3">
        <f>'16-07005L'!K15</f>
        <v>58.848455000000001</v>
      </c>
      <c r="CG12" s="3">
        <f>'16-07005L'!L15</f>
        <v>48.341253000000002</v>
      </c>
      <c r="CH12" s="3">
        <f>'16-07005L'!M15</f>
        <v>144.17843099999999</v>
      </c>
      <c r="CI12" s="3">
        <f>'16-07005L'!N15</f>
        <v>61.399414999999998</v>
      </c>
      <c r="CJ12" s="3">
        <f>'16-07005L'!O15</f>
        <v>64.329599999999999</v>
      </c>
      <c r="CK12" s="3">
        <f>'16-07005L'!P15</f>
        <v>45.860973000000001</v>
      </c>
      <c r="CL12" s="3">
        <f>'16-07005L'!I25</f>
        <v>101.32811</v>
      </c>
      <c r="CM12" s="3">
        <f>'16-07005L'!J25</f>
        <v>57.307056000000003</v>
      </c>
      <c r="CN12" s="3">
        <f>'16-07005L'!K25</f>
        <v>63.892522</v>
      </c>
      <c r="CO12" s="3">
        <f>'16-07005L'!L25</f>
        <v>46.894309999999997</v>
      </c>
      <c r="CP12" s="3">
        <f>'16-07005L'!M25</f>
        <v>105.78553700000001</v>
      </c>
      <c r="CQ12" s="3">
        <f>'16-07005L'!N25</f>
        <v>61.260975000000002</v>
      </c>
      <c r="CR12" s="3">
        <f>'16-07005L'!O25</f>
        <v>69.878874999999994</v>
      </c>
      <c r="CS12" s="3">
        <f>'16-07005L'!P25</f>
        <v>46.685003000000002</v>
      </c>
      <c r="CT12" s="3">
        <f>'16-07005L'!I6</f>
        <v>386.49260900000002</v>
      </c>
      <c r="CU12" s="3">
        <f>'16-07005L'!J6</f>
        <v>99.438829999999996</v>
      </c>
      <c r="CV12" s="3">
        <f>'16-07005L'!K6</f>
        <v>146.14692700000001</v>
      </c>
      <c r="CW12" s="3">
        <f>'16-07005L'!L6</f>
        <v>54.262374000000001</v>
      </c>
      <c r="CX12" s="3">
        <f>'16-07005L'!M6</f>
        <v>372.211072</v>
      </c>
      <c r="CY12" s="3">
        <f>'16-07005L'!N6</f>
        <v>104.277682</v>
      </c>
      <c r="CZ12" s="3">
        <f>'16-07005L'!O6</f>
        <v>150.016549</v>
      </c>
      <c r="DA12" s="3">
        <f>'16-07005L'!P6</f>
        <v>53.671996999999998</v>
      </c>
      <c r="DB12" s="3">
        <f>'16-07005L'!I16</f>
        <v>208.972048</v>
      </c>
      <c r="DC12" s="3">
        <f>'16-07005L'!J16</f>
        <v>51.503770000000003</v>
      </c>
      <c r="DD12" s="3">
        <f>'16-07005L'!K16</f>
        <v>92.954830000000001</v>
      </c>
      <c r="DE12" s="3">
        <f>'16-07005L'!L16</f>
        <v>33.966070999999999</v>
      </c>
      <c r="DF12" s="3">
        <f>'16-07005L'!M16</f>
        <v>196.61812399999999</v>
      </c>
      <c r="DG12" s="3">
        <f>'16-07005L'!N16</f>
        <v>56.180599000000001</v>
      </c>
      <c r="DH12" s="3">
        <f>'16-07005L'!O16</f>
        <v>98.822796999999994</v>
      </c>
      <c r="DI12" s="3">
        <f>'16-07005L'!P16</f>
        <v>30.695585999999999</v>
      </c>
      <c r="DJ12" s="3">
        <f>'16-07005L'!I26</f>
        <v>114.706993</v>
      </c>
      <c r="DK12" s="3">
        <f>'16-07005L'!J26</f>
        <v>56.127594000000002</v>
      </c>
      <c r="DL12" s="3">
        <f>'16-07005L'!K26</f>
        <v>93.533156000000005</v>
      </c>
      <c r="DM12" s="3">
        <f>'16-07005L'!L26</f>
        <v>31.470960999999999</v>
      </c>
      <c r="DN12" s="3">
        <f>'16-07005L'!M26</f>
        <v>118.74708699999999</v>
      </c>
      <c r="DO12" s="3">
        <f>'16-07005L'!N26</f>
        <v>60.300880999999997</v>
      </c>
      <c r="DP12" s="3">
        <f>'16-07005L'!O26</f>
        <v>98.668090000000007</v>
      </c>
      <c r="DQ12" s="3">
        <f>'16-07005L'!P26</f>
        <v>31.30762</v>
      </c>
      <c r="DR12" s="3">
        <f>'16-07005L'!I7</f>
        <v>610.39443800000004</v>
      </c>
      <c r="DS12" s="3">
        <f>'16-07005L'!J7</f>
        <v>94.853520000000003</v>
      </c>
      <c r="DT12" s="3">
        <f>'16-07005L'!K7</f>
        <v>171.50793899999999</v>
      </c>
      <c r="DU12" s="3">
        <f>'16-07005L'!L7</f>
        <v>50.558528000000003</v>
      </c>
      <c r="DV12" s="3">
        <f>'16-07005L'!M7</f>
        <v>585.12841000000003</v>
      </c>
      <c r="DW12" s="3">
        <f>'16-07005L'!N7</f>
        <v>103.534756</v>
      </c>
      <c r="DX12" s="3">
        <f>'16-07005L'!O7</f>
        <v>174.02986899999999</v>
      </c>
      <c r="DY12" s="3">
        <f>'16-07005L'!P7</f>
        <v>47.977637000000001</v>
      </c>
      <c r="DZ12" s="3">
        <f>'16-07005L'!I17</f>
        <v>305.91925900000001</v>
      </c>
      <c r="EA12" s="3">
        <f>'16-07005L'!J17</f>
        <v>48.701106000000003</v>
      </c>
      <c r="EB12" s="3">
        <f>'16-07005L'!K17</f>
        <v>121.55304599999999</v>
      </c>
      <c r="EC12" s="3">
        <f>'16-07005L'!L17</f>
        <v>32.045175</v>
      </c>
      <c r="ED12" s="3">
        <f>'16-07005L'!M17</f>
        <v>288.378783</v>
      </c>
      <c r="EE12" s="3">
        <f>'16-07005L'!N17</f>
        <v>55.689749999999997</v>
      </c>
      <c r="EF12" s="3">
        <f>'16-07005L'!O17</f>
        <v>125.554222</v>
      </c>
      <c r="EG12" s="3">
        <f>'16-07005L'!P17</f>
        <v>27.816448000000001</v>
      </c>
      <c r="EH12" s="3">
        <f>'16-07005L'!I27</f>
        <v>134.44217399999999</v>
      </c>
      <c r="EI12" s="3">
        <f>'16-07005L'!J27</f>
        <v>66.640681999999998</v>
      </c>
      <c r="EJ12" s="3">
        <f>'16-07005L'!K27</f>
        <v>114.72158899999999</v>
      </c>
      <c r="EK12" s="3">
        <f>'16-07005L'!L27</f>
        <v>29.598704000000001</v>
      </c>
      <c r="EL12" s="3">
        <f>'16-07005L'!M27</f>
        <v>151.028389</v>
      </c>
      <c r="EM12" s="3">
        <f>'16-07005L'!N27</f>
        <v>73.016585000000006</v>
      </c>
      <c r="EN12" s="3">
        <f>'16-07005L'!O27</f>
        <v>117.526946</v>
      </c>
      <c r="EO12" s="3">
        <f>'16-07005L'!P27</f>
        <v>28.364502999999999</v>
      </c>
      <c r="EP12" s="3">
        <f>'16-07005L'!I8</f>
        <v>951.13506199999995</v>
      </c>
      <c r="EQ12" s="3">
        <f>'16-07005L'!J8</f>
        <v>76.437134</v>
      </c>
      <c r="ER12" s="3">
        <f>'16-07005L'!K8</f>
        <v>232.77985000000001</v>
      </c>
      <c r="ES12" s="3">
        <f>'16-07005L'!L8</f>
        <v>134.879355</v>
      </c>
      <c r="ET12" s="3">
        <f>'16-07005L'!M8</f>
        <v>939.68118500000003</v>
      </c>
      <c r="EU12" s="3">
        <f>'16-07005L'!N8</f>
        <v>81.658214999999998</v>
      </c>
      <c r="EV12" s="3">
        <f>'16-07005L'!O8</f>
        <v>230.41256899999999</v>
      </c>
      <c r="EW12" s="3">
        <f>'16-07005L'!P8</f>
        <v>125.97846199999999</v>
      </c>
      <c r="EX12" s="3">
        <f>'16-07005L'!I18</f>
        <v>487.892248</v>
      </c>
      <c r="EY12" s="3">
        <f>'16-07005L'!J18</f>
        <v>42.599912000000003</v>
      </c>
      <c r="EZ12" s="3">
        <f>'16-07005L'!K18</f>
        <v>177.83817500000001</v>
      </c>
      <c r="FA12" s="3">
        <f>'16-07005L'!L18</f>
        <v>72.738731999999999</v>
      </c>
      <c r="FB12" s="3">
        <f>'16-07005L'!M18</f>
        <v>468.76636200000002</v>
      </c>
      <c r="FC12" s="3">
        <f>'16-07005L'!N18</f>
        <v>46.949221000000001</v>
      </c>
      <c r="FD12" s="3">
        <f>'16-07005L'!O18</f>
        <v>177.006505</v>
      </c>
      <c r="FE12" s="3">
        <f>'16-07005L'!P18</f>
        <v>62.503850999999997</v>
      </c>
      <c r="FF12" s="3">
        <f>'16-07005L'!I28</f>
        <v>208.76132699999999</v>
      </c>
      <c r="FG12" s="3">
        <f>'16-07005L'!J28</f>
        <v>64.417755</v>
      </c>
      <c r="FH12" s="3">
        <f>'16-07005L'!K28</f>
        <v>152.530632</v>
      </c>
      <c r="FI12" s="3">
        <f>'16-07005L'!L28</f>
        <v>46.500050999999999</v>
      </c>
      <c r="FJ12" s="3">
        <f>'16-07005L'!M28</f>
        <v>245.43865199999999</v>
      </c>
      <c r="FK12" s="3">
        <f>'16-07005L'!N28</f>
        <v>68.429496999999998</v>
      </c>
      <c r="FL12" s="3">
        <f>'16-07005L'!O28</f>
        <v>152.03864200000001</v>
      </c>
      <c r="FM12" s="3">
        <f>'16-07005L'!P28</f>
        <v>43.282651000000001</v>
      </c>
      <c r="FN12" s="3">
        <f>'16-07005L'!I9</f>
        <v>914.64807099999996</v>
      </c>
      <c r="FO12" s="3">
        <f>'16-07005L'!J9</f>
        <v>92.059303999999997</v>
      </c>
      <c r="FP12" s="3">
        <f>'16-07005L'!K9</f>
        <v>321.33009399999997</v>
      </c>
      <c r="FQ12" s="3">
        <f>'16-07005L'!L9</f>
        <v>252.52078499999999</v>
      </c>
      <c r="FR12" s="3">
        <f>'16-07005L'!M9</f>
        <v>916.51513499999999</v>
      </c>
      <c r="FS12" s="3">
        <f>'16-07005L'!N9</f>
        <v>85.894718999999995</v>
      </c>
      <c r="FT12" s="3">
        <f>'16-07005L'!O9</f>
        <v>309.80106799999999</v>
      </c>
      <c r="FU12" s="3">
        <f>'16-07005L'!P9</f>
        <v>228.92861099999999</v>
      </c>
      <c r="FV12" s="3">
        <f>'16-07005L'!I19</f>
        <v>474.18438099999997</v>
      </c>
      <c r="FW12" s="3">
        <f>'16-07005L'!J19</f>
        <v>68.924572999999995</v>
      </c>
      <c r="FX12" s="3">
        <f>'16-07005L'!K19</f>
        <v>215.04557700000001</v>
      </c>
      <c r="FY12" s="3">
        <f>'16-07005L'!L19</f>
        <v>136.95271099999999</v>
      </c>
      <c r="FZ12" s="3">
        <f>'16-07005L'!M19</f>
        <v>469.24421699999999</v>
      </c>
      <c r="GA12" s="3">
        <f>'16-07005L'!N19</f>
        <v>64.837862999999999</v>
      </c>
      <c r="GB12" s="3">
        <f>'16-07005L'!O19</f>
        <v>207.87911500000001</v>
      </c>
      <c r="GC12" s="3">
        <f>'16-07005L'!P19</f>
        <v>122.975753</v>
      </c>
      <c r="GD12" s="3">
        <f>'16-07005L'!I29</f>
        <v>251.329498</v>
      </c>
      <c r="GE12" s="3">
        <f>'16-07005L'!J29</f>
        <v>69.325355999999999</v>
      </c>
      <c r="GF12" s="3">
        <f>'16-07005L'!K29</f>
        <v>165.491806</v>
      </c>
      <c r="GG12" s="3">
        <f>'16-07005L'!L29</f>
        <v>90.436761000000004</v>
      </c>
      <c r="GH12" s="3">
        <f>'16-07005L'!M29</f>
        <v>289.49365399999999</v>
      </c>
      <c r="GI12" s="3">
        <f>'16-07005L'!N29</f>
        <v>66.455791000000005</v>
      </c>
      <c r="GJ12" s="3">
        <f>'16-07005L'!O29</f>
        <v>163.76709700000001</v>
      </c>
      <c r="GK12" s="3">
        <f>'16-07005L'!P29</f>
        <v>89.293498</v>
      </c>
    </row>
    <row r="14" spans="1:193" x14ac:dyDescent="0.25">
      <c r="B14" s="3">
        <f>AVERAGE(B34:B41)</f>
        <v>-27.665350750000002</v>
      </c>
      <c r="Z14" s="3">
        <f>AVERAGE(Z34:Z41)</f>
        <v>3.3129513749999999</v>
      </c>
      <c r="AX14" s="3">
        <f>AVERAGE(AX34:AX41)</f>
        <v>53.413527875</v>
      </c>
      <c r="BB14" s="3">
        <f>AVERAGE(BB34:BB41)</f>
        <v>49.599977125000009</v>
      </c>
      <c r="BF14" s="3">
        <f>AVERAGE(BF34:BF41)</f>
        <v>-236.647058125</v>
      </c>
      <c r="BJ14" s="3">
        <f>AVERAGE(BJ34:BJ41)</f>
        <v>-220.57443012499999</v>
      </c>
      <c r="BV14" s="3">
        <f>AVERAGE(BV34:BV41)</f>
        <v>180.38532987500002</v>
      </c>
      <c r="BZ14" s="3">
        <f>AVERAGE(BZ34:BZ41)</f>
        <v>170.14140737500003</v>
      </c>
      <c r="CE14" s="3">
        <f>AVERAGE(CE34:CE41)</f>
        <v>-57.426004499999998</v>
      </c>
      <c r="CT14" s="3">
        <f>AVERAGE(CT34:CT41)</f>
        <v>318.93595775</v>
      </c>
      <c r="CZ14" s="3">
        <f>AVERAGE(CZ34:CZ41)</f>
        <v>17.003932999999996</v>
      </c>
      <c r="DG14" s="3">
        <f>AVERAGE(DG34:DG41)</f>
        <v>-63.292861250000009</v>
      </c>
      <c r="DT14" s="3">
        <f>AVERAGE(DT34:DT41)</f>
        <v>4.9235618749999936</v>
      </c>
      <c r="DX14" s="3">
        <f>AVERAGE(DX34:DX41)</f>
        <v>3.7400480000000016</v>
      </c>
    </row>
    <row r="15" spans="1:193" x14ac:dyDescent="0.25">
      <c r="B15" s="3">
        <f>STDEV(B34:B41)</f>
        <v>22.110395074177376</v>
      </c>
      <c r="Z15" s="3">
        <f>STDEV(Z34:Z41)</f>
        <v>11.619613079819075</v>
      </c>
      <c r="AX15" s="3">
        <f>STDEV(AX34:AX41)</f>
        <v>66.285455669534343</v>
      </c>
      <c r="BB15" s="3">
        <f>STDEV(BB34:BB41)</f>
        <v>74.018576437315005</v>
      </c>
      <c r="BF15" s="3">
        <f>STDEV(BF34:BF41)</f>
        <v>253.20827876209506</v>
      </c>
      <c r="BJ15" s="3">
        <f>STDEV(BJ34:BJ41)</f>
        <v>256.52333183829006</v>
      </c>
      <c r="BV15" s="3">
        <f>STDEV(BV34:BV41)</f>
        <v>190.27573225364526</v>
      </c>
      <c r="BZ15" s="3">
        <f>STDEV(BZ34:BZ41)</f>
        <v>196.99534908957276</v>
      </c>
      <c r="CE15" s="3">
        <f>STDEV(CE34:CE41)</f>
        <v>13.931909412107121</v>
      </c>
      <c r="CT15" s="3">
        <f>STDEV(CT34:CT41)</f>
        <v>277.93725516238328</v>
      </c>
      <c r="CZ15" s="3">
        <f>STDEV(CZ34:CZ41)</f>
        <v>33.373798915776156</v>
      </c>
      <c r="DG15" s="3">
        <f>STDEV(DG34:DG41)</f>
        <v>19.150769842084827</v>
      </c>
      <c r="DT15" s="3">
        <f>STDEV(DT34:DT41)</f>
        <v>94.194302835227816</v>
      </c>
      <c r="DX15" s="3">
        <f>STDEV(DX34:DX41)</f>
        <v>88.690911035046113</v>
      </c>
    </row>
    <row r="17" spans="2:185" x14ac:dyDescent="0.25">
      <c r="B17" s="3">
        <f>TTEST(R5:R12,B5:B12,2,1)</f>
        <v>9.4821483161798698E-3</v>
      </c>
      <c r="C17" s="3">
        <f>TTEST(S5:S12,C5:C12,2,1)</f>
        <v>0.2768365228950187</v>
      </c>
      <c r="D17" s="3">
        <f t="shared" ref="D17:I17" si="0">TTEST(T5:T12,D5:D12,2,1)</f>
        <v>8.5407278755378433E-3</v>
      </c>
      <c r="E17" s="3">
        <f t="shared" si="0"/>
        <v>0.48969595863485305</v>
      </c>
      <c r="F17" s="3">
        <f t="shared" si="0"/>
        <v>4.6948896767250664E-3</v>
      </c>
      <c r="G17" s="3">
        <f t="shared" si="0"/>
        <v>0.24241106522772535</v>
      </c>
      <c r="H17" s="3">
        <f t="shared" si="0"/>
        <v>2.8454289083161714E-2</v>
      </c>
      <c r="I17" s="3">
        <f t="shared" si="0"/>
        <v>0.40621337968954507</v>
      </c>
      <c r="J17" s="3">
        <f>TTEST(R5:R12,J5:J12,2,1)</f>
        <v>1.7712514651982037E-3</v>
      </c>
      <c r="K17" s="3">
        <f t="shared" ref="K17:Q17" si="1">TTEST(S5:S12,K5:K12,2,1)</f>
        <v>0.20275032536696749</v>
      </c>
      <c r="L17" s="3">
        <f t="shared" si="1"/>
        <v>4.3218535754332283E-4</v>
      </c>
      <c r="M17" s="3">
        <f t="shared" si="1"/>
        <v>0.17022439367624523</v>
      </c>
      <c r="N17" s="3">
        <f t="shared" si="1"/>
        <v>1.7431551477936934E-3</v>
      </c>
      <c r="O17" s="3">
        <f t="shared" si="1"/>
        <v>0.17530618085985453</v>
      </c>
      <c r="P17" s="3">
        <f t="shared" si="1"/>
        <v>5.5239450422367247E-4</v>
      </c>
      <c r="Q17" s="3">
        <f t="shared" si="1"/>
        <v>0.2162760500055671</v>
      </c>
      <c r="Z17" s="3">
        <f>TTEST(AP5:AP12,Z5:Z12,2,1)</f>
        <v>0.44652130491182696</v>
      </c>
      <c r="AA17" s="3">
        <f t="shared" ref="AA17" si="2">TTEST(AQ5:AQ12,AA5:AA12,2,1)</f>
        <v>4.7740143302472419E-3</v>
      </c>
      <c r="AB17" s="3">
        <f t="shared" ref="AB17" si="3">TTEST(AR5:AR12,AB5:AB12,2,1)</f>
        <v>0.23531485318962628</v>
      </c>
      <c r="AC17" s="3">
        <f t="shared" ref="AC17" si="4">TTEST(AS5:AS12,AC5:AC12,2,1)</f>
        <v>2.9788553218275033E-3</v>
      </c>
      <c r="AD17" s="3">
        <f t="shared" ref="AD17" si="5">TTEST(AT5:AT12,AD5:AD12,2,1)</f>
        <v>0.7660532457338467</v>
      </c>
      <c r="AE17" s="3">
        <f t="shared" ref="AE17" si="6">TTEST(AU5:AU12,AE5:AE12,2,1)</f>
        <v>3.0957384508528553E-3</v>
      </c>
      <c r="AF17" s="3">
        <f t="shared" ref="AF17" si="7">TTEST(AV5:AV12,AF5:AF12,2,1)</f>
        <v>0.23480748917992822</v>
      </c>
      <c r="AG17" s="3">
        <f t="shared" ref="AG17" si="8">TTEST(AW5:AW12,AG5:AG12,2,1)</f>
        <v>3.5186803153886659E-3</v>
      </c>
      <c r="AH17" s="3">
        <f>TTEST(AP5:AP12,AH5:AH12,2,1)</f>
        <v>5.2535729129610596E-2</v>
      </c>
      <c r="AI17" s="3">
        <f t="shared" ref="AI17" si="9">TTEST(AQ5:AQ12,AI5:AI12,2,1)</f>
        <v>0.18554565009065196</v>
      </c>
      <c r="AJ17" s="3">
        <f t="shared" ref="AJ17" si="10">TTEST(AR5:AR12,AJ5:AJ12,2,1)</f>
        <v>4.6888741250622019E-3</v>
      </c>
      <c r="AK17" s="3">
        <f t="shared" ref="AK17" si="11">TTEST(AS5:AS12,AK5:AK12,2,1)</f>
        <v>0.26476217783915168</v>
      </c>
      <c r="AL17" s="3">
        <f t="shared" ref="AL17" si="12">TTEST(AT5:AT12,AL5:AL12,2,1)</f>
        <v>5.2947771691026387E-2</v>
      </c>
      <c r="AM17" s="3">
        <f t="shared" ref="AM17" si="13">TTEST(AU5:AU12,AM5:AM12,2,1)</f>
        <v>0.41462782024863676</v>
      </c>
      <c r="AN17" s="3">
        <f t="shared" ref="AN17" si="14">TTEST(AV5:AV12,AN5:AN12,2,1)</f>
        <v>4.6918387988255537E-3</v>
      </c>
      <c r="AO17" s="3">
        <f t="shared" ref="AO17" si="15">TTEST(AW5:AW12,AO5:AO12,2,1)</f>
        <v>0.28187156139836733</v>
      </c>
      <c r="AX17" s="3">
        <f>TTEST(BN5:BN12,AX5:AX12,2,1)</f>
        <v>5.6705044848145286E-2</v>
      </c>
      <c r="AY17" s="3">
        <f t="shared" ref="AY17" si="16">TTEST(BO5:BO12,AY5:AY12,2,1)</f>
        <v>8.1612707601154666E-6</v>
      </c>
      <c r="AZ17" s="3">
        <f t="shared" ref="AZ17" si="17">TTEST(BP5:BP12,AZ5:AZ12,2,1)</f>
        <v>3.0788754427311556E-3</v>
      </c>
      <c r="BA17" s="3">
        <f t="shared" ref="BA17" si="18">TTEST(BQ5:BQ12,BA5:BA12,2,1)</f>
        <v>2.478521054059672E-5</v>
      </c>
      <c r="BB17" s="3">
        <f t="shared" ref="BB17" si="19">TTEST(BR5:BR12,BB5:BB12,2,1)</f>
        <v>9.9889007791793397E-2</v>
      </c>
      <c r="BC17" s="3">
        <f t="shared" ref="BC17" si="20">TTEST(BS5:BS12,BC5:BC12,2,1)</f>
        <v>1.9650592068355246E-5</v>
      </c>
      <c r="BD17" s="3">
        <f t="shared" ref="BD17" si="21">TTEST(BT5:BT12,BD5:BD12,2,1)</f>
        <v>6.8351581151577115E-3</v>
      </c>
      <c r="BE17" s="3">
        <f t="shared" ref="BE17" si="22">TTEST(BU5:BU12,BE5:BE12,2,1)</f>
        <v>3.7360148768278568E-5</v>
      </c>
      <c r="BF17" s="3">
        <f>TTEST(BN5:BN12,BF5:BF12,2,1)</f>
        <v>0.10627407566533663</v>
      </c>
      <c r="BG17" s="3">
        <f t="shared" ref="BG17" si="23">TTEST(BO5:BO12,BG5:BG12,2,1)</f>
        <v>6.7190016059248264E-2</v>
      </c>
      <c r="BH17" s="3">
        <f t="shared" ref="BH17" si="24">TTEST(BP5:BP12,BH5:BH12,2,1)</f>
        <v>1.2384969451512802E-2</v>
      </c>
      <c r="BI17" s="3">
        <f t="shared" ref="BI17" si="25">TTEST(BQ5:BQ12,BI5:BI12,2,1)</f>
        <v>0.30144014245656436</v>
      </c>
      <c r="BJ17" s="3">
        <f t="shared" ref="BJ17" si="26">TTEST(BR5:BR12,BJ5:BJ12,2,1)</f>
        <v>0.12517580787968827</v>
      </c>
      <c r="BK17" s="3">
        <f t="shared" ref="BK17" si="27">TTEST(BS5:BS12,BK5:BK12,2,1)</f>
        <v>0.11166493425844978</v>
      </c>
      <c r="BL17" s="3">
        <f t="shared" ref="BL17" si="28">TTEST(BT5:BT12,BL5:BL12,2,1)</f>
        <v>8.009253812114963E-3</v>
      </c>
      <c r="BM17" s="3">
        <f t="shared" ref="BM17" si="29">TTEST(BU5:BU12,BM5:BM12,2,1)</f>
        <v>0.27589006481253558</v>
      </c>
      <c r="BV17" s="3">
        <f>TTEST(CL5:CL12,BV5:BV12,2,1)</f>
        <v>3.1475017382219125E-2</v>
      </c>
      <c r="BW17" s="3">
        <f t="shared" ref="BW17" si="30">TTEST(CM5:CM12,BW5:BW12,2,1)</f>
        <v>1.6218490918327426E-5</v>
      </c>
      <c r="BX17" s="3">
        <f t="shared" ref="BX17" si="31">TTEST(CN5:CN12,BX5:BX12,2,1)</f>
        <v>5.5967561230348595E-4</v>
      </c>
      <c r="BY17" s="3">
        <f t="shared" ref="BY17" si="32">TTEST(CO5:CO12,BY5:BY12,2,1)</f>
        <v>1.7423974104450782E-3</v>
      </c>
      <c r="BZ17" s="3">
        <f t="shared" ref="BZ17" si="33">TTEST(CP5:CP12,BZ5:BZ12,2,1)</f>
        <v>4.457139830458412E-2</v>
      </c>
      <c r="CA17" s="3">
        <f t="shared" ref="CA17" si="34">TTEST(CQ5:CQ12,CA5:CA12,2,1)</f>
        <v>3.9660986843139252E-5</v>
      </c>
      <c r="CB17" s="3">
        <f t="shared" ref="CB17" si="35">TTEST(CR5:CR12,CB5:CB12,2,1)</f>
        <v>3.0396923691624585E-3</v>
      </c>
      <c r="CC17" s="3">
        <f t="shared" ref="CC17" si="36">TTEST(CS5:CS12,CC5:CC12,2,1)</f>
        <v>1.3846635386625171E-3</v>
      </c>
      <c r="CD17" s="3">
        <f>TTEST(CL5:CL12,CD5:CD12,2,1)</f>
        <v>0.53065292390781138</v>
      </c>
      <c r="CE17" s="3">
        <f t="shared" ref="CE17" si="37">TTEST(CM5:CM12,CE5:CE12,2,1)</f>
        <v>9.4388515842859552E-2</v>
      </c>
      <c r="CF17" s="3">
        <f t="shared" ref="CF17" si="38">TTEST(CN5:CN12,CF5:CF12,2,1)</f>
        <v>6.9376990219100168E-2</v>
      </c>
      <c r="CG17" s="3">
        <f t="shared" ref="CG17" si="39">TTEST(CO5:CO12,CG5:CG12,2,1)</f>
        <v>0.24838445004490001</v>
      </c>
      <c r="CH17" s="3">
        <f t="shared" ref="CH17" si="40">TTEST(CP5:CP12,CH5:CH12,2,1)</f>
        <v>0.52407082787635695</v>
      </c>
      <c r="CI17" s="3">
        <f t="shared" ref="CI17" si="41">TTEST(CQ5:CQ12,CI5:CI12,2,1)</f>
        <v>0.12997164841977976</v>
      </c>
      <c r="CJ17" s="3">
        <f t="shared" ref="CJ17" si="42">TTEST(CR5:CR12,CJ5:CJ12,2,1)</f>
        <v>5.2844614475246063E-2</v>
      </c>
      <c r="CK17" s="3">
        <f t="shared" ref="CK17" si="43">TTEST(CS5:CS12,CK5:CK12,2,1)</f>
        <v>0.21105913762365955</v>
      </c>
      <c r="CT17" s="3">
        <f>TTEST(DJ5:DJ12,CT5:CT12,2,1)</f>
        <v>1.4142084387554585E-2</v>
      </c>
      <c r="CU17" s="3">
        <f t="shared" ref="CU17" si="44">TTEST(DK5:DK12,CU5:CU12,2,1)</f>
        <v>1.9934137344579564E-2</v>
      </c>
      <c r="CV17" s="3">
        <f t="shared" ref="CV17" si="45">TTEST(DL5:DL12,CV5:CV12,2,1)</f>
        <v>0.16238991865556021</v>
      </c>
      <c r="CW17" s="3">
        <f t="shared" ref="CW17" si="46">TTEST(DM5:DM12,CW5:CW12,2,1)</f>
        <v>0.81782049135566526</v>
      </c>
      <c r="CX17" s="3">
        <f t="shared" ref="CX17" si="47">TTEST(DN5:DN12,CX5:CX12,2,1)</f>
        <v>2.1461353485321199E-2</v>
      </c>
      <c r="CY17" s="3">
        <f t="shared" ref="CY17" si="48">TTEST(DO5:DO12,CY5:CY12,2,1)</f>
        <v>1.3201307860144446E-2</v>
      </c>
      <c r="CZ17" s="3">
        <f t="shared" ref="CZ17" si="49">TTEST(DP5:DP12,CZ5:CZ12,2,1)</f>
        <v>0.19275603445209116</v>
      </c>
      <c r="DA17" s="3">
        <f t="shared" ref="DA17" si="50">TTEST(DQ5:DQ12,DA5:DA12,2,1)</f>
        <v>0.76367475120378403</v>
      </c>
      <c r="DB17" s="3">
        <f>TTEST(DJ5:DJ12,DB5:DB12,2,1)</f>
        <v>0.6434903479681765</v>
      </c>
      <c r="DC17" s="3">
        <f t="shared" ref="DC17" si="51">TTEST(DK5:DK12,DC5:DC12,2,1)</f>
        <v>0.10370742603486832</v>
      </c>
      <c r="DD17" s="3">
        <f t="shared" ref="DD17" si="52">TTEST(DL5:DL12,DD5:DD12,2,1)</f>
        <v>0.12676454472225435</v>
      </c>
      <c r="DE17" s="3">
        <f t="shared" ref="DE17" si="53">TTEST(DM5:DM12,DE5:DE12,2,1)</f>
        <v>0.1677046709377705</v>
      </c>
      <c r="DF17" s="3">
        <f t="shared" ref="DF17" si="54">TTEST(DN5:DN12,DF5:DF12,2,1)</f>
        <v>0.71523113635532165</v>
      </c>
      <c r="DG17" s="3">
        <f t="shared" ref="DG17" si="55">TTEST(DO5:DO12,DG5:DG12,2,1)</f>
        <v>0.11424459783725831</v>
      </c>
      <c r="DH17" s="3">
        <f t="shared" ref="DH17" si="56">TTEST(DP5:DP12,DH5:DH12,2,1)</f>
        <v>0.11656700772592229</v>
      </c>
      <c r="DI17" s="3">
        <f t="shared" ref="DI17" si="57">TTEST(DQ5:DQ12,DI5:DI12,2,1)</f>
        <v>0.14307591914022197</v>
      </c>
      <c r="DR17" s="3">
        <f>TTEST(EH5:EH12,DR5:DR12,2,1)</f>
        <v>6.858533435795169E-3</v>
      </c>
      <c r="DS17" s="3">
        <f t="shared" ref="DS17" si="58">TTEST(EI5:EI12,DS5:DS12,2,1)</f>
        <v>0.5631755216169182</v>
      </c>
      <c r="DT17" s="3">
        <f t="shared" ref="DT17" si="59">TTEST(EJ5:EJ12,DT5:DT12,2,1)</f>
        <v>0.88663540989940637</v>
      </c>
      <c r="DU17" s="3">
        <f t="shared" ref="DU17" si="60">TTEST(EK5:EK12,DU5:DU12,2,1)</f>
        <v>0.25102755626778001</v>
      </c>
      <c r="DV17" s="3">
        <f t="shared" ref="DV17" si="61">TTEST(EL5:EL12,DV5:DV12,2,1)</f>
        <v>1.3547215172268383E-2</v>
      </c>
      <c r="DW17" s="3">
        <f t="shared" ref="DW17" si="62">TTEST(EM5:EM12,DW5:DW12,2,1)</f>
        <v>0.55335391672659973</v>
      </c>
      <c r="DX17" s="3">
        <f t="shared" ref="DX17" si="63">TTEST(EN5:EN12,DX5:DX12,2,1)</f>
        <v>0.90840973800125602</v>
      </c>
      <c r="DY17" s="3">
        <f t="shared" ref="DY17" si="64">TTEST(EO5:EO12,DY5:DY12,2,1)</f>
        <v>0.19254799395058111</v>
      </c>
      <c r="DZ17" s="3">
        <f>TTEST(EH5:EH12,DZ5:DZ12,2,1)</f>
        <v>0.1084110349324446</v>
      </c>
      <c r="EA17" s="3">
        <f t="shared" ref="EA17" si="65">TTEST(EI5:EI12,EA5:EA12,2,1)</f>
        <v>5.7194019053397993E-2</v>
      </c>
      <c r="EB17" s="3">
        <f t="shared" ref="EB17" si="66">TTEST(EJ5:EJ12,EB5:EB12,2,1)</f>
        <v>0.18620707181600971</v>
      </c>
      <c r="EC17" s="3">
        <f t="shared" ref="EC17" si="67">TTEST(EK5:EK12,EC5:EC12,2,1)</f>
        <v>0.11550266577585341</v>
      </c>
      <c r="ED17" s="3">
        <f t="shared" ref="ED17" si="68">TTEST(EL5:EL12,ED5:ED12,2,1)</f>
        <v>0.18033861996575101</v>
      </c>
      <c r="EE17" s="3">
        <f t="shared" ref="EE17" si="69">TTEST(EM5:EM12,EE5:EE12,2,1)</f>
        <v>5.9794224218787627E-2</v>
      </c>
      <c r="EF17" s="3">
        <f t="shared" ref="EF17" si="70">TTEST(EN5:EN12,EF5:EF12,2,1)</f>
        <v>0.18781680938079412</v>
      </c>
      <c r="EG17" s="3">
        <f t="shared" ref="EG17" si="71">TTEST(EO5:EO12,EG5:EG12,2,1)</f>
        <v>9.9875578704669329E-2</v>
      </c>
      <c r="EP17" s="3">
        <f>TTEST(FF5:FF12,EP5:EP12,2,1)</f>
        <v>4.2345502050712015E-3</v>
      </c>
      <c r="EQ17" s="3">
        <f t="shared" ref="EQ17" si="72">TTEST(FG5:FG12,EQ5:EQ12,2,1)</f>
        <v>0.38816049882053433</v>
      </c>
      <c r="ER17" s="3">
        <f t="shared" ref="ER17" si="73">TTEST(FH5:FH12,ER5:ER12,2,1)</f>
        <v>0.58521148218182173</v>
      </c>
      <c r="ES17" s="3">
        <f t="shared" ref="ES17" si="74">TTEST(FI5:FI12,ES5:ES12,2,1)</f>
        <v>0.81681998910888653</v>
      </c>
      <c r="ET17" s="3">
        <f t="shared" ref="ET17" si="75">TTEST(FJ5:FJ12,ET5:ET12,2,1)</f>
        <v>7.9191640534243199E-3</v>
      </c>
      <c r="EU17" s="3">
        <f t="shared" ref="EU17" si="76">TTEST(FK5:FK12,EU5:EU12,2,1)</f>
        <v>0.36231710066606121</v>
      </c>
      <c r="EV17" s="3">
        <f t="shared" ref="EV17" si="77">TTEST(FL5:FL12,EV5:EV12,2,1)</f>
        <v>0.56414841232615809</v>
      </c>
      <c r="EW17" s="3">
        <f t="shared" ref="EW17" si="78">TTEST(FM5:FM12,EW5:EW12,2,1)</f>
        <v>0.68930484607724873</v>
      </c>
      <c r="EX17" s="3">
        <f>TTEST(FF5:FF12,EX5:EX12,2,1)</f>
        <v>5.6969005414213458E-2</v>
      </c>
      <c r="EY17" s="3">
        <f t="shared" ref="EY17" si="79">TTEST(FG5:FG12,EY5:EY12,2,1)</f>
        <v>6.7762248370189487E-2</v>
      </c>
      <c r="EZ17" s="3">
        <f t="shared" ref="EZ17" si="80">TTEST(FH5:FH12,EZ5:EZ12,2,1)</f>
        <v>0.21137399336365345</v>
      </c>
      <c r="FA17" s="3">
        <f t="shared" ref="FA17" si="81">TTEST(FI5:FI12,FA5:FA12,2,1)</f>
        <v>0.10614126186412255</v>
      </c>
      <c r="FB17" s="3">
        <f t="shared" ref="FB17" si="82">TTEST(FJ5:FJ12,FB5:FB12,2,1)</f>
        <v>9.8187495927391219E-2</v>
      </c>
      <c r="FC17" s="3">
        <f t="shared" ref="FC17" si="83">TTEST(FK5:FK12,FC5:FC12,2,1)</f>
        <v>7.0918812615241938E-2</v>
      </c>
      <c r="FD17" s="3">
        <f t="shared" ref="FD17" si="84">TTEST(FL5:FL12,FD5:FD12,2,1)</f>
        <v>0.22285682454600883</v>
      </c>
      <c r="FE17" s="3">
        <f t="shared" ref="FE17" si="85">TTEST(FM5:FM12,FE5:FE12,2,1)</f>
        <v>8.9140355754911749E-2</v>
      </c>
      <c r="FN17" s="3">
        <f>TTEST(GD5:GD12,FN5:FN12,2,1)</f>
        <v>1.3583711420439024E-2</v>
      </c>
      <c r="FO17" s="3">
        <f t="shared" ref="FO17" si="86">TTEST(GE5:GE12,FO5:FO12,2,1)</f>
        <v>0.32195618837817397</v>
      </c>
      <c r="FP17" s="3">
        <f t="shared" ref="FP17" si="87">TTEST(GF5:GF12,FP5:FP12,2,1)</f>
        <v>1.3813457582356758E-2</v>
      </c>
      <c r="FQ17" s="3">
        <f t="shared" ref="FQ17" si="88">TTEST(GG5:GG12,FQ5:FQ12,2,1)</f>
        <v>0.10286428826929969</v>
      </c>
      <c r="FR17" s="3">
        <f t="shared" ref="FR17" si="89">TTEST(GH5:GH12,FR5:FR12,2,1)</f>
        <v>2.252083908590179E-2</v>
      </c>
      <c r="FS17" s="3">
        <f t="shared" ref="FS17" si="90">TTEST(GI5:GI12,FS5:FS12,2,1)</f>
        <v>0.30354162376446991</v>
      </c>
      <c r="FT17" s="3">
        <f t="shared" ref="FT17" si="91">TTEST(GJ5:GJ12,FT5:FT12,2,1)</f>
        <v>1.0245421397195434E-2</v>
      </c>
      <c r="FU17" s="3">
        <f t="shared" ref="FU17" si="92">TTEST(GK5:GK12,FU5:FU12,2,1)</f>
        <v>0.16478605356439685</v>
      </c>
      <c r="FV17" s="3">
        <f>TTEST(GD5:GD12,FV5:FV12,2,1)</f>
        <v>2.3238825140701292E-2</v>
      </c>
      <c r="FW17" s="3">
        <f t="shared" ref="FW17" si="93">TTEST(GE5:GE12,FW5:FW12,2,1)</f>
        <v>0.16340148190575021</v>
      </c>
      <c r="FX17" s="3">
        <f t="shared" ref="FX17" si="94">TTEST(GF5:GF12,FX5:FX12,2,1)</f>
        <v>0.46609737910469107</v>
      </c>
      <c r="FY17" s="3">
        <f t="shared" ref="FY17" si="95">TTEST(GG5:GG12,FY5:FY12,2,1)</f>
        <v>0.20378330058528255</v>
      </c>
      <c r="FZ17" s="3">
        <f t="shared" ref="FZ17" si="96">TTEST(GH5:GH12,FZ5:FZ12,2,1)</f>
        <v>3.3412599964223945E-2</v>
      </c>
      <c r="GA17" s="3">
        <f t="shared" ref="GA17" si="97">TTEST(GI5:GI12,GA5:GA12,2,1)</f>
        <v>0.17450415745394859</v>
      </c>
      <c r="GB17" s="3">
        <f t="shared" ref="GB17" si="98">TTEST(GJ5:GJ12,GB5:GB12,2,1)</f>
        <v>0.48240446113696378</v>
      </c>
      <c r="GC17" s="3">
        <f t="shared" ref="GC17" si="99">TTEST(GK5:GK12,GC5:GC12,2,1)</f>
        <v>0.14863382325106864</v>
      </c>
    </row>
    <row r="18" spans="2:185" x14ac:dyDescent="0.25">
      <c r="B18" s="3">
        <f>TTEST(J5:J12,B5:B12,2,1)</f>
        <v>1.9802199799977996E-3</v>
      </c>
      <c r="C18" s="3">
        <f t="shared" ref="C18:I18" si="100">TTEST(K5:K12,C5:C12,2,1)</f>
        <v>4.9758700316370919E-2</v>
      </c>
      <c r="D18" s="3">
        <f t="shared" si="100"/>
        <v>1.2235556113291265E-2</v>
      </c>
      <c r="E18" s="3">
        <f t="shared" si="100"/>
        <v>7.7155157660623889E-3</v>
      </c>
      <c r="F18" s="3">
        <f t="shared" si="100"/>
        <v>2.4951088834712512E-3</v>
      </c>
      <c r="G18" s="3">
        <f t="shared" si="100"/>
        <v>8.5979435765558013E-2</v>
      </c>
      <c r="H18" s="3">
        <f t="shared" si="100"/>
        <v>1.308103957174655E-2</v>
      </c>
      <c r="I18" s="3">
        <f t="shared" si="100"/>
        <v>1.010085733240754E-2</v>
      </c>
      <c r="Z18" s="3">
        <f>TTEST(AH5:AH12,Z5:Z12,2,1)</f>
        <v>1.9648756019831116E-2</v>
      </c>
      <c r="AA18" s="3">
        <f t="shared" ref="AA18" si="101">TTEST(AI5:AI12,AA5:AA12,2,1)</f>
        <v>5.1407183056700794E-3</v>
      </c>
      <c r="AB18" s="3">
        <f t="shared" ref="AB18" si="102">TTEST(AJ5:AJ12,AB5:AB12,2,1)</f>
        <v>1.281163841520994E-3</v>
      </c>
      <c r="AC18" s="3">
        <f t="shared" ref="AC18" si="103">TTEST(AK5:AK12,AC5:AC12,2,1)</f>
        <v>7.559235855302812E-5</v>
      </c>
      <c r="AD18" s="3">
        <f t="shared" ref="AD18" si="104">TTEST(AL5:AL12,AD5:AD12,2,1)</f>
        <v>3.1987803360268775E-2</v>
      </c>
      <c r="AE18" s="3">
        <f t="shared" ref="AE18" si="105">TTEST(AM5:AM12,AE5:AE12,2,1)</f>
        <v>6.9298665426794411E-3</v>
      </c>
      <c r="AF18" s="3">
        <f t="shared" ref="AF18" si="106">TTEST(AN5:AN12,AF5:AF12,2,1)</f>
        <v>1.4853776052757314E-3</v>
      </c>
      <c r="AG18" s="3">
        <f t="shared" ref="AG18" si="107">TTEST(AO5:AO12,AG5:AG12,2,1)</f>
        <v>1.9334155216479848E-4</v>
      </c>
      <c r="AX18" s="3">
        <f>TTEST(BF5:BF12,AX5:AX12,2,1)</f>
        <v>6.8837081414913417E-2</v>
      </c>
      <c r="AY18" s="3">
        <f t="shared" ref="AY18" si="108">TTEST(BG5:BG12,AY5:AY12,2,1)</f>
        <v>6.1830655930958674E-5</v>
      </c>
      <c r="AZ18" s="3">
        <f t="shared" ref="AZ18" si="109">TTEST(BH5:BH12,AZ5:AZ12,2,1)</f>
        <v>4.7516037840251199E-4</v>
      </c>
      <c r="BA18" s="3">
        <f t="shared" ref="BA18" si="110">TTEST(BI5:BI12,BA5:BA12,2,1)</f>
        <v>9.7566765647902074E-6</v>
      </c>
      <c r="BB18" s="3">
        <f t="shared" ref="BB18" si="111">TTEST(BJ5:BJ12,BB5:BB12,2,1)</f>
        <v>0.10349841506825853</v>
      </c>
      <c r="BC18" s="3">
        <f t="shared" ref="BC18" si="112">TTEST(BK5:BK12,BC5:BC12,2,1)</f>
        <v>5.8051901108012356E-5</v>
      </c>
      <c r="BD18" s="3">
        <f t="shared" ref="BD18" si="113">TTEST(BL5:BL12,BD5:BD12,2,1)</f>
        <v>5.228693331654113E-4</v>
      </c>
      <c r="BE18" s="3">
        <f t="shared" ref="BE18" si="114">TTEST(BM5:BM12,BE5:BE12,2,1)</f>
        <v>2.5191292414862354E-5</v>
      </c>
      <c r="BV18" s="3">
        <f>TTEST(CD5:CD12,BV5:BV12,2,1)</f>
        <v>6.9126449451986399E-2</v>
      </c>
      <c r="BW18" s="3">
        <f t="shared" ref="BW18" si="115">TTEST(CE5:CE12,BW5:BW12,2,1)</f>
        <v>2.6646792271223807E-5</v>
      </c>
      <c r="BX18" s="3">
        <f t="shared" ref="BX18" si="116">TTEST(CF5:CF12,BX5:BX12,2,1)</f>
        <v>1.6182919393288703E-3</v>
      </c>
      <c r="BY18" s="3">
        <f t="shared" ref="BY18" si="117">TTEST(CG5:CG12,BY5:BY12,2,1)</f>
        <v>9.9001035809560906E-5</v>
      </c>
      <c r="BZ18" s="3">
        <f t="shared" ref="BZ18" si="118">TTEST(CH5:CH12,BZ5:BZ12,2,1)</f>
        <v>8.555037447895332E-2</v>
      </c>
      <c r="CA18" s="3">
        <f t="shared" ref="CA18" si="119">TTEST(CI5:CI12,CA5:CA12,2,1)</f>
        <v>3.9319825432465381E-5</v>
      </c>
      <c r="CB18" s="3">
        <f t="shared" ref="CB18" si="120">TTEST(CJ5:CJ12,CB5:CB12,2,1)</f>
        <v>2.4147352276476935E-3</v>
      </c>
      <c r="CC18" s="3">
        <f t="shared" ref="CC18" si="121">TTEST(CK5:CK12,CC5:CC12,2,1)</f>
        <v>1.7214132712871288E-4</v>
      </c>
      <c r="CT18" s="3">
        <f>TTEST(DB5:DB12,CT5:CT12,2,1)</f>
        <v>4.8530685385439205E-2</v>
      </c>
      <c r="CU18" s="3">
        <f t="shared" ref="CU18" si="122">TTEST(DC5:DC12,CU5:CU12,2,1)</f>
        <v>1.0157125680993651E-5</v>
      </c>
      <c r="CV18" s="3">
        <f t="shared" ref="CV18" si="123">TTEST(DD5:DD12,CV5:CV12,2,1)</f>
        <v>7.9387766427695804E-3</v>
      </c>
      <c r="CW18" s="3">
        <f t="shared" ref="CW18" si="124">TTEST(DE5:DE12,CW5:CW12,2,1)</f>
        <v>2.7645314464251917E-3</v>
      </c>
      <c r="CX18" s="3">
        <f t="shared" ref="CX18" si="125">TTEST(DF5:DF12,CX5:CX12,2,1)</f>
        <v>6.1217219569838763E-2</v>
      </c>
      <c r="CY18" s="3">
        <f t="shared" ref="CY18" si="126">TTEST(DG5:DG12,CY5:CY12,2,1)</f>
        <v>1.6232757925704152E-5</v>
      </c>
      <c r="CZ18" s="3">
        <f t="shared" ref="CZ18" si="127">TTEST(DH5:DH12,CZ5:CZ12,2,1)</f>
        <v>1.0087102284714633E-2</v>
      </c>
      <c r="DA18" s="3">
        <f t="shared" ref="DA18" si="128">TTEST(DI5:DI12,DA5:DA12,2,1)</f>
        <v>3.5402307348646762E-3</v>
      </c>
      <c r="DR18" s="3">
        <f>TTEST(DZ5:DZ12,DR5:DR12,2,1)</f>
        <v>3.2396351442695662E-2</v>
      </c>
      <c r="DS18" s="3">
        <f t="shared" ref="DS18" si="129">TTEST(EA5:EA12,DS5:DS12,2,1)</f>
        <v>3.5025076548264646E-5</v>
      </c>
      <c r="DT18" s="3">
        <f t="shared" ref="DT18" si="130">TTEST(EB5:EB12,DT5:DT12,2,1)</f>
        <v>1.684047136169E-2</v>
      </c>
      <c r="DU18" s="3">
        <f t="shared" ref="DU18" si="131">TTEST(EC5:EC12,DU5:DU12,2,1)</f>
        <v>1.6497015083494965E-2</v>
      </c>
      <c r="DV18" s="3">
        <f t="shared" ref="DV18" si="132">TTEST(ED5:ED12,DV5:DV12,2,1)</f>
        <v>4.6310972638799436E-2</v>
      </c>
      <c r="DW18" s="3">
        <f t="shared" ref="DW18" si="133">TTEST(EE5:EE12,DW5:DW12,2,1)</f>
        <v>6.5395556303489039E-5</v>
      </c>
      <c r="DX18" s="3">
        <f t="shared" ref="DX18" si="134">TTEST(EF5:EF12,DX5:DX12,2,1)</f>
        <v>2.2168679697375446E-2</v>
      </c>
      <c r="DY18" s="3">
        <f t="shared" ref="DY18" si="135">TTEST(EG5:EG12,DY5:DY12,2,1)</f>
        <v>3.0681981127603675E-2</v>
      </c>
      <c r="EP18" s="3">
        <f>TTEST(EX5:EX12,EP5:EP12,2,1)</f>
        <v>2.4467734711124237E-2</v>
      </c>
      <c r="EQ18" s="3">
        <f t="shared" ref="EQ18" si="136">TTEST(EY5:EY12,EQ5:EQ12,2,1)</f>
        <v>1.3677343639254113E-3</v>
      </c>
      <c r="ER18" s="3">
        <f t="shared" ref="ER18" si="137">TTEST(EZ5:EZ12,ER5:ER12,2,1)</f>
        <v>1.9281656493793136E-2</v>
      </c>
      <c r="ES18" s="3">
        <f t="shared" ref="ES18" si="138">TTEST(FA5:FA12,ES5:ES12,2,1)</f>
        <v>0.10423514274560249</v>
      </c>
      <c r="ET18" s="3">
        <f t="shared" ref="ET18" si="139">TTEST(FB5:FB12,ET5:ET12,2,1)</f>
        <v>3.1554020589856506E-2</v>
      </c>
      <c r="EU18" s="3">
        <f t="shared" ref="EU18" si="140">TTEST(FC5:FC12,EU5:EU12,2,1)</f>
        <v>2.1832527949035368E-3</v>
      </c>
      <c r="EV18" s="3">
        <f t="shared" ref="EV18" si="141">TTEST(FD5:FD12,EV5:EV12,2,1)</f>
        <v>2.5697672594898177E-2</v>
      </c>
      <c r="EW18" s="3">
        <f t="shared" ref="EW18" si="142">TTEST(FE5:FE12,EW5:EW12,2,1)</f>
        <v>0.14109841812990748</v>
      </c>
      <c r="FN18" s="3">
        <f>TTEST(FV5:FV12,FN5:FN12,2,1)</f>
        <v>4.5013850497986972E-2</v>
      </c>
      <c r="FO18" s="3">
        <f t="shared" ref="FO18" si="143">TTEST(FW5:FW12,FO5:FO12,2,1)</f>
        <v>3.108086142008815E-2</v>
      </c>
      <c r="FP18" s="3">
        <f t="shared" ref="FP18" si="144">TTEST(FX5:FX12,FP5:FP12,2,1)</f>
        <v>2.6452697322469708E-2</v>
      </c>
      <c r="FQ18" s="3">
        <f t="shared" ref="FQ18" si="145">TTEST(FY5:FY12,FQ5:FQ12,2,1)</f>
        <v>7.5524056615626695E-2</v>
      </c>
      <c r="FR18" s="3">
        <f t="shared" ref="FR18" si="146">TTEST(FZ5:FZ12,FR5:FR12,2,1)</f>
        <v>5.722233564751196E-2</v>
      </c>
      <c r="FS18" s="3">
        <f t="shared" ref="FS18" si="147">TTEST(GA5:GA12,FS5:FS12,2,1)</f>
        <v>4.2637079483548321E-2</v>
      </c>
      <c r="FT18" s="3">
        <f t="shared" ref="FT18" si="148">TTEST(GB5:GB12,FT5:FT12,2,1)</f>
        <v>4.0425293794045032E-2</v>
      </c>
      <c r="FU18" s="3">
        <f t="shared" ref="FU18" si="149">TTEST(GC5:GC12,FU5:FU12,2,1)</f>
        <v>8.1543205069906699E-2</v>
      </c>
    </row>
    <row r="20" spans="2:185" x14ac:dyDescent="0.25">
      <c r="B20" s="3">
        <f>AVERAGE(B23:B30)</f>
        <v>24.969409875000004</v>
      </c>
      <c r="Z20" s="3">
        <f>AVERAGE(Z23:Z30)</f>
        <v>32.733667875000002</v>
      </c>
      <c r="AX20" s="3">
        <f>AVERAGE(AX23:AX30)</f>
        <v>80.897827250000006</v>
      </c>
      <c r="BB20" s="3">
        <f>AVERAGE(BB23:BB30)</f>
        <v>75.914749375</v>
      </c>
      <c r="BF20" s="3">
        <f>AVERAGE(BF23:BF30)</f>
        <v>-27.484299374999999</v>
      </c>
      <c r="BJ20" s="3">
        <f>AVERAGE(BJ23:BJ30)</f>
        <v>-26.314772249999997</v>
      </c>
      <c r="BV20" s="3">
        <f>AVERAGE(BV23:BV30)</f>
        <v>199.50942487499998</v>
      </c>
      <c r="BZ20" s="3">
        <f>AVERAGE(BZ23:BZ30)</f>
        <v>188.666004875</v>
      </c>
      <c r="CE20" s="3">
        <f>AVERAGE(CE23:CE30)</f>
        <v>-13.238957125000002</v>
      </c>
      <c r="CT20" s="3">
        <f>AVERAGE(CT23:CT30)</f>
        <v>301.83395237499997</v>
      </c>
      <c r="CZ20" s="3">
        <f>AVERAGE(CZ23:CZ30)</f>
        <v>60.201173999999995</v>
      </c>
      <c r="DG20" s="3">
        <f>AVERAGE(DG23:DG30)</f>
        <v>-26.966599124999998</v>
      </c>
      <c r="DT20" s="3">
        <f>AVERAGE(DT23:DT30)</f>
        <v>78.782465624999986</v>
      </c>
      <c r="DX20" s="3">
        <f>AVERAGE(DX23:DX30)</f>
        <v>73.908358500000006</v>
      </c>
    </row>
    <row r="21" spans="2:185" x14ac:dyDescent="0.25">
      <c r="B21" s="3">
        <f>STDEV(B23:B30)</f>
        <v>14.732127747441307</v>
      </c>
      <c r="Z21" s="3">
        <f>STDEV(Z23:Z30)</f>
        <v>30.754146133528074</v>
      </c>
      <c r="AX21" s="3">
        <f>STDEV(AX23:AX30)</f>
        <v>106.53404222234393</v>
      </c>
      <c r="BB21" s="3">
        <f>STDEV(BB23:BB30)</f>
        <v>114.75081475386479</v>
      </c>
      <c r="BF21" s="3">
        <f>STDEV(BF23:BF30)</f>
        <v>41.948667771249355</v>
      </c>
      <c r="BJ21" s="3">
        <f>STDEV(BJ23:BJ30)</f>
        <v>42.744189518134476</v>
      </c>
      <c r="BV21" s="3">
        <f>STDEV(BV23:BV30)</f>
        <v>263.08117741306103</v>
      </c>
      <c r="BZ21" s="3">
        <f>STDEV(BZ23:BZ30)</f>
        <v>266.7411626999899</v>
      </c>
      <c r="CE21" s="3">
        <f>STDEV(CE23:CE30)</f>
        <v>19.363341655754184</v>
      </c>
      <c r="CT21" s="3">
        <f>STDEV(CT23:CT30)</f>
        <v>357.96574235213939</v>
      </c>
      <c r="CZ21" s="3">
        <f>STDEV(CZ23:CZ30)</f>
        <v>48.746709824905246</v>
      </c>
      <c r="DG21" s="3">
        <f>STDEV(DG23:DG30)</f>
        <v>42.284286998852124</v>
      </c>
      <c r="DT21" s="3">
        <f>STDEV(DT23:DT30)</f>
        <v>71.416880096095596</v>
      </c>
      <c r="DX21" s="3">
        <f>STDEV(DX23:DX30)</f>
        <v>71.458206002477141</v>
      </c>
    </row>
    <row r="23" spans="2:185" x14ac:dyDescent="0.25">
      <c r="B23" s="3">
        <f>B5-J5</f>
        <v>46.648902999999997</v>
      </c>
      <c r="Z23" s="3">
        <f>Z5-AH5</f>
        <v>101.83049700000001</v>
      </c>
      <c r="AX23" s="3">
        <f>AX5-BF5</f>
        <v>337.03642200000002</v>
      </c>
      <c r="BB23" s="3">
        <f>BB5-BJ5</f>
        <v>355.33491500000002</v>
      </c>
      <c r="BF23" s="3">
        <f>BF5-BN5</f>
        <v>-129.95516700000002</v>
      </c>
      <c r="BJ23" s="3">
        <f>BJ5-BR5</f>
        <v>-130.80913799999999</v>
      </c>
      <c r="BV23" s="3">
        <f>BV5-CD5</f>
        <v>826.06929099999991</v>
      </c>
      <c r="BZ23" s="3">
        <f>BZ5-CH5</f>
        <v>827.27922100000001</v>
      </c>
      <c r="CE23" s="3">
        <f>CE5-CM5</f>
        <v>-54.930758000000004</v>
      </c>
      <c r="CT23" s="3">
        <f>CT5-DB5</f>
        <v>1135.0286570000001</v>
      </c>
      <c r="CZ23" s="3">
        <f>CZ5-DH5</f>
        <v>163.92116399999998</v>
      </c>
      <c r="DG23" s="3">
        <f>DG5-DO5</f>
        <v>-125.16497699999999</v>
      </c>
      <c r="DT23" s="3">
        <f>DT5-EB5</f>
        <v>217.85258899999999</v>
      </c>
      <c r="DX23" s="3">
        <f>DX5-EF5</f>
        <v>214.74365200000003</v>
      </c>
    </row>
    <row r="24" spans="2:185" x14ac:dyDescent="0.25">
      <c r="B24" s="3">
        <f t="shared" ref="B24:B30" si="150">B6-J6</f>
        <v>22.938690999999999</v>
      </c>
      <c r="Z24" s="3">
        <f t="shared" ref="Z24:Z30" si="151">Z6-AH6</f>
        <v>32.148502999999998</v>
      </c>
      <c r="AX24" s="3">
        <f t="shared" ref="AX24:AX30" si="152">AX6-BF6</f>
        <v>62.482172999999996</v>
      </c>
      <c r="BB24" s="3">
        <f t="shared" ref="BB24:BB30" si="153">BB6-BJ6</f>
        <v>52.540629000000003</v>
      </c>
      <c r="BF24" s="3">
        <f t="shared" ref="BF24:BF30" si="154">BF6-BN6</f>
        <v>-15.055630999999998</v>
      </c>
      <c r="BJ24" s="3">
        <f t="shared" ref="BJ24:BJ30" si="155">BJ6-BR6</f>
        <v>-10.274708999999994</v>
      </c>
      <c r="BV24" s="3">
        <f t="shared" ref="BV24:BV30" si="156">BV6-CD6</f>
        <v>248.755371</v>
      </c>
      <c r="BZ24" s="3">
        <f t="shared" ref="BZ24:BZ30" si="157">BZ6-CH6</f>
        <v>229.552797</v>
      </c>
      <c r="CE24" s="3">
        <f t="shared" ref="CE24:CE30" si="158">CE6-CM6</f>
        <v>-24.743461</v>
      </c>
      <c r="CT24" s="3">
        <f t="shared" ref="CT24:CT30" si="159">CT6-DB6</f>
        <v>444.59599099999991</v>
      </c>
      <c r="CZ24" s="3">
        <f t="shared" ref="CZ24:CZ30" si="160">CZ6-DH6</f>
        <v>57.938837000000007</v>
      </c>
      <c r="DG24" s="3">
        <f t="shared" ref="DG24:DG30" si="161">DG6-DO6</f>
        <v>-35.66375</v>
      </c>
      <c r="DT24" s="3">
        <f t="shared" ref="DT24:DT30" si="162">DT6-EB6</f>
        <v>60.667389999999997</v>
      </c>
      <c r="DX24" s="3">
        <f t="shared" ref="DX24:DX30" si="163">DX6-EF6</f>
        <v>59.122883999999985</v>
      </c>
    </row>
    <row r="25" spans="2:185" x14ac:dyDescent="0.25">
      <c r="B25" s="3">
        <f t="shared" si="150"/>
        <v>43.752139</v>
      </c>
      <c r="Z25" s="3">
        <f t="shared" si="151"/>
        <v>29.581103000000006</v>
      </c>
      <c r="AX25" s="3">
        <f t="shared" si="152"/>
        <v>52.813249999999996</v>
      </c>
      <c r="BB25" s="3">
        <f t="shared" si="153"/>
        <v>43.272070000000006</v>
      </c>
      <c r="BF25" s="3">
        <f t="shared" si="154"/>
        <v>-14.632957000000005</v>
      </c>
      <c r="BJ25" s="3">
        <f t="shared" si="155"/>
        <v>-21.105922</v>
      </c>
      <c r="BV25" s="3">
        <f t="shared" si="156"/>
        <v>124.895178</v>
      </c>
      <c r="BZ25" s="3">
        <f t="shared" si="157"/>
        <v>105.654923</v>
      </c>
      <c r="CE25" s="3">
        <f t="shared" si="158"/>
        <v>-17.700832999999996</v>
      </c>
      <c r="CT25" s="3">
        <f t="shared" si="159"/>
        <v>174.32585499999999</v>
      </c>
      <c r="CZ25" s="3">
        <f t="shared" si="160"/>
        <v>55.218304999999994</v>
      </c>
      <c r="DG25" s="3">
        <f t="shared" si="161"/>
        <v>-34.907074999999999</v>
      </c>
      <c r="DT25" s="3">
        <f t="shared" si="162"/>
        <v>79.351876999999988</v>
      </c>
      <c r="DX25" s="3">
        <f t="shared" si="163"/>
        <v>64.878543000000008</v>
      </c>
    </row>
    <row r="26" spans="2:185" x14ac:dyDescent="0.25">
      <c r="B26" s="3">
        <f t="shared" si="150"/>
        <v>27.709386000000009</v>
      </c>
      <c r="Z26" s="3">
        <f t="shared" si="151"/>
        <v>30.192702000000004</v>
      </c>
      <c r="AX26" s="3">
        <f t="shared" si="152"/>
        <v>47.794466999999997</v>
      </c>
      <c r="BB26" s="3">
        <f t="shared" si="153"/>
        <v>37.831008999999995</v>
      </c>
      <c r="BF26" s="3">
        <f t="shared" si="154"/>
        <v>-21.33287</v>
      </c>
      <c r="BJ26" s="3">
        <f t="shared" si="155"/>
        <v>-20.769578999999993</v>
      </c>
      <c r="BV26" s="3">
        <f t="shared" si="156"/>
        <v>89.669570999999991</v>
      </c>
      <c r="BZ26" s="3">
        <f t="shared" si="157"/>
        <v>71.811332000000007</v>
      </c>
      <c r="CE26" s="3">
        <f t="shared" si="158"/>
        <v>-8.3638769999999951</v>
      </c>
      <c r="CT26" s="3">
        <f t="shared" si="159"/>
        <v>177.64064500000001</v>
      </c>
      <c r="CZ26" s="3">
        <f t="shared" si="160"/>
        <v>35.204026999999996</v>
      </c>
      <c r="DG26" s="3">
        <f t="shared" si="161"/>
        <v>-10.568137</v>
      </c>
      <c r="DT26" s="3">
        <f t="shared" si="162"/>
        <v>37.954284999999999</v>
      </c>
      <c r="DX26" s="3">
        <f t="shared" si="163"/>
        <v>27.690449999999998</v>
      </c>
    </row>
    <row r="27" spans="2:185" x14ac:dyDescent="0.25">
      <c r="B27" s="3">
        <f t="shared" si="150"/>
        <v>4.8973459999999989</v>
      </c>
      <c r="Z27" s="3">
        <f t="shared" si="151"/>
        <v>2.2562339999999992</v>
      </c>
      <c r="AX27" s="3">
        <f t="shared" si="152"/>
        <v>6.5931349999999966</v>
      </c>
      <c r="BB27" s="3">
        <f t="shared" si="153"/>
        <v>6.4062619999999981</v>
      </c>
      <c r="BF27" s="3">
        <f t="shared" si="154"/>
        <v>-7.630032000000007</v>
      </c>
      <c r="BJ27" s="3">
        <f t="shared" si="155"/>
        <v>-11.570677000000003</v>
      </c>
      <c r="BV27" s="3">
        <f t="shared" si="156"/>
        <v>17.098869000000008</v>
      </c>
      <c r="BZ27" s="3">
        <f t="shared" si="157"/>
        <v>10.755188999999987</v>
      </c>
      <c r="CE27" s="3">
        <f t="shared" si="158"/>
        <v>-2.6877149999999972</v>
      </c>
      <c r="CT27" s="3">
        <f t="shared" si="159"/>
        <v>37.227677999999997</v>
      </c>
      <c r="CZ27" s="3">
        <f t="shared" si="160"/>
        <v>7.4732649999999978</v>
      </c>
      <c r="DG27" s="3">
        <f t="shared" si="161"/>
        <v>-5.6938880000000012</v>
      </c>
      <c r="DT27" s="3">
        <f t="shared" si="162"/>
        <v>16.670609999999996</v>
      </c>
      <c r="DX27" s="3">
        <f t="shared" si="163"/>
        <v>13.562781999999999</v>
      </c>
    </row>
    <row r="28" spans="2:185" x14ac:dyDescent="0.25">
      <c r="B28" s="3">
        <f t="shared" si="150"/>
        <v>25.477431000000003</v>
      </c>
      <c r="Z28" s="3">
        <f t="shared" si="151"/>
        <v>37.367600999999993</v>
      </c>
      <c r="AX28" s="3">
        <f t="shared" si="152"/>
        <v>77.995775999999992</v>
      </c>
      <c r="BB28" s="3">
        <f t="shared" si="153"/>
        <v>58.052744000000004</v>
      </c>
      <c r="BF28" s="3">
        <f t="shared" si="154"/>
        <v>-20.409144999999995</v>
      </c>
      <c r="BJ28" s="3">
        <f t="shared" si="155"/>
        <v>-6.2015340000000094</v>
      </c>
      <c r="BV28" s="3">
        <f t="shared" si="156"/>
        <v>142.52010899999999</v>
      </c>
      <c r="BZ28" s="3">
        <f t="shared" si="157"/>
        <v>123.87775700000003</v>
      </c>
      <c r="CE28" s="3">
        <f t="shared" si="158"/>
        <v>2.5606890000000035</v>
      </c>
      <c r="CT28" s="3">
        <f t="shared" si="159"/>
        <v>201.26415800000001</v>
      </c>
      <c r="CZ28" s="3">
        <f t="shared" si="160"/>
        <v>89.331704000000002</v>
      </c>
      <c r="DG28" s="3">
        <f t="shared" si="161"/>
        <v>-2.5886169999999993</v>
      </c>
      <c r="DT28" s="3">
        <f t="shared" si="162"/>
        <v>153.27731699999998</v>
      </c>
      <c r="DX28" s="3">
        <f t="shared" si="163"/>
        <v>148.74832600000002</v>
      </c>
    </row>
    <row r="29" spans="2:185" x14ac:dyDescent="0.25">
      <c r="B29" s="3">
        <f t="shared" si="150"/>
        <v>9.2544799999999938</v>
      </c>
      <c r="Z29" s="3">
        <f t="shared" si="151"/>
        <v>4.3543319999999994</v>
      </c>
      <c r="AX29" s="3">
        <f t="shared" si="152"/>
        <v>7.2215929999999986</v>
      </c>
      <c r="BB29" s="3">
        <f t="shared" si="153"/>
        <v>3.6072150000000036</v>
      </c>
      <c r="BF29" s="3">
        <f t="shared" si="154"/>
        <v>-10.065644999999996</v>
      </c>
      <c r="BJ29" s="3">
        <f t="shared" si="155"/>
        <v>-7.6802380000000028</v>
      </c>
      <c r="BV29" s="3">
        <f t="shared" si="156"/>
        <v>31.188640000000007</v>
      </c>
      <c r="BZ29" s="3">
        <f t="shared" si="157"/>
        <v>24.962396999999996</v>
      </c>
      <c r="CE29" s="3">
        <f t="shared" si="158"/>
        <v>0.13516500000000065</v>
      </c>
      <c r="CT29" s="3">
        <f t="shared" si="159"/>
        <v>67.068073999999996</v>
      </c>
      <c r="CZ29" s="3">
        <f t="shared" si="160"/>
        <v>21.328338000000002</v>
      </c>
      <c r="DG29" s="3">
        <f t="shared" si="161"/>
        <v>2.9739329999999988</v>
      </c>
      <c r="DT29" s="3">
        <f t="shared" si="162"/>
        <v>14.530763999999998</v>
      </c>
      <c r="DX29" s="3">
        <f t="shared" si="163"/>
        <v>14.044584</v>
      </c>
    </row>
    <row r="30" spans="2:185" x14ac:dyDescent="0.25">
      <c r="B30" s="3">
        <f t="shared" si="150"/>
        <v>19.076903000000001</v>
      </c>
      <c r="Z30" s="3">
        <f t="shared" si="151"/>
        <v>24.138370999999999</v>
      </c>
      <c r="AX30" s="3">
        <f t="shared" si="152"/>
        <v>55.245801999999998</v>
      </c>
      <c r="BB30" s="3">
        <f t="shared" si="153"/>
        <v>50.273151000000013</v>
      </c>
      <c r="BF30" s="3">
        <f t="shared" si="154"/>
        <v>-0.79294799999999555</v>
      </c>
      <c r="BJ30" s="3">
        <f t="shared" si="155"/>
        <v>-2.1063809999999989</v>
      </c>
      <c r="BV30" s="3">
        <f t="shared" si="156"/>
        <v>115.87836999999999</v>
      </c>
      <c r="BZ30" s="3">
        <f t="shared" si="157"/>
        <v>115.43442300000004</v>
      </c>
      <c r="CE30" s="3">
        <f t="shared" si="158"/>
        <v>-0.18086700000000633</v>
      </c>
      <c r="CT30" s="3">
        <f t="shared" si="159"/>
        <v>177.52056100000001</v>
      </c>
      <c r="CZ30" s="3">
        <f t="shared" si="160"/>
        <v>51.193752000000003</v>
      </c>
      <c r="DG30" s="3">
        <f t="shared" si="161"/>
        <v>-4.120281999999996</v>
      </c>
      <c r="DT30" s="3">
        <f t="shared" si="162"/>
        <v>49.954892999999998</v>
      </c>
      <c r="DX30" s="3">
        <f t="shared" si="163"/>
        <v>48.475646999999995</v>
      </c>
    </row>
    <row r="34" spans="2:128" x14ac:dyDescent="0.25">
      <c r="B34" s="3">
        <f>B5-R5</f>
        <v>-71.642591999999993</v>
      </c>
      <c r="Z34" s="3">
        <f>Z5-AP5</f>
        <v>-13.614892999999995</v>
      </c>
      <c r="AX34" s="3">
        <f>AX5-BN5</f>
        <v>207.081255</v>
      </c>
      <c r="BB34" s="3">
        <f>BB5-BR5</f>
        <v>224.52577700000003</v>
      </c>
      <c r="BF34" s="3">
        <f>BF5-BV5</f>
        <v>-820.9807679999999</v>
      </c>
      <c r="BJ34" s="3">
        <f>BJ5-BZ5</f>
        <v>-819.756214</v>
      </c>
      <c r="BV34" s="3">
        <f>BV5-CL5</f>
        <v>608.63204099999996</v>
      </c>
      <c r="BZ34" s="3">
        <f>BZ5-CP5</f>
        <v>621.02854600000001</v>
      </c>
      <c r="CE34" s="3">
        <f>CE5-CU5</f>
        <v>-79.04590300000001</v>
      </c>
      <c r="CT34" s="3">
        <f>CT5-DJ5</f>
        <v>918.96601700000008</v>
      </c>
      <c r="CZ34" s="3">
        <f>CZ5-DP5</f>
        <v>-41.052217000000013</v>
      </c>
      <c r="DG34" s="3">
        <f>DG5-DW5</f>
        <v>-79.78780900000001</v>
      </c>
      <c r="DT34" s="3">
        <f>DT5-EJ5</f>
        <v>-205.22516300000004</v>
      </c>
      <c r="DX34" s="3">
        <f>DX5-EN5</f>
        <v>-187.86388999999997</v>
      </c>
    </row>
    <row r="35" spans="2:128" x14ac:dyDescent="0.25">
      <c r="B35" s="3">
        <f t="shared" ref="B35:B41" si="164">B6-R6</f>
        <v>-46.328409000000008</v>
      </c>
      <c r="Z35" s="3">
        <f t="shared" ref="Z35:Z41" si="165">Z6-AP6</f>
        <v>3.9599189999999993</v>
      </c>
      <c r="AX35" s="3">
        <f t="shared" ref="AX35:AX41" si="166">AX6-BN6</f>
        <v>47.426541999999998</v>
      </c>
      <c r="BB35" s="3">
        <f t="shared" ref="BB35:BB41" si="167">BB6-BR6</f>
        <v>42.265920000000008</v>
      </c>
      <c r="BF35" s="3">
        <f t="shared" ref="BF35:BF41" si="168">BF6-BV6</f>
        <v>-318.10269999999997</v>
      </c>
      <c r="BJ35" s="3">
        <f t="shared" ref="BJ35:BJ41" si="169">BJ6-BZ6</f>
        <v>-286.74055699999997</v>
      </c>
      <c r="BV35" s="3">
        <f t="shared" ref="BV35:BV41" si="170">BV6-CL6</f>
        <v>260.04851299999996</v>
      </c>
      <c r="BZ35" s="3">
        <f t="shared" ref="BZ35:BZ41" si="171">BZ6-CP6</f>
        <v>235.64735099999999</v>
      </c>
      <c r="CE35" s="3">
        <f t="shared" ref="CE35:CE41" si="172">CE6-CU6</f>
        <v>-69.953601000000006</v>
      </c>
      <c r="CT35" s="3">
        <f t="shared" ref="CT35:CT41" si="173">CT6-DJ6</f>
        <v>488.50261199999994</v>
      </c>
      <c r="CZ35" s="3">
        <f t="shared" ref="CZ35:CZ41" si="174">CZ6-DP6</f>
        <v>21.994550000000004</v>
      </c>
      <c r="DG35" s="3">
        <f t="shared" ref="DG35:DG41" si="175">DG6-DW6</f>
        <v>-53.998946000000004</v>
      </c>
      <c r="DT35" s="3">
        <f t="shared" ref="DT35:DT41" si="176">DT6-EJ6</f>
        <v>0.31374099999999316</v>
      </c>
      <c r="DX35" s="3">
        <f t="shared" ref="DX35:DX41" si="177">DX6-EN6</f>
        <v>4.4661119999999812</v>
      </c>
    </row>
    <row r="36" spans="2:128" x14ac:dyDescent="0.25">
      <c r="B36" s="3">
        <f t="shared" si="164"/>
        <v>-15.229506999999998</v>
      </c>
      <c r="Z36" s="3">
        <f t="shared" si="165"/>
        <v>3.6054150000000078</v>
      </c>
      <c r="AX36" s="3">
        <f t="shared" si="166"/>
        <v>38.180292999999992</v>
      </c>
      <c r="BB36" s="3">
        <f t="shared" si="167"/>
        <v>22.166148000000007</v>
      </c>
      <c r="BF36" s="3">
        <f t="shared" si="168"/>
        <v>-162.67501300000001</v>
      </c>
      <c r="BJ36" s="3">
        <f t="shared" si="169"/>
        <v>-135.57983899999999</v>
      </c>
      <c r="BV36" s="3">
        <f t="shared" si="170"/>
        <v>114.97791600000001</v>
      </c>
      <c r="BZ36" s="3">
        <f t="shared" si="171"/>
        <v>85.514768000000004</v>
      </c>
      <c r="CE36" s="3">
        <f t="shared" si="172"/>
        <v>-70.923788000000002</v>
      </c>
      <c r="CT36" s="3">
        <f t="shared" si="173"/>
        <v>200.599131</v>
      </c>
      <c r="CZ36" s="3">
        <f t="shared" si="174"/>
        <v>-3.2882699999999971</v>
      </c>
      <c r="DG36" s="3">
        <f t="shared" si="175"/>
        <v>-82.822238999999996</v>
      </c>
      <c r="DT36" s="3">
        <f t="shared" si="176"/>
        <v>40.908546000000001</v>
      </c>
      <c r="DX36" s="3">
        <f t="shared" si="177"/>
        <v>12.721447000000012</v>
      </c>
    </row>
    <row r="37" spans="2:128" x14ac:dyDescent="0.25">
      <c r="B37" s="3">
        <f t="shared" si="164"/>
        <v>-18.025380999999996</v>
      </c>
      <c r="Z37" s="3">
        <f t="shared" si="165"/>
        <v>5.6019220000000018</v>
      </c>
      <c r="AX37" s="3">
        <f t="shared" si="166"/>
        <v>26.461596999999998</v>
      </c>
      <c r="BB37" s="3">
        <f t="shared" si="167"/>
        <v>17.061430000000001</v>
      </c>
      <c r="BF37" s="3">
        <f t="shared" si="168"/>
        <v>-141.77982299999999</v>
      </c>
      <c r="BJ37" s="3">
        <f t="shared" si="169"/>
        <v>-122.574635</v>
      </c>
      <c r="BV37" s="3">
        <f t="shared" si="170"/>
        <v>89.921840999999986</v>
      </c>
      <c r="BZ37" s="3">
        <f t="shared" si="171"/>
        <v>84.00771300000001</v>
      </c>
      <c r="CE37" s="3">
        <f t="shared" si="172"/>
        <v>-51.534507999999995</v>
      </c>
      <c r="CT37" s="3">
        <f t="shared" si="173"/>
        <v>237.30328900000001</v>
      </c>
      <c r="CZ37" s="3">
        <f t="shared" si="174"/>
        <v>23.244107999999997</v>
      </c>
      <c r="DG37" s="3">
        <f t="shared" si="175"/>
        <v>-48.126486999999997</v>
      </c>
      <c r="DT37" s="3">
        <f t="shared" si="176"/>
        <v>15.545342000000005</v>
      </c>
      <c r="DX37" s="3">
        <f t="shared" si="177"/>
        <v>11.458322999999993</v>
      </c>
    </row>
    <row r="38" spans="2:128" x14ac:dyDescent="0.25">
      <c r="B38" s="3">
        <f t="shared" si="164"/>
        <v>-24.422342</v>
      </c>
      <c r="Z38" s="3">
        <f t="shared" si="165"/>
        <v>-5.275541000000004</v>
      </c>
      <c r="AX38" s="3">
        <f t="shared" si="166"/>
        <v>-1.0368970000000104</v>
      </c>
      <c r="BB38" s="3">
        <f t="shared" si="167"/>
        <v>-5.1644150000000053</v>
      </c>
      <c r="BF38" s="3">
        <f t="shared" si="168"/>
        <v>-22.968830000000004</v>
      </c>
      <c r="BJ38" s="3">
        <f t="shared" si="169"/>
        <v>-16.333108999999993</v>
      </c>
      <c r="BV38" s="3">
        <f t="shared" si="170"/>
        <v>12.911237</v>
      </c>
      <c r="BZ38" s="3">
        <f t="shared" si="171"/>
        <v>3.7157929999999908</v>
      </c>
      <c r="CE38" s="3">
        <f t="shared" si="172"/>
        <v>-43.247802</v>
      </c>
      <c r="CT38" s="3">
        <f t="shared" si="173"/>
        <v>44.754339999999999</v>
      </c>
      <c r="CZ38" s="3">
        <f t="shared" si="174"/>
        <v>-2.7700900000000033</v>
      </c>
      <c r="DG38" s="3">
        <f t="shared" si="175"/>
        <v>-56.367010000000001</v>
      </c>
      <c r="DT38" s="3">
        <f t="shared" si="176"/>
        <v>2.8371109999999931</v>
      </c>
      <c r="DX38" s="3">
        <f t="shared" si="177"/>
        <v>-0.48762700000000336</v>
      </c>
    </row>
    <row r="39" spans="2:128" x14ac:dyDescent="0.25">
      <c r="B39" s="3">
        <f t="shared" si="164"/>
        <v>-7.8029549999999972</v>
      </c>
      <c r="Z39" s="3">
        <f t="shared" si="165"/>
        <v>24.087959999999995</v>
      </c>
      <c r="AX39" s="3">
        <f t="shared" si="166"/>
        <v>57.586630999999997</v>
      </c>
      <c r="BB39" s="3">
        <f t="shared" si="167"/>
        <v>51.851209999999995</v>
      </c>
      <c r="BF39" s="3">
        <f t="shared" si="168"/>
        <v>-198.01277499999998</v>
      </c>
      <c r="BJ39" s="3">
        <f t="shared" si="169"/>
        <v>-169.79677700000002</v>
      </c>
      <c r="BV39" s="3">
        <f t="shared" si="170"/>
        <v>167.155753</v>
      </c>
      <c r="BZ39" s="3">
        <f t="shared" si="171"/>
        <v>152.91538300000002</v>
      </c>
      <c r="CE39" s="3">
        <f t="shared" si="172"/>
        <v>-53.468388000000004</v>
      </c>
      <c r="CT39" s="3">
        <f t="shared" si="173"/>
        <v>302.17413599999998</v>
      </c>
      <c r="CZ39" s="3">
        <f t="shared" si="174"/>
        <v>65.631230999999985</v>
      </c>
      <c r="DG39" s="3">
        <f t="shared" si="175"/>
        <v>-93.757710000000003</v>
      </c>
      <c r="DT39" s="3">
        <f t="shared" si="176"/>
        <v>122.48942</v>
      </c>
      <c r="DX39" s="3">
        <f t="shared" si="177"/>
        <v>127.85932300000002</v>
      </c>
    </row>
    <row r="40" spans="2:128" x14ac:dyDescent="0.25">
      <c r="B40" s="3">
        <f t="shared" si="164"/>
        <v>-31.873326000000006</v>
      </c>
      <c r="Z40" s="3">
        <f t="shared" si="165"/>
        <v>-4.483503000000006</v>
      </c>
      <c r="AX40" s="3">
        <f t="shared" si="166"/>
        <v>-2.8440519999999978</v>
      </c>
      <c r="BB40" s="3">
        <f t="shared" si="167"/>
        <v>-4.0730229999999992</v>
      </c>
      <c r="BF40" s="3">
        <f t="shared" si="168"/>
        <v>-46.601975000000003</v>
      </c>
      <c r="BJ40" s="3">
        <f t="shared" si="169"/>
        <v>-35.243547</v>
      </c>
      <c r="BV40" s="3">
        <f t="shared" si="170"/>
        <v>30.179892000000009</v>
      </c>
      <c r="BZ40" s="3">
        <f t="shared" si="171"/>
        <v>24.474387999999998</v>
      </c>
      <c r="CE40" s="3">
        <f t="shared" si="172"/>
        <v>-48.921405</v>
      </c>
      <c r="CT40" s="3">
        <f t="shared" si="173"/>
        <v>87.402520999999993</v>
      </c>
      <c r="CZ40" s="3">
        <f t="shared" si="174"/>
        <v>20.923693</v>
      </c>
      <c r="DG40" s="3">
        <f t="shared" si="175"/>
        <v>-44.128532000000007</v>
      </c>
      <c r="DT40" s="3">
        <f t="shared" si="176"/>
        <v>5.7331479999999999</v>
      </c>
      <c r="DX40" s="3">
        <f t="shared" si="177"/>
        <v>5.2637730000000005</v>
      </c>
    </row>
    <row r="41" spans="2:128" x14ac:dyDescent="0.25">
      <c r="B41" s="3">
        <f t="shared" si="164"/>
        <v>-5.9982939999999871</v>
      </c>
      <c r="Z41" s="3">
        <f t="shared" si="165"/>
        <v>12.622332</v>
      </c>
      <c r="AX41" s="3">
        <f t="shared" si="166"/>
        <v>54.452854000000002</v>
      </c>
      <c r="BB41" s="3">
        <f t="shared" si="167"/>
        <v>48.166770000000014</v>
      </c>
      <c r="BF41" s="3">
        <f t="shared" si="168"/>
        <v>-182.05458099999998</v>
      </c>
      <c r="BJ41" s="3">
        <f t="shared" si="169"/>
        <v>-178.57076300000003</v>
      </c>
      <c r="BV41" s="3">
        <f t="shared" si="170"/>
        <v>159.25544600000001</v>
      </c>
      <c r="BZ41" s="3">
        <f t="shared" si="171"/>
        <v>153.82731700000002</v>
      </c>
      <c r="CE41" s="3">
        <f t="shared" si="172"/>
        <v>-42.312640999999999</v>
      </c>
      <c r="CT41" s="3">
        <f t="shared" si="173"/>
        <v>271.785616</v>
      </c>
      <c r="CZ41" s="3">
        <f t="shared" si="174"/>
        <v>51.348458999999991</v>
      </c>
      <c r="DG41" s="3">
        <f t="shared" si="175"/>
        <v>-47.354157000000001</v>
      </c>
      <c r="DT41" s="3">
        <f t="shared" si="176"/>
        <v>56.786349999999999</v>
      </c>
      <c r="DX41" s="3">
        <f t="shared" si="177"/>
        <v>56.502922999999996</v>
      </c>
    </row>
  </sheetData>
  <mergeCells count="80">
    <mergeCell ref="GH3:GK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EL3:EO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AP3:AS3"/>
    <mergeCell ref="CP3:CS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FF2:FM2"/>
    <mergeCell ref="FN2:FU2"/>
    <mergeCell ref="FV2:GC2"/>
    <mergeCell ref="GD2:GK2"/>
    <mergeCell ref="EP2:EW2"/>
    <mergeCell ref="EX2:FE2"/>
    <mergeCell ref="B3:E3"/>
    <mergeCell ref="F3:I3"/>
    <mergeCell ref="J3:M3"/>
    <mergeCell ref="N3:Q3"/>
    <mergeCell ref="R3:U3"/>
    <mergeCell ref="V3:Y3"/>
    <mergeCell ref="DJ2:DQ2"/>
    <mergeCell ref="DR2:DY2"/>
    <mergeCell ref="DZ2:EG2"/>
    <mergeCell ref="EH2:EO2"/>
    <mergeCell ref="BN2:BU2"/>
    <mergeCell ref="BV2:CC2"/>
    <mergeCell ref="CD2:CK2"/>
    <mergeCell ref="CL2:CS2"/>
    <mergeCell ref="CT2:DA2"/>
    <mergeCell ref="DB2:DI2"/>
    <mergeCell ref="AT3:AW3"/>
    <mergeCell ref="Z3:AC3"/>
    <mergeCell ref="AD3:AG3"/>
    <mergeCell ref="AH3:AK3"/>
    <mergeCell ref="AL3:AO3"/>
    <mergeCell ref="EP1:FM1"/>
    <mergeCell ref="FN1:GK1"/>
    <mergeCell ref="B2:I2"/>
    <mergeCell ref="J2:Q2"/>
    <mergeCell ref="R2:Y2"/>
    <mergeCell ref="Z2:AG2"/>
    <mergeCell ref="AH2:AO2"/>
    <mergeCell ref="AP2:AW2"/>
    <mergeCell ref="AX2:BE2"/>
    <mergeCell ref="BF2:BM2"/>
    <mergeCell ref="B1:Y1"/>
    <mergeCell ref="Z1:AW1"/>
    <mergeCell ref="AX1:BU1"/>
    <mergeCell ref="BV1:CS1"/>
    <mergeCell ref="CT1:DQ1"/>
    <mergeCell ref="DR1:EO1"/>
  </mergeCells>
  <conditionalFormatting sqref="B5:Y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8">
    <cfRule type="cellIs" dxfId="2" priority="1" operator="between">
      <formula>0.051</formula>
      <formula>0.000000001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K757"/>
  <sheetViews>
    <sheetView zoomScale="70" zoomScaleNormal="70" workbookViewId="0">
      <selection activeCell="O35" sqref="O35"/>
    </sheetView>
  </sheetViews>
  <sheetFormatPr defaultColWidth="9.140625" defaultRowHeight="15" x14ac:dyDescent="0.25"/>
  <cols>
    <col min="1" max="1" width="45.5703125" style="6" customWidth="1"/>
    <col min="2" max="3" width="9.140625" style="6"/>
    <col min="4" max="4" width="20" style="6" bestFit="1" customWidth="1"/>
    <col min="5" max="5" width="18.140625" style="6" bestFit="1" customWidth="1"/>
    <col min="6" max="16384" width="9.140625" style="6"/>
  </cols>
  <sheetData>
    <row r="1" spans="1:193" s="5" customFormat="1" x14ac:dyDescent="0.25">
      <c r="B1" s="15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>
        <v>2</v>
      </c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>
        <v>3</v>
      </c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>
        <v>4</v>
      </c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>
        <v>5</v>
      </c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>
        <v>6</v>
      </c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>
        <v>7</v>
      </c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>
        <v>8</v>
      </c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</row>
    <row r="2" spans="1:193" s="5" customFormat="1" x14ac:dyDescent="0.25">
      <c r="B2" s="15" t="s">
        <v>705</v>
      </c>
      <c r="C2" s="15"/>
      <c r="D2" s="15"/>
      <c r="E2" s="15"/>
      <c r="F2" s="15"/>
      <c r="G2" s="15"/>
      <c r="H2" s="15"/>
      <c r="I2" s="15"/>
      <c r="J2" s="15" t="s">
        <v>541</v>
      </c>
      <c r="K2" s="15"/>
      <c r="L2" s="15"/>
      <c r="M2" s="15"/>
      <c r="N2" s="15"/>
      <c r="O2" s="15"/>
      <c r="P2" s="15"/>
      <c r="Q2" s="15"/>
      <c r="R2" s="15" t="s">
        <v>706</v>
      </c>
      <c r="S2" s="15"/>
      <c r="T2" s="15"/>
      <c r="U2" s="15"/>
      <c r="V2" s="15"/>
      <c r="W2" s="15"/>
      <c r="X2" s="15"/>
      <c r="Y2" s="15"/>
      <c r="Z2" s="15" t="s">
        <v>705</v>
      </c>
      <c r="AA2" s="15"/>
      <c r="AB2" s="15"/>
      <c r="AC2" s="15"/>
      <c r="AD2" s="15"/>
      <c r="AE2" s="15"/>
      <c r="AF2" s="15"/>
      <c r="AG2" s="15"/>
      <c r="AH2" s="15" t="s">
        <v>541</v>
      </c>
      <c r="AI2" s="15"/>
      <c r="AJ2" s="15"/>
      <c r="AK2" s="15"/>
      <c r="AL2" s="15"/>
      <c r="AM2" s="15"/>
      <c r="AN2" s="15"/>
      <c r="AO2" s="15"/>
      <c r="AP2" s="15" t="s">
        <v>706</v>
      </c>
      <c r="AQ2" s="15"/>
      <c r="AR2" s="15"/>
      <c r="AS2" s="15"/>
      <c r="AT2" s="15"/>
      <c r="AU2" s="15"/>
      <c r="AV2" s="15"/>
      <c r="AW2" s="15"/>
      <c r="AX2" s="15" t="s">
        <v>705</v>
      </c>
      <c r="AY2" s="15"/>
      <c r="AZ2" s="15"/>
      <c r="BA2" s="15"/>
      <c r="BB2" s="15"/>
      <c r="BC2" s="15"/>
      <c r="BD2" s="15"/>
      <c r="BE2" s="15"/>
      <c r="BF2" s="15" t="s">
        <v>541</v>
      </c>
      <c r="BG2" s="15"/>
      <c r="BH2" s="15"/>
      <c r="BI2" s="15"/>
      <c r="BJ2" s="15"/>
      <c r="BK2" s="15"/>
      <c r="BL2" s="15"/>
      <c r="BM2" s="15"/>
      <c r="BN2" s="15" t="s">
        <v>706</v>
      </c>
      <c r="BO2" s="15"/>
      <c r="BP2" s="15"/>
      <c r="BQ2" s="15"/>
      <c r="BR2" s="15"/>
      <c r="BS2" s="15"/>
      <c r="BT2" s="15"/>
      <c r="BU2" s="15"/>
      <c r="BV2" s="15" t="s">
        <v>705</v>
      </c>
      <c r="BW2" s="15"/>
      <c r="BX2" s="15"/>
      <c r="BY2" s="15"/>
      <c r="BZ2" s="15"/>
      <c r="CA2" s="15"/>
      <c r="CB2" s="15"/>
      <c r="CC2" s="15"/>
      <c r="CD2" s="15" t="s">
        <v>541</v>
      </c>
      <c r="CE2" s="15"/>
      <c r="CF2" s="15"/>
      <c r="CG2" s="15"/>
      <c r="CH2" s="15"/>
      <c r="CI2" s="15"/>
      <c r="CJ2" s="15"/>
      <c r="CK2" s="15"/>
      <c r="CL2" s="15" t="s">
        <v>706</v>
      </c>
      <c r="CM2" s="15"/>
      <c r="CN2" s="15"/>
      <c r="CO2" s="15"/>
      <c r="CP2" s="15"/>
      <c r="CQ2" s="15"/>
      <c r="CR2" s="15"/>
      <c r="CS2" s="15"/>
      <c r="CT2" s="15" t="s">
        <v>705</v>
      </c>
      <c r="CU2" s="15"/>
      <c r="CV2" s="15"/>
      <c r="CW2" s="15"/>
      <c r="CX2" s="15"/>
      <c r="CY2" s="15"/>
      <c r="CZ2" s="15"/>
      <c r="DA2" s="15"/>
      <c r="DB2" s="15" t="s">
        <v>541</v>
      </c>
      <c r="DC2" s="15"/>
      <c r="DD2" s="15"/>
      <c r="DE2" s="15"/>
      <c r="DF2" s="15"/>
      <c r="DG2" s="15"/>
      <c r="DH2" s="15"/>
      <c r="DI2" s="15"/>
      <c r="DJ2" s="15" t="s">
        <v>706</v>
      </c>
      <c r="DK2" s="15"/>
      <c r="DL2" s="15"/>
      <c r="DM2" s="15"/>
      <c r="DN2" s="15"/>
      <c r="DO2" s="15"/>
      <c r="DP2" s="15"/>
      <c r="DQ2" s="15"/>
      <c r="DR2" s="15" t="s">
        <v>705</v>
      </c>
      <c r="DS2" s="15"/>
      <c r="DT2" s="15"/>
      <c r="DU2" s="15"/>
      <c r="DV2" s="15"/>
      <c r="DW2" s="15"/>
      <c r="DX2" s="15"/>
      <c r="DY2" s="15"/>
      <c r="DZ2" s="15" t="s">
        <v>541</v>
      </c>
      <c r="EA2" s="15"/>
      <c r="EB2" s="15"/>
      <c r="EC2" s="15"/>
      <c r="ED2" s="15"/>
      <c r="EE2" s="15"/>
      <c r="EF2" s="15"/>
      <c r="EG2" s="15"/>
      <c r="EH2" s="15" t="s">
        <v>706</v>
      </c>
      <c r="EI2" s="15"/>
      <c r="EJ2" s="15"/>
      <c r="EK2" s="15"/>
      <c r="EL2" s="15"/>
      <c r="EM2" s="15"/>
      <c r="EN2" s="15"/>
      <c r="EO2" s="15"/>
      <c r="EP2" s="15" t="s">
        <v>705</v>
      </c>
      <c r="EQ2" s="15"/>
      <c r="ER2" s="15"/>
      <c r="ES2" s="15"/>
      <c r="ET2" s="15"/>
      <c r="EU2" s="15"/>
      <c r="EV2" s="15"/>
      <c r="EW2" s="15"/>
      <c r="EX2" s="15" t="s">
        <v>541</v>
      </c>
      <c r="EY2" s="15"/>
      <c r="EZ2" s="15"/>
      <c r="FA2" s="15"/>
      <c r="FB2" s="15"/>
      <c r="FC2" s="15"/>
      <c r="FD2" s="15"/>
      <c r="FE2" s="15"/>
      <c r="FF2" s="15" t="s">
        <v>706</v>
      </c>
      <c r="FG2" s="15"/>
      <c r="FH2" s="15"/>
      <c r="FI2" s="15"/>
      <c r="FJ2" s="15"/>
      <c r="FK2" s="15"/>
      <c r="FL2" s="15"/>
      <c r="FM2" s="15"/>
      <c r="FN2" s="15" t="s">
        <v>705</v>
      </c>
      <c r="FO2" s="15"/>
      <c r="FP2" s="15"/>
      <c r="FQ2" s="15"/>
      <c r="FR2" s="15"/>
      <c r="FS2" s="15"/>
      <c r="FT2" s="15"/>
      <c r="FU2" s="15"/>
      <c r="FV2" s="15" t="s">
        <v>541</v>
      </c>
      <c r="FW2" s="15"/>
      <c r="FX2" s="15"/>
      <c r="FY2" s="15"/>
      <c r="FZ2" s="15"/>
      <c r="GA2" s="15"/>
      <c r="GB2" s="15"/>
      <c r="GC2" s="15"/>
      <c r="GD2" s="15" t="s">
        <v>706</v>
      </c>
      <c r="GE2" s="15"/>
      <c r="GF2" s="15"/>
      <c r="GG2" s="15"/>
      <c r="GH2" s="15"/>
      <c r="GI2" s="15"/>
      <c r="GJ2" s="15"/>
      <c r="GK2" s="15"/>
    </row>
    <row r="3" spans="1:193" s="5" customFormat="1" x14ac:dyDescent="0.25">
      <c r="B3" s="16">
        <v>75</v>
      </c>
      <c r="C3" s="17"/>
      <c r="D3" s="17"/>
      <c r="E3" s="18"/>
      <c r="F3" s="16">
        <v>45</v>
      </c>
      <c r="G3" s="17"/>
      <c r="H3" s="17"/>
      <c r="I3" s="18"/>
      <c r="J3" s="16">
        <v>75</v>
      </c>
      <c r="K3" s="17"/>
      <c r="L3" s="17"/>
      <c r="M3" s="18"/>
      <c r="N3" s="16">
        <v>45</v>
      </c>
      <c r="O3" s="17"/>
      <c r="P3" s="17"/>
      <c r="Q3" s="18"/>
      <c r="R3" s="16">
        <v>75</v>
      </c>
      <c r="S3" s="17"/>
      <c r="T3" s="17"/>
      <c r="U3" s="18"/>
      <c r="V3" s="16">
        <v>45</v>
      </c>
      <c r="W3" s="17"/>
      <c r="X3" s="17"/>
      <c r="Y3" s="18"/>
      <c r="Z3" s="16">
        <v>75</v>
      </c>
      <c r="AA3" s="17"/>
      <c r="AB3" s="17"/>
      <c r="AC3" s="18"/>
      <c r="AD3" s="16">
        <v>45</v>
      </c>
      <c r="AE3" s="17"/>
      <c r="AF3" s="17"/>
      <c r="AG3" s="18"/>
      <c r="AH3" s="16">
        <v>75</v>
      </c>
      <c r="AI3" s="17"/>
      <c r="AJ3" s="17"/>
      <c r="AK3" s="18"/>
      <c r="AL3" s="16">
        <v>45</v>
      </c>
      <c r="AM3" s="17"/>
      <c r="AN3" s="17"/>
      <c r="AO3" s="18"/>
      <c r="AP3" s="16">
        <v>75</v>
      </c>
      <c r="AQ3" s="17"/>
      <c r="AR3" s="17"/>
      <c r="AS3" s="18"/>
      <c r="AT3" s="16">
        <v>45</v>
      </c>
      <c r="AU3" s="17"/>
      <c r="AV3" s="17"/>
      <c r="AW3" s="18"/>
      <c r="AX3" s="16">
        <v>75</v>
      </c>
      <c r="AY3" s="17"/>
      <c r="AZ3" s="17"/>
      <c r="BA3" s="18"/>
      <c r="BB3" s="16">
        <v>45</v>
      </c>
      <c r="BC3" s="17"/>
      <c r="BD3" s="17"/>
      <c r="BE3" s="18"/>
      <c r="BF3" s="16">
        <v>75</v>
      </c>
      <c r="BG3" s="17"/>
      <c r="BH3" s="17"/>
      <c r="BI3" s="18"/>
      <c r="BJ3" s="16">
        <v>45</v>
      </c>
      <c r="BK3" s="17"/>
      <c r="BL3" s="17"/>
      <c r="BM3" s="18"/>
      <c r="BN3" s="16">
        <v>75</v>
      </c>
      <c r="BO3" s="17"/>
      <c r="BP3" s="17"/>
      <c r="BQ3" s="18"/>
      <c r="BR3" s="16">
        <v>45</v>
      </c>
      <c r="BS3" s="17"/>
      <c r="BT3" s="17"/>
      <c r="BU3" s="18"/>
      <c r="BV3" s="16">
        <v>75</v>
      </c>
      <c r="BW3" s="17"/>
      <c r="BX3" s="17"/>
      <c r="BY3" s="18"/>
      <c r="BZ3" s="16">
        <v>45</v>
      </c>
      <c r="CA3" s="17"/>
      <c r="CB3" s="17"/>
      <c r="CC3" s="18"/>
      <c r="CD3" s="16">
        <v>75</v>
      </c>
      <c r="CE3" s="17"/>
      <c r="CF3" s="17"/>
      <c r="CG3" s="18"/>
      <c r="CH3" s="16">
        <v>45</v>
      </c>
      <c r="CI3" s="17"/>
      <c r="CJ3" s="17"/>
      <c r="CK3" s="18"/>
      <c r="CL3" s="16">
        <v>75</v>
      </c>
      <c r="CM3" s="17"/>
      <c r="CN3" s="17"/>
      <c r="CO3" s="18"/>
      <c r="CP3" s="16">
        <v>45</v>
      </c>
      <c r="CQ3" s="17"/>
      <c r="CR3" s="17"/>
      <c r="CS3" s="18"/>
      <c r="CT3" s="16">
        <v>75</v>
      </c>
      <c r="CU3" s="17"/>
      <c r="CV3" s="17"/>
      <c r="CW3" s="18"/>
      <c r="CX3" s="16">
        <v>45</v>
      </c>
      <c r="CY3" s="17"/>
      <c r="CZ3" s="17"/>
      <c r="DA3" s="18"/>
      <c r="DB3" s="16">
        <v>75</v>
      </c>
      <c r="DC3" s="17"/>
      <c r="DD3" s="17"/>
      <c r="DE3" s="18"/>
      <c r="DF3" s="16">
        <v>45</v>
      </c>
      <c r="DG3" s="17"/>
      <c r="DH3" s="17"/>
      <c r="DI3" s="18"/>
      <c r="DJ3" s="16">
        <v>75</v>
      </c>
      <c r="DK3" s="17"/>
      <c r="DL3" s="17"/>
      <c r="DM3" s="18"/>
      <c r="DN3" s="16">
        <v>45</v>
      </c>
      <c r="DO3" s="17"/>
      <c r="DP3" s="17"/>
      <c r="DQ3" s="18"/>
      <c r="DR3" s="16">
        <v>75</v>
      </c>
      <c r="DS3" s="17"/>
      <c r="DT3" s="17"/>
      <c r="DU3" s="18"/>
      <c r="DV3" s="16">
        <v>45</v>
      </c>
      <c r="DW3" s="17"/>
      <c r="DX3" s="17"/>
      <c r="DY3" s="18"/>
      <c r="DZ3" s="16">
        <v>75</v>
      </c>
      <c r="EA3" s="17"/>
      <c r="EB3" s="17"/>
      <c r="EC3" s="18"/>
      <c r="ED3" s="16">
        <v>45</v>
      </c>
      <c r="EE3" s="17"/>
      <c r="EF3" s="17"/>
      <c r="EG3" s="18"/>
      <c r="EH3" s="16">
        <v>75</v>
      </c>
      <c r="EI3" s="17"/>
      <c r="EJ3" s="17"/>
      <c r="EK3" s="18"/>
      <c r="EL3" s="16">
        <v>45</v>
      </c>
      <c r="EM3" s="17"/>
      <c r="EN3" s="17"/>
      <c r="EO3" s="18"/>
      <c r="EP3" s="16">
        <v>75</v>
      </c>
      <c r="EQ3" s="17"/>
      <c r="ER3" s="17"/>
      <c r="ES3" s="18"/>
      <c r="ET3" s="16">
        <v>45</v>
      </c>
      <c r="EU3" s="17"/>
      <c r="EV3" s="17"/>
      <c r="EW3" s="18"/>
      <c r="EX3" s="16">
        <v>75</v>
      </c>
      <c r="EY3" s="17"/>
      <c r="EZ3" s="17"/>
      <c r="FA3" s="18"/>
      <c r="FB3" s="16">
        <v>45</v>
      </c>
      <c r="FC3" s="17"/>
      <c r="FD3" s="17"/>
      <c r="FE3" s="18"/>
      <c r="FF3" s="16">
        <v>75</v>
      </c>
      <c r="FG3" s="17"/>
      <c r="FH3" s="17"/>
      <c r="FI3" s="18"/>
      <c r="FJ3" s="16">
        <v>45</v>
      </c>
      <c r="FK3" s="17"/>
      <c r="FL3" s="17"/>
      <c r="FM3" s="18"/>
      <c r="FN3" s="16">
        <v>75</v>
      </c>
      <c r="FO3" s="17"/>
      <c r="FP3" s="17"/>
      <c r="FQ3" s="18"/>
      <c r="FR3" s="16">
        <v>45</v>
      </c>
      <c r="FS3" s="17"/>
      <c r="FT3" s="17"/>
      <c r="FU3" s="18"/>
      <c r="FV3" s="16">
        <v>75</v>
      </c>
      <c r="FW3" s="17"/>
      <c r="FX3" s="17"/>
      <c r="FY3" s="18"/>
      <c r="FZ3" s="16">
        <v>45</v>
      </c>
      <c r="GA3" s="17"/>
      <c r="GB3" s="17"/>
      <c r="GC3" s="18"/>
      <c r="GD3" s="16">
        <v>75</v>
      </c>
      <c r="GE3" s="17"/>
      <c r="GF3" s="17"/>
      <c r="GG3" s="18"/>
      <c r="GH3" s="16">
        <v>45</v>
      </c>
      <c r="GI3" s="17"/>
      <c r="GJ3" s="17"/>
      <c r="GK3" s="18"/>
    </row>
    <row r="4" spans="1:193" s="5" customFormat="1" x14ac:dyDescent="0.25">
      <c r="A4" s="5" t="s">
        <v>9</v>
      </c>
      <c r="B4" s="9" t="s">
        <v>543</v>
      </c>
      <c r="C4" s="9" t="s">
        <v>545</v>
      </c>
      <c r="D4" s="9" t="s">
        <v>544</v>
      </c>
      <c r="E4" s="9" t="s">
        <v>546</v>
      </c>
      <c r="F4" s="9" t="s">
        <v>543</v>
      </c>
      <c r="G4" s="9" t="s">
        <v>545</v>
      </c>
      <c r="H4" s="9" t="s">
        <v>544</v>
      </c>
      <c r="I4" s="9" t="s">
        <v>546</v>
      </c>
      <c r="J4" s="9" t="s">
        <v>543</v>
      </c>
      <c r="K4" s="9" t="s">
        <v>545</v>
      </c>
      <c r="L4" s="9" t="s">
        <v>544</v>
      </c>
      <c r="M4" s="9" t="s">
        <v>546</v>
      </c>
      <c r="N4" s="9" t="s">
        <v>543</v>
      </c>
      <c r="O4" s="9" t="s">
        <v>545</v>
      </c>
      <c r="P4" s="9" t="s">
        <v>544</v>
      </c>
      <c r="Q4" s="9" t="s">
        <v>546</v>
      </c>
      <c r="R4" s="9" t="s">
        <v>543</v>
      </c>
      <c r="S4" s="9" t="s">
        <v>545</v>
      </c>
      <c r="T4" s="9" t="s">
        <v>544</v>
      </c>
      <c r="U4" s="9" t="s">
        <v>546</v>
      </c>
      <c r="V4" s="9" t="s">
        <v>543</v>
      </c>
      <c r="W4" s="9" t="s">
        <v>545</v>
      </c>
      <c r="X4" s="9" t="s">
        <v>544</v>
      </c>
      <c r="Y4" s="9" t="s">
        <v>546</v>
      </c>
      <c r="Z4" s="9" t="s">
        <v>543</v>
      </c>
      <c r="AA4" s="9" t="s">
        <v>545</v>
      </c>
      <c r="AB4" s="9" t="s">
        <v>544</v>
      </c>
      <c r="AC4" s="9" t="s">
        <v>546</v>
      </c>
      <c r="AD4" s="9" t="s">
        <v>543</v>
      </c>
      <c r="AE4" s="9" t="s">
        <v>545</v>
      </c>
      <c r="AF4" s="9" t="s">
        <v>544</v>
      </c>
      <c r="AG4" s="9" t="s">
        <v>546</v>
      </c>
      <c r="AH4" s="9" t="s">
        <v>543</v>
      </c>
      <c r="AI4" s="9" t="s">
        <v>545</v>
      </c>
      <c r="AJ4" s="9" t="s">
        <v>544</v>
      </c>
      <c r="AK4" s="9" t="s">
        <v>546</v>
      </c>
      <c r="AL4" s="9" t="s">
        <v>543</v>
      </c>
      <c r="AM4" s="9" t="s">
        <v>545</v>
      </c>
      <c r="AN4" s="9" t="s">
        <v>544</v>
      </c>
      <c r="AO4" s="9" t="s">
        <v>546</v>
      </c>
      <c r="AP4" s="9" t="s">
        <v>543</v>
      </c>
      <c r="AQ4" s="9" t="s">
        <v>545</v>
      </c>
      <c r="AR4" s="9" t="s">
        <v>544</v>
      </c>
      <c r="AS4" s="9" t="s">
        <v>546</v>
      </c>
      <c r="AT4" s="9" t="s">
        <v>543</v>
      </c>
      <c r="AU4" s="9" t="s">
        <v>545</v>
      </c>
      <c r="AV4" s="9" t="s">
        <v>544</v>
      </c>
      <c r="AW4" s="9" t="s">
        <v>546</v>
      </c>
      <c r="AX4" s="9" t="s">
        <v>543</v>
      </c>
      <c r="AY4" s="9" t="s">
        <v>545</v>
      </c>
      <c r="AZ4" s="9" t="s">
        <v>544</v>
      </c>
      <c r="BA4" s="9" t="s">
        <v>546</v>
      </c>
      <c r="BB4" s="9" t="s">
        <v>543</v>
      </c>
      <c r="BC4" s="9" t="s">
        <v>545</v>
      </c>
      <c r="BD4" s="9" t="s">
        <v>544</v>
      </c>
      <c r="BE4" s="9" t="s">
        <v>546</v>
      </c>
      <c r="BF4" s="9" t="s">
        <v>543</v>
      </c>
      <c r="BG4" s="9" t="s">
        <v>545</v>
      </c>
      <c r="BH4" s="9" t="s">
        <v>544</v>
      </c>
      <c r="BI4" s="9" t="s">
        <v>546</v>
      </c>
      <c r="BJ4" s="9" t="s">
        <v>543</v>
      </c>
      <c r="BK4" s="9" t="s">
        <v>545</v>
      </c>
      <c r="BL4" s="9" t="s">
        <v>544</v>
      </c>
      <c r="BM4" s="9" t="s">
        <v>546</v>
      </c>
      <c r="BN4" s="9" t="s">
        <v>543</v>
      </c>
      <c r="BO4" s="9" t="s">
        <v>545</v>
      </c>
      <c r="BP4" s="9" t="s">
        <v>544</v>
      </c>
      <c r="BQ4" s="9" t="s">
        <v>546</v>
      </c>
      <c r="BR4" s="9" t="s">
        <v>543</v>
      </c>
      <c r="BS4" s="9" t="s">
        <v>545</v>
      </c>
      <c r="BT4" s="9" t="s">
        <v>544</v>
      </c>
      <c r="BU4" s="9" t="s">
        <v>546</v>
      </c>
      <c r="BV4" s="9" t="s">
        <v>543</v>
      </c>
      <c r="BW4" s="9" t="s">
        <v>545</v>
      </c>
      <c r="BX4" s="9" t="s">
        <v>544</v>
      </c>
      <c r="BY4" s="9" t="s">
        <v>546</v>
      </c>
      <c r="BZ4" s="9" t="s">
        <v>543</v>
      </c>
      <c r="CA4" s="9" t="s">
        <v>545</v>
      </c>
      <c r="CB4" s="9" t="s">
        <v>544</v>
      </c>
      <c r="CC4" s="9" t="s">
        <v>546</v>
      </c>
      <c r="CD4" s="9" t="s">
        <v>543</v>
      </c>
      <c r="CE4" s="9" t="s">
        <v>545</v>
      </c>
      <c r="CF4" s="9" t="s">
        <v>544</v>
      </c>
      <c r="CG4" s="9" t="s">
        <v>546</v>
      </c>
      <c r="CH4" s="9" t="s">
        <v>543</v>
      </c>
      <c r="CI4" s="9" t="s">
        <v>545</v>
      </c>
      <c r="CJ4" s="9" t="s">
        <v>544</v>
      </c>
      <c r="CK4" s="9" t="s">
        <v>546</v>
      </c>
      <c r="CL4" s="9" t="s">
        <v>543</v>
      </c>
      <c r="CM4" s="9" t="s">
        <v>545</v>
      </c>
      <c r="CN4" s="9" t="s">
        <v>544</v>
      </c>
      <c r="CO4" s="9" t="s">
        <v>546</v>
      </c>
      <c r="CP4" s="9" t="s">
        <v>543</v>
      </c>
      <c r="CQ4" s="9" t="s">
        <v>545</v>
      </c>
      <c r="CR4" s="9" t="s">
        <v>544</v>
      </c>
      <c r="CS4" s="9" t="s">
        <v>546</v>
      </c>
      <c r="CT4" s="9" t="s">
        <v>543</v>
      </c>
      <c r="CU4" s="9" t="s">
        <v>545</v>
      </c>
      <c r="CV4" s="9" t="s">
        <v>544</v>
      </c>
      <c r="CW4" s="9" t="s">
        <v>546</v>
      </c>
      <c r="CX4" s="9" t="s">
        <v>543</v>
      </c>
      <c r="CY4" s="9" t="s">
        <v>545</v>
      </c>
      <c r="CZ4" s="9" t="s">
        <v>544</v>
      </c>
      <c r="DA4" s="9" t="s">
        <v>546</v>
      </c>
      <c r="DB4" s="9" t="s">
        <v>543</v>
      </c>
      <c r="DC4" s="9" t="s">
        <v>545</v>
      </c>
      <c r="DD4" s="9" t="s">
        <v>544</v>
      </c>
      <c r="DE4" s="9" t="s">
        <v>546</v>
      </c>
      <c r="DF4" s="9" t="s">
        <v>543</v>
      </c>
      <c r="DG4" s="9" t="s">
        <v>545</v>
      </c>
      <c r="DH4" s="9" t="s">
        <v>544</v>
      </c>
      <c r="DI4" s="9" t="s">
        <v>546</v>
      </c>
      <c r="DJ4" s="9" t="s">
        <v>543</v>
      </c>
      <c r="DK4" s="9" t="s">
        <v>545</v>
      </c>
      <c r="DL4" s="9" t="s">
        <v>544</v>
      </c>
      <c r="DM4" s="9" t="s">
        <v>546</v>
      </c>
      <c r="DN4" s="9" t="s">
        <v>543</v>
      </c>
      <c r="DO4" s="9" t="s">
        <v>545</v>
      </c>
      <c r="DP4" s="9" t="s">
        <v>544</v>
      </c>
      <c r="DQ4" s="9" t="s">
        <v>546</v>
      </c>
      <c r="DR4" s="9" t="s">
        <v>543</v>
      </c>
      <c r="DS4" s="9" t="s">
        <v>545</v>
      </c>
      <c r="DT4" s="9" t="s">
        <v>544</v>
      </c>
      <c r="DU4" s="9" t="s">
        <v>546</v>
      </c>
      <c r="DV4" s="9" t="s">
        <v>543</v>
      </c>
      <c r="DW4" s="9" t="s">
        <v>545</v>
      </c>
      <c r="DX4" s="9" t="s">
        <v>544</v>
      </c>
      <c r="DY4" s="9" t="s">
        <v>546</v>
      </c>
      <c r="DZ4" s="9" t="s">
        <v>543</v>
      </c>
      <c r="EA4" s="9" t="s">
        <v>545</v>
      </c>
      <c r="EB4" s="9" t="s">
        <v>544</v>
      </c>
      <c r="EC4" s="9" t="s">
        <v>546</v>
      </c>
      <c r="ED4" s="9" t="s">
        <v>543</v>
      </c>
      <c r="EE4" s="9" t="s">
        <v>545</v>
      </c>
      <c r="EF4" s="9" t="s">
        <v>544</v>
      </c>
      <c r="EG4" s="9" t="s">
        <v>546</v>
      </c>
      <c r="EH4" s="9" t="s">
        <v>543</v>
      </c>
      <c r="EI4" s="9" t="s">
        <v>545</v>
      </c>
      <c r="EJ4" s="9" t="s">
        <v>544</v>
      </c>
      <c r="EK4" s="9" t="s">
        <v>546</v>
      </c>
      <c r="EL4" s="9" t="s">
        <v>543</v>
      </c>
      <c r="EM4" s="9" t="s">
        <v>545</v>
      </c>
      <c r="EN4" s="9" t="s">
        <v>544</v>
      </c>
      <c r="EO4" s="9" t="s">
        <v>546</v>
      </c>
      <c r="EP4" s="9" t="s">
        <v>543</v>
      </c>
      <c r="EQ4" s="9" t="s">
        <v>545</v>
      </c>
      <c r="ER4" s="9" t="s">
        <v>544</v>
      </c>
      <c r="ES4" s="9" t="s">
        <v>546</v>
      </c>
      <c r="ET4" s="9" t="s">
        <v>543</v>
      </c>
      <c r="EU4" s="9" t="s">
        <v>545</v>
      </c>
      <c r="EV4" s="9" t="s">
        <v>544</v>
      </c>
      <c r="EW4" s="9" t="s">
        <v>546</v>
      </c>
      <c r="EX4" s="9" t="s">
        <v>543</v>
      </c>
      <c r="EY4" s="9" t="s">
        <v>545</v>
      </c>
      <c r="EZ4" s="9" t="s">
        <v>544</v>
      </c>
      <c r="FA4" s="9" t="s">
        <v>546</v>
      </c>
      <c r="FB4" s="9" t="s">
        <v>543</v>
      </c>
      <c r="FC4" s="9" t="s">
        <v>545</v>
      </c>
      <c r="FD4" s="9" t="s">
        <v>544</v>
      </c>
      <c r="FE4" s="9" t="s">
        <v>546</v>
      </c>
      <c r="FF4" s="9" t="s">
        <v>543</v>
      </c>
      <c r="FG4" s="9" t="s">
        <v>545</v>
      </c>
      <c r="FH4" s="9" t="s">
        <v>544</v>
      </c>
      <c r="FI4" s="9" t="s">
        <v>546</v>
      </c>
      <c r="FJ4" s="9" t="s">
        <v>543</v>
      </c>
      <c r="FK4" s="9" t="s">
        <v>545</v>
      </c>
      <c r="FL4" s="9" t="s">
        <v>544</v>
      </c>
      <c r="FM4" s="9" t="s">
        <v>546</v>
      </c>
      <c r="FN4" s="9" t="s">
        <v>543</v>
      </c>
      <c r="FO4" s="9" t="s">
        <v>545</v>
      </c>
      <c r="FP4" s="9" t="s">
        <v>544</v>
      </c>
      <c r="FQ4" s="9" t="s">
        <v>546</v>
      </c>
      <c r="FR4" s="9" t="s">
        <v>543</v>
      </c>
      <c r="FS4" s="9" t="s">
        <v>545</v>
      </c>
      <c r="FT4" s="9" t="s">
        <v>544</v>
      </c>
      <c r="FU4" s="9" t="s">
        <v>546</v>
      </c>
      <c r="FV4" s="9" t="s">
        <v>543</v>
      </c>
      <c r="FW4" s="9" t="s">
        <v>545</v>
      </c>
      <c r="FX4" s="9" t="s">
        <v>544</v>
      </c>
      <c r="FY4" s="9" t="s">
        <v>546</v>
      </c>
      <c r="FZ4" s="9" t="s">
        <v>543</v>
      </c>
      <c r="GA4" s="9" t="s">
        <v>545</v>
      </c>
      <c r="GB4" s="9" t="s">
        <v>544</v>
      </c>
      <c r="GC4" s="9" t="s">
        <v>546</v>
      </c>
      <c r="GD4" s="9" t="s">
        <v>543</v>
      </c>
      <c r="GE4" s="9" t="s">
        <v>545</v>
      </c>
      <c r="GF4" s="9" t="s">
        <v>544</v>
      </c>
      <c r="GG4" s="9" t="s">
        <v>546</v>
      </c>
      <c r="GH4" s="9" t="s">
        <v>543</v>
      </c>
      <c r="GI4" s="9" t="s">
        <v>545</v>
      </c>
      <c r="GJ4" s="9" t="s">
        <v>544</v>
      </c>
      <c r="GK4" s="9" t="s">
        <v>546</v>
      </c>
    </row>
    <row r="5" spans="1:193" x14ac:dyDescent="0.25">
      <c r="A5" s="2" t="s">
        <v>547</v>
      </c>
      <c r="B5" s="2">
        <v>0</v>
      </c>
      <c r="C5" s="2">
        <v>120.053</v>
      </c>
      <c r="D5" s="2">
        <v>27</v>
      </c>
      <c r="E5" s="2">
        <v>0</v>
      </c>
      <c r="F5" s="2">
        <v>0.161</v>
      </c>
      <c r="G5" s="2">
        <v>0.17100000000000001</v>
      </c>
      <c r="H5" s="2">
        <v>0.14299999999999999</v>
      </c>
    </row>
    <row r="6" spans="1:193" x14ac:dyDescent="0.25">
      <c r="A6" s="2" t="s">
        <v>548</v>
      </c>
      <c r="B6" s="2">
        <v>0.21099999999999999</v>
      </c>
      <c r="C6" s="2">
        <v>9.343</v>
      </c>
      <c r="D6" s="2">
        <v>2</v>
      </c>
      <c r="E6" s="2">
        <v>8.9999999999999993E-3</v>
      </c>
      <c r="F6" s="2">
        <v>0.55900000000000005</v>
      </c>
      <c r="G6" s="2">
        <v>0.59</v>
      </c>
      <c r="H6" s="2">
        <v>0.5</v>
      </c>
    </row>
    <row r="7" spans="1:193" x14ac:dyDescent="0.25">
      <c r="A7" s="2" t="s">
        <v>549</v>
      </c>
      <c r="B7" s="2">
        <v>1</v>
      </c>
      <c r="C7" s="2">
        <v>0</v>
      </c>
      <c r="D7" s="2">
        <v>0</v>
      </c>
      <c r="E7" s="2" t="s">
        <v>26</v>
      </c>
      <c r="F7" s="2">
        <v>1</v>
      </c>
      <c r="G7" s="2">
        <v>1</v>
      </c>
      <c r="H7" s="2">
        <v>1</v>
      </c>
    </row>
    <row r="8" spans="1:193" x14ac:dyDescent="0.25">
      <c r="A8" s="2" t="s">
        <v>550</v>
      </c>
      <c r="B8" s="2">
        <v>0.223</v>
      </c>
      <c r="C8" s="2">
        <v>8.5809999999999995</v>
      </c>
      <c r="D8" s="2">
        <v>5</v>
      </c>
      <c r="E8" s="2">
        <v>0.13200000000000001</v>
      </c>
      <c r="F8" s="2">
        <v>0.57299999999999995</v>
      </c>
      <c r="G8" s="2">
        <v>0.74299999999999999</v>
      </c>
      <c r="H8" s="2">
        <v>0.33300000000000002</v>
      </c>
    </row>
    <row r="9" spans="1:193" x14ac:dyDescent="0.25">
      <c r="A9" s="2" t="s">
        <v>551</v>
      </c>
      <c r="B9" s="2">
        <v>0</v>
      </c>
      <c r="C9" s="2" t="s">
        <v>26</v>
      </c>
      <c r="D9" s="2">
        <v>104</v>
      </c>
      <c r="E9" s="2" t="s">
        <v>26</v>
      </c>
      <c r="F9" s="2">
        <v>0.13100000000000001</v>
      </c>
      <c r="G9" s="2">
        <v>0.17499999999999999</v>
      </c>
      <c r="H9" s="2">
        <v>7.0999999999999994E-2</v>
      </c>
    </row>
    <row r="10" spans="1:193" x14ac:dyDescent="0.25">
      <c r="A10" s="2" t="s">
        <v>552</v>
      </c>
      <c r="B10" s="2">
        <v>0</v>
      </c>
      <c r="C10" s="2">
        <v>160.77199999999999</v>
      </c>
      <c r="D10" s="2">
        <v>27</v>
      </c>
      <c r="E10" s="2">
        <v>0</v>
      </c>
      <c r="F10" s="2">
        <v>0.16</v>
      </c>
      <c r="G10" s="2">
        <v>0.17</v>
      </c>
      <c r="H10" s="2">
        <v>0.14299999999999999</v>
      </c>
    </row>
    <row r="11" spans="1:193" x14ac:dyDescent="0.25">
      <c r="A11" s="2" t="s">
        <v>553</v>
      </c>
      <c r="B11" s="2">
        <v>0.77900000000000003</v>
      </c>
      <c r="C11" s="2">
        <v>1.498</v>
      </c>
      <c r="D11" s="2">
        <v>2</v>
      </c>
      <c r="E11" s="2">
        <v>0.47299999999999998</v>
      </c>
      <c r="F11" s="2">
        <v>0.81899999999999995</v>
      </c>
      <c r="G11" s="2">
        <v>1</v>
      </c>
      <c r="H11" s="2">
        <v>0.5</v>
      </c>
    </row>
    <row r="12" spans="1:193" x14ac:dyDescent="0.25">
      <c r="A12" s="2" t="s">
        <v>554</v>
      </c>
      <c r="B12" s="2">
        <v>0</v>
      </c>
      <c r="C12" s="2" t="s">
        <v>26</v>
      </c>
      <c r="D12" s="2">
        <v>104</v>
      </c>
      <c r="E12" s="2" t="s">
        <v>26</v>
      </c>
      <c r="F12" s="2">
        <v>0.19800000000000001</v>
      </c>
      <c r="G12" s="2">
        <v>0.34200000000000003</v>
      </c>
      <c r="H12" s="2">
        <v>7.0999999999999994E-2</v>
      </c>
    </row>
    <row r="13" spans="1:193" x14ac:dyDescent="0.25">
      <c r="A13" s="2" t="s">
        <v>555</v>
      </c>
      <c r="B13" s="2">
        <v>0</v>
      </c>
      <c r="C13" s="2" t="s">
        <v>26</v>
      </c>
      <c r="D13" s="2">
        <v>230</v>
      </c>
      <c r="E13" s="2" t="s">
        <v>26</v>
      </c>
      <c r="F13" s="2">
        <v>0.124</v>
      </c>
      <c r="G13" s="2">
        <v>0.20300000000000001</v>
      </c>
      <c r="H13" s="2">
        <v>4.8000000000000001E-2</v>
      </c>
    </row>
    <row r="14" spans="1:193" x14ac:dyDescent="0.25">
      <c r="A14" s="2" t="s">
        <v>556</v>
      </c>
      <c r="B14" s="2">
        <v>0</v>
      </c>
      <c r="C14" s="2">
        <v>40.456000000000003</v>
      </c>
      <c r="D14" s="2">
        <v>20</v>
      </c>
      <c r="E14" s="2">
        <v>1.0999999999999999E-2</v>
      </c>
      <c r="F14" s="2">
        <v>0.42599999999999999</v>
      </c>
      <c r="G14" s="2">
        <v>0.69199999999999995</v>
      </c>
      <c r="H14" s="2">
        <v>0.16700000000000001</v>
      </c>
    </row>
    <row r="15" spans="1:193" x14ac:dyDescent="0.25">
      <c r="A15" s="2" t="s">
        <v>557</v>
      </c>
      <c r="B15" s="2">
        <v>0</v>
      </c>
      <c r="C15" s="2" t="s">
        <v>26</v>
      </c>
      <c r="D15" s="2">
        <v>902</v>
      </c>
      <c r="E15" s="2" t="s">
        <v>26</v>
      </c>
      <c r="F15" s="2">
        <v>6.6000000000000003E-2</v>
      </c>
      <c r="G15" s="2">
        <v>0.113</v>
      </c>
      <c r="H15" s="2">
        <v>2.4E-2</v>
      </c>
    </row>
    <row r="16" spans="1:193" x14ac:dyDescent="0.25">
      <c r="A16" s="2" t="s">
        <v>558</v>
      </c>
      <c r="B16" s="2">
        <v>0.33100000000000002</v>
      </c>
      <c r="C16" s="2">
        <v>6.3179999999999996</v>
      </c>
      <c r="D16" s="2">
        <v>5</v>
      </c>
      <c r="E16" s="2">
        <v>0.28299999999999997</v>
      </c>
      <c r="F16" s="2">
        <v>0.69699999999999995</v>
      </c>
      <c r="G16" s="2">
        <v>1</v>
      </c>
      <c r="H16" s="2">
        <v>0.33300000000000002</v>
      </c>
    </row>
    <row r="17" spans="1:10" x14ac:dyDescent="0.25">
      <c r="A17" s="2" t="s">
        <v>559</v>
      </c>
      <c r="B17" s="2">
        <v>0</v>
      </c>
      <c r="C17" s="2" t="s">
        <v>26</v>
      </c>
      <c r="D17" s="2">
        <v>230</v>
      </c>
      <c r="E17" s="2" t="s">
        <v>26</v>
      </c>
      <c r="F17" s="2">
        <v>0.115</v>
      </c>
      <c r="G17" s="2">
        <v>0.17899999999999999</v>
      </c>
      <c r="H17" s="2">
        <v>4.8000000000000001E-2</v>
      </c>
    </row>
    <row r="18" spans="1:10" x14ac:dyDescent="0.25">
      <c r="A18" s="2" t="s">
        <v>560</v>
      </c>
      <c r="B18" s="2">
        <v>2E-3</v>
      </c>
      <c r="C18" s="2">
        <v>29.289000000000001</v>
      </c>
      <c r="D18" s="2">
        <v>20</v>
      </c>
      <c r="E18" s="2">
        <v>0.14000000000000001</v>
      </c>
      <c r="F18" s="2">
        <v>0.35799999999999998</v>
      </c>
      <c r="G18" s="2">
        <v>0.52100000000000002</v>
      </c>
      <c r="H18" s="2">
        <v>0.16700000000000001</v>
      </c>
    </row>
    <row r="19" spans="1:10" x14ac:dyDescent="0.25">
      <c r="A19" s="2" t="s">
        <v>561</v>
      </c>
      <c r="B19" s="2">
        <v>0</v>
      </c>
      <c r="C19" s="2" t="s">
        <v>26</v>
      </c>
      <c r="D19" s="2">
        <v>902</v>
      </c>
      <c r="E19" s="2" t="s">
        <v>26</v>
      </c>
      <c r="F19" s="2">
        <v>7.0999999999999994E-2</v>
      </c>
      <c r="G19" s="2">
        <v>0.13</v>
      </c>
      <c r="H19" s="2">
        <v>2.4E-2</v>
      </c>
    </row>
    <row r="20" spans="1:10" x14ac:dyDescent="0.25">
      <c r="A20" s="2" t="s">
        <v>28</v>
      </c>
      <c r="B20" s="2"/>
      <c r="C20" s="2"/>
      <c r="D20" s="2"/>
      <c r="E20" s="2"/>
      <c r="F20" s="2"/>
      <c r="G20" s="2"/>
      <c r="H20" s="2"/>
    </row>
    <row r="21" spans="1:10" x14ac:dyDescent="0.25">
      <c r="A21" s="2" t="s">
        <v>29</v>
      </c>
      <c r="B21" s="2"/>
      <c r="C21" s="2"/>
      <c r="D21" s="2"/>
      <c r="E21" s="2"/>
      <c r="F21" s="2"/>
      <c r="G21" s="2"/>
      <c r="H21" s="2"/>
    </row>
    <row r="22" spans="1:10" x14ac:dyDescent="0.25">
      <c r="A22" s="7" t="s">
        <v>562</v>
      </c>
      <c r="B22" s="2"/>
      <c r="C22" s="2"/>
      <c r="D22" s="2"/>
      <c r="E22" s="2"/>
      <c r="F22" s="2"/>
      <c r="G22" s="2"/>
      <c r="H22" s="2"/>
    </row>
    <row r="23" spans="1:10" x14ac:dyDescent="0.25">
      <c r="A23" s="2" t="s">
        <v>30</v>
      </c>
      <c r="B23" s="2"/>
      <c r="C23" s="2"/>
      <c r="D23" s="2"/>
      <c r="E23" s="2"/>
      <c r="F23" s="2"/>
      <c r="G23" s="2"/>
      <c r="H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</row>
    <row r="28" spans="1:10" x14ac:dyDescent="0.25">
      <c r="A28" s="2" t="s">
        <v>31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 t="s">
        <v>18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 t="s">
        <v>32</v>
      </c>
      <c r="B30" s="2"/>
      <c r="C30" s="2" t="s">
        <v>33</v>
      </c>
      <c r="D30" s="2" t="s">
        <v>19</v>
      </c>
      <c r="E30" s="2" t="s">
        <v>34</v>
      </c>
      <c r="F30" s="2" t="s">
        <v>35</v>
      </c>
      <c r="G30" s="2" t="s">
        <v>20</v>
      </c>
      <c r="H30" s="2" t="s">
        <v>36</v>
      </c>
      <c r="I30" s="2" t="s">
        <v>37</v>
      </c>
      <c r="J30" s="2" t="s">
        <v>38</v>
      </c>
    </row>
    <row r="31" spans="1:10" x14ac:dyDescent="0.25">
      <c r="A31" s="2" t="s">
        <v>547</v>
      </c>
      <c r="B31" s="2" t="s">
        <v>39</v>
      </c>
      <c r="C31" s="2">
        <v>520703.36</v>
      </c>
      <c r="D31" s="2">
        <v>7</v>
      </c>
      <c r="E31" s="2">
        <v>74386.194000000003</v>
      </c>
      <c r="F31" s="2">
        <v>39.33</v>
      </c>
      <c r="G31" s="2">
        <v>0</v>
      </c>
      <c r="H31" s="2">
        <v>0.84899999999999998</v>
      </c>
      <c r="I31" s="2">
        <v>275.30700000000002</v>
      </c>
      <c r="J31" s="2">
        <v>1</v>
      </c>
    </row>
    <row r="32" spans="1:10" x14ac:dyDescent="0.25">
      <c r="A32" s="2"/>
      <c r="B32" s="2" t="s">
        <v>21</v>
      </c>
      <c r="C32" s="2">
        <v>520703.36</v>
      </c>
      <c r="D32" s="2">
        <v>1.1279999999999999</v>
      </c>
      <c r="E32" s="2">
        <v>461503.61</v>
      </c>
      <c r="F32" s="2">
        <v>39.33</v>
      </c>
      <c r="G32" s="2">
        <v>0</v>
      </c>
      <c r="H32" s="2">
        <v>0.84899999999999998</v>
      </c>
      <c r="I32" s="2">
        <v>44.375</v>
      </c>
      <c r="J32" s="2">
        <v>1</v>
      </c>
    </row>
    <row r="33" spans="1:10" x14ac:dyDescent="0.25">
      <c r="A33" s="2"/>
      <c r="B33" s="2" t="s">
        <v>22</v>
      </c>
      <c r="C33" s="2">
        <v>520703.36</v>
      </c>
      <c r="D33" s="2">
        <v>1.1970000000000001</v>
      </c>
      <c r="E33" s="2">
        <v>435146.12400000001</v>
      </c>
      <c r="F33" s="2">
        <v>39.33</v>
      </c>
      <c r="G33" s="2">
        <v>0</v>
      </c>
      <c r="H33" s="2">
        <v>0.84899999999999998</v>
      </c>
      <c r="I33" s="2">
        <v>47.061999999999998</v>
      </c>
      <c r="J33" s="2">
        <v>1</v>
      </c>
    </row>
    <row r="34" spans="1:10" x14ac:dyDescent="0.25">
      <c r="A34" s="2"/>
      <c r="B34" s="2" t="s">
        <v>23</v>
      </c>
      <c r="C34" s="2">
        <v>520703.36</v>
      </c>
      <c r="D34" s="2">
        <v>1</v>
      </c>
      <c r="E34" s="2">
        <v>520703.36</v>
      </c>
      <c r="F34" s="2">
        <v>39.33</v>
      </c>
      <c r="G34" s="2">
        <v>0</v>
      </c>
      <c r="H34" s="2">
        <v>0.84899999999999998</v>
      </c>
      <c r="I34" s="2">
        <v>39.33</v>
      </c>
      <c r="J34" s="2">
        <v>1</v>
      </c>
    </row>
    <row r="35" spans="1:10" x14ac:dyDescent="0.25">
      <c r="A35" s="2" t="s">
        <v>563</v>
      </c>
      <c r="B35" s="2" t="s">
        <v>39</v>
      </c>
      <c r="C35" s="2">
        <v>92676.453999999998</v>
      </c>
      <c r="D35" s="2">
        <v>49</v>
      </c>
      <c r="E35" s="2">
        <v>1891.356</v>
      </c>
      <c r="F35" s="2"/>
      <c r="G35" s="2"/>
      <c r="H35" s="2"/>
      <c r="I35" s="2"/>
      <c r="J35" s="2"/>
    </row>
    <row r="36" spans="1:10" x14ac:dyDescent="0.25">
      <c r="A36" s="2"/>
      <c r="B36" s="2" t="s">
        <v>21</v>
      </c>
      <c r="C36" s="2">
        <v>92676.453999999998</v>
      </c>
      <c r="D36" s="2">
        <v>7.8979999999999997</v>
      </c>
      <c r="E36" s="2">
        <v>11734.27</v>
      </c>
      <c r="F36" s="2"/>
      <c r="G36" s="2"/>
      <c r="H36" s="2"/>
      <c r="I36" s="2"/>
      <c r="J36" s="2"/>
    </row>
    <row r="37" spans="1:10" x14ac:dyDescent="0.25">
      <c r="A37" s="2"/>
      <c r="B37" s="2" t="s">
        <v>22</v>
      </c>
      <c r="C37" s="2">
        <v>92676.453999999998</v>
      </c>
      <c r="D37" s="2">
        <v>8.3759999999999994</v>
      </c>
      <c r="E37" s="2">
        <v>11064.1</v>
      </c>
      <c r="F37" s="2"/>
      <c r="G37" s="2"/>
      <c r="H37" s="2"/>
      <c r="I37" s="2"/>
      <c r="J37" s="2"/>
    </row>
    <row r="38" spans="1:10" x14ac:dyDescent="0.25">
      <c r="A38" s="2"/>
      <c r="B38" s="2" t="s">
        <v>23</v>
      </c>
      <c r="C38" s="2">
        <v>92676.453999999998</v>
      </c>
      <c r="D38" s="2">
        <v>7</v>
      </c>
      <c r="E38" s="2">
        <v>13239.493</v>
      </c>
      <c r="F38" s="2"/>
      <c r="G38" s="2"/>
      <c r="H38" s="2"/>
      <c r="I38" s="2"/>
      <c r="J38" s="2"/>
    </row>
    <row r="39" spans="1:10" x14ac:dyDescent="0.25">
      <c r="A39" s="2" t="s">
        <v>548</v>
      </c>
      <c r="B39" s="2" t="s">
        <v>39</v>
      </c>
      <c r="C39" s="2">
        <v>332.55700000000002</v>
      </c>
      <c r="D39" s="2">
        <v>2</v>
      </c>
      <c r="E39" s="2">
        <v>166.279</v>
      </c>
      <c r="F39" s="2">
        <v>0.78700000000000003</v>
      </c>
      <c r="G39" s="2">
        <v>0.47399999999999998</v>
      </c>
      <c r="H39" s="2">
        <v>0.10100000000000001</v>
      </c>
      <c r="I39" s="2">
        <v>1.5740000000000001</v>
      </c>
      <c r="J39" s="2">
        <v>0.158</v>
      </c>
    </row>
    <row r="40" spans="1:10" x14ac:dyDescent="0.25">
      <c r="A40" s="2"/>
      <c r="B40" s="2" t="s">
        <v>21</v>
      </c>
      <c r="C40" s="2">
        <v>332.55700000000002</v>
      </c>
      <c r="D40" s="2">
        <v>1.1180000000000001</v>
      </c>
      <c r="E40" s="2">
        <v>297.51600000000002</v>
      </c>
      <c r="F40" s="2">
        <v>0.78700000000000003</v>
      </c>
      <c r="G40" s="2">
        <v>0.41599999999999998</v>
      </c>
      <c r="H40" s="2">
        <v>0.10100000000000001</v>
      </c>
      <c r="I40" s="2">
        <v>0.88</v>
      </c>
      <c r="J40" s="2">
        <v>0.125</v>
      </c>
    </row>
    <row r="41" spans="1:10" x14ac:dyDescent="0.25">
      <c r="A41" s="2"/>
      <c r="B41" s="2" t="s">
        <v>22</v>
      </c>
      <c r="C41" s="2">
        <v>332.55700000000002</v>
      </c>
      <c r="D41" s="2">
        <v>1.18</v>
      </c>
      <c r="E41" s="2">
        <v>281.77800000000002</v>
      </c>
      <c r="F41" s="2">
        <v>0.78700000000000003</v>
      </c>
      <c r="G41" s="2">
        <v>0.42099999999999999</v>
      </c>
      <c r="H41" s="2">
        <v>0.10100000000000001</v>
      </c>
      <c r="I41" s="2">
        <v>0.92900000000000005</v>
      </c>
      <c r="J41" s="2">
        <v>0.128</v>
      </c>
    </row>
    <row r="42" spans="1:10" x14ac:dyDescent="0.25">
      <c r="A42" s="2"/>
      <c r="B42" s="2" t="s">
        <v>23</v>
      </c>
      <c r="C42" s="2">
        <v>332.55700000000002</v>
      </c>
      <c r="D42" s="2">
        <v>1</v>
      </c>
      <c r="E42" s="2">
        <v>332.55700000000002</v>
      </c>
      <c r="F42" s="2">
        <v>0.78700000000000003</v>
      </c>
      <c r="G42" s="2">
        <v>0.40400000000000003</v>
      </c>
      <c r="H42" s="2">
        <v>0.10100000000000001</v>
      </c>
      <c r="I42" s="2">
        <v>0.78700000000000003</v>
      </c>
      <c r="J42" s="2">
        <v>0.12</v>
      </c>
    </row>
    <row r="43" spans="1:10" x14ac:dyDescent="0.25">
      <c r="A43" s="2" t="s">
        <v>564</v>
      </c>
      <c r="B43" s="2" t="s">
        <v>39</v>
      </c>
      <c r="C43" s="2">
        <v>2957.2710000000002</v>
      </c>
      <c r="D43" s="2">
        <v>14</v>
      </c>
      <c r="E43" s="2">
        <v>211.23400000000001</v>
      </c>
      <c r="F43" s="2"/>
      <c r="G43" s="2"/>
      <c r="H43" s="2"/>
      <c r="I43" s="2"/>
      <c r="J43" s="2"/>
    </row>
    <row r="44" spans="1:10" x14ac:dyDescent="0.25">
      <c r="A44" s="2"/>
      <c r="B44" s="2" t="s">
        <v>21</v>
      </c>
      <c r="C44" s="2">
        <v>2957.2710000000002</v>
      </c>
      <c r="D44" s="2">
        <v>7.8239999999999998</v>
      </c>
      <c r="E44" s="2">
        <v>377.952</v>
      </c>
      <c r="F44" s="2"/>
      <c r="G44" s="2"/>
      <c r="H44" s="2"/>
      <c r="I44" s="2"/>
      <c r="J44" s="2"/>
    </row>
    <row r="45" spans="1:10" x14ac:dyDescent="0.25">
      <c r="A45" s="2"/>
      <c r="B45" s="2" t="s">
        <v>22</v>
      </c>
      <c r="C45" s="2">
        <v>2957.2710000000002</v>
      </c>
      <c r="D45" s="2">
        <v>8.2609999999999992</v>
      </c>
      <c r="E45" s="2">
        <v>357.96</v>
      </c>
      <c r="F45" s="2"/>
      <c r="G45" s="2"/>
      <c r="H45" s="2"/>
      <c r="I45" s="2"/>
      <c r="J45" s="2"/>
    </row>
    <row r="46" spans="1:10" x14ac:dyDescent="0.25">
      <c r="A46" s="2"/>
      <c r="B46" s="2" t="s">
        <v>23</v>
      </c>
      <c r="C46" s="2">
        <v>2957.2710000000002</v>
      </c>
      <c r="D46" s="2">
        <v>7</v>
      </c>
      <c r="E46" s="2">
        <v>422.46699999999998</v>
      </c>
      <c r="F46" s="2"/>
      <c r="G46" s="2"/>
      <c r="H46" s="2"/>
      <c r="I46" s="2"/>
      <c r="J46" s="2"/>
    </row>
    <row r="47" spans="1:10" x14ac:dyDescent="0.25">
      <c r="A47" s="2" t="s">
        <v>549</v>
      </c>
      <c r="B47" s="2" t="s">
        <v>39</v>
      </c>
      <c r="C47" s="2">
        <v>671.45699999999999</v>
      </c>
      <c r="D47" s="2">
        <v>1</v>
      </c>
      <c r="E47" s="2">
        <v>671.45699999999999</v>
      </c>
      <c r="F47" s="2">
        <v>1.1739999999999999</v>
      </c>
      <c r="G47" s="2">
        <v>0.314</v>
      </c>
      <c r="H47" s="2">
        <v>0.14399999999999999</v>
      </c>
      <c r="I47" s="2">
        <v>1.1739999999999999</v>
      </c>
      <c r="J47" s="2">
        <v>0.156</v>
      </c>
    </row>
    <row r="48" spans="1:10" x14ac:dyDescent="0.25">
      <c r="A48" s="2"/>
      <c r="B48" s="2" t="s">
        <v>21</v>
      </c>
      <c r="C48" s="2">
        <v>671.45699999999999</v>
      </c>
      <c r="D48" s="2">
        <v>1</v>
      </c>
      <c r="E48" s="2">
        <v>671.45699999999999</v>
      </c>
      <c r="F48" s="2">
        <v>1.1739999999999999</v>
      </c>
      <c r="G48" s="2">
        <v>0.314</v>
      </c>
      <c r="H48" s="2">
        <v>0.14399999999999999</v>
      </c>
      <c r="I48" s="2">
        <v>1.1739999999999999</v>
      </c>
      <c r="J48" s="2">
        <v>0.156</v>
      </c>
    </row>
    <row r="49" spans="1:10" x14ac:dyDescent="0.25">
      <c r="A49" s="7"/>
      <c r="B49" s="2" t="s">
        <v>22</v>
      </c>
      <c r="C49" s="2">
        <v>671.45699999999999</v>
      </c>
      <c r="D49" s="2">
        <v>1</v>
      </c>
      <c r="E49" s="2">
        <v>671.45699999999999</v>
      </c>
      <c r="F49" s="2">
        <v>1.1739999999999999</v>
      </c>
      <c r="G49" s="2">
        <v>0.314</v>
      </c>
      <c r="H49" s="2">
        <v>0.14399999999999999</v>
      </c>
      <c r="I49" s="2">
        <v>1.1739999999999999</v>
      </c>
      <c r="J49" s="2">
        <v>0.156</v>
      </c>
    </row>
    <row r="50" spans="1:10" x14ac:dyDescent="0.25">
      <c r="A50" s="2"/>
      <c r="B50" s="2" t="s">
        <v>23</v>
      </c>
      <c r="C50" s="2">
        <v>671.45699999999999</v>
      </c>
      <c r="D50" s="2">
        <v>1</v>
      </c>
      <c r="E50" s="2">
        <v>671.45699999999999</v>
      </c>
      <c r="F50" s="2">
        <v>1.1739999999999999</v>
      </c>
      <c r="G50" s="2">
        <v>0.314</v>
      </c>
      <c r="H50" s="2">
        <v>0.14399999999999999</v>
      </c>
      <c r="I50" s="2">
        <v>1.1739999999999999</v>
      </c>
      <c r="J50" s="2">
        <v>0.156</v>
      </c>
    </row>
    <row r="51" spans="1:10" x14ac:dyDescent="0.25">
      <c r="A51" s="2" t="s">
        <v>565</v>
      </c>
      <c r="B51" s="2" t="s">
        <v>39</v>
      </c>
      <c r="C51" s="2">
        <v>4002.1289999999999</v>
      </c>
      <c r="D51" s="2">
        <v>7</v>
      </c>
      <c r="E51" s="2">
        <v>571.73299999999995</v>
      </c>
      <c r="F51" s="2"/>
      <c r="G51" s="2"/>
      <c r="H51" s="2"/>
      <c r="I51" s="2"/>
      <c r="J51" s="2"/>
    </row>
    <row r="52" spans="1:10" x14ac:dyDescent="0.25">
      <c r="A52" s="2"/>
      <c r="B52" s="2" t="s">
        <v>21</v>
      </c>
      <c r="C52" s="2">
        <v>4002.1289999999999</v>
      </c>
      <c r="D52" s="2">
        <v>7</v>
      </c>
      <c r="E52" s="2">
        <v>571.73299999999995</v>
      </c>
      <c r="F52" s="2"/>
      <c r="G52" s="2"/>
      <c r="H52" s="2"/>
      <c r="I52" s="2"/>
      <c r="J52" s="2"/>
    </row>
    <row r="53" spans="1:10" x14ac:dyDescent="0.25">
      <c r="A53" s="2"/>
      <c r="B53" s="2" t="s">
        <v>22</v>
      </c>
      <c r="C53" s="2">
        <v>4002.1289999999999</v>
      </c>
      <c r="D53" s="2">
        <v>7</v>
      </c>
      <c r="E53" s="2">
        <v>571.73299999999995</v>
      </c>
      <c r="F53" s="2"/>
      <c r="G53" s="2"/>
      <c r="H53" s="2"/>
      <c r="I53" s="2"/>
      <c r="J53" s="2"/>
    </row>
    <row r="54" spans="1:10" x14ac:dyDescent="0.25">
      <c r="A54" s="2"/>
      <c r="B54" s="2" t="s">
        <v>23</v>
      </c>
      <c r="C54" s="2">
        <v>4002.1289999999999</v>
      </c>
      <c r="D54" s="2">
        <v>7</v>
      </c>
      <c r="E54" s="2">
        <v>571.73299999999995</v>
      </c>
      <c r="F54" s="2"/>
      <c r="G54" s="2"/>
      <c r="H54" s="2"/>
      <c r="I54" s="2"/>
      <c r="J54" s="2"/>
    </row>
    <row r="55" spans="1:10" x14ac:dyDescent="0.25">
      <c r="A55" s="2" t="s">
        <v>550</v>
      </c>
      <c r="B55" s="2" t="s">
        <v>39</v>
      </c>
      <c r="C55" s="2">
        <v>11395.924999999999</v>
      </c>
      <c r="D55" s="2">
        <v>3</v>
      </c>
      <c r="E55" s="2">
        <v>3798.6419999999998</v>
      </c>
      <c r="F55" s="2">
        <v>6.9790000000000001</v>
      </c>
      <c r="G55" s="2">
        <v>2E-3</v>
      </c>
      <c r="H55" s="2">
        <v>0.499</v>
      </c>
      <c r="I55" s="2">
        <v>20.936</v>
      </c>
      <c r="J55" s="2">
        <v>0.95199999999999996</v>
      </c>
    </row>
    <row r="56" spans="1:10" x14ac:dyDescent="0.25">
      <c r="A56" s="2"/>
      <c r="B56" s="2" t="s">
        <v>21</v>
      </c>
      <c r="C56" s="2">
        <v>11395.924999999999</v>
      </c>
      <c r="D56" s="2">
        <v>1.72</v>
      </c>
      <c r="E56" s="2">
        <v>6623.67</v>
      </c>
      <c r="F56" s="2">
        <v>6.9790000000000001</v>
      </c>
      <c r="G56" s="2">
        <v>1.2E-2</v>
      </c>
      <c r="H56" s="2">
        <v>0.499</v>
      </c>
      <c r="I56" s="2">
        <v>12.007</v>
      </c>
      <c r="J56" s="2">
        <v>0.81100000000000005</v>
      </c>
    </row>
    <row r="57" spans="1:10" x14ac:dyDescent="0.25">
      <c r="A57" s="2"/>
      <c r="B57" s="2" t="s">
        <v>22</v>
      </c>
      <c r="C57" s="2">
        <v>11395.924999999999</v>
      </c>
      <c r="D57" s="2">
        <v>2.2280000000000002</v>
      </c>
      <c r="E57" s="2">
        <v>5114.38</v>
      </c>
      <c r="F57" s="2">
        <v>6.9790000000000001</v>
      </c>
      <c r="G57" s="2">
        <v>6.0000000000000001E-3</v>
      </c>
      <c r="H57" s="2">
        <v>0.499</v>
      </c>
      <c r="I57" s="2">
        <v>15.55</v>
      </c>
      <c r="J57" s="2">
        <v>0.88800000000000001</v>
      </c>
    </row>
    <row r="58" spans="1:10" x14ac:dyDescent="0.25">
      <c r="A58" s="2"/>
      <c r="B58" s="2" t="s">
        <v>23</v>
      </c>
      <c r="C58" s="2">
        <v>11395.924999999999</v>
      </c>
      <c r="D58" s="2">
        <v>1</v>
      </c>
      <c r="E58" s="2">
        <v>11395.924999999999</v>
      </c>
      <c r="F58" s="2">
        <v>6.9790000000000001</v>
      </c>
      <c r="G58" s="2">
        <v>3.3000000000000002E-2</v>
      </c>
      <c r="H58" s="2">
        <v>0.499</v>
      </c>
      <c r="I58" s="2">
        <v>6.9790000000000001</v>
      </c>
      <c r="J58" s="2">
        <v>0.623</v>
      </c>
    </row>
    <row r="59" spans="1:10" x14ac:dyDescent="0.25">
      <c r="A59" s="2" t="s">
        <v>566</v>
      </c>
      <c r="B59" s="2" t="s">
        <v>39</v>
      </c>
      <c r="C59" s="2">
        <v>11430.875</v>
      </c>
      <c r="D59" s="2">
        <v>21</v>
      </c>
      <c r="E59" s="2">
        <v>544.327</v>
      </c>
      <c r="F59" s="2"/>
      <c r="G59" s="2"/>
      <c r="H59" s="2"/>
      <c r="I59" s="2"/>
      <c r="J59" s="2"/>
    </row>
    <row r="60" spans="1:10" x14ac:dyDescent="0.25">
      <c r="A60" s="2"/>
      <c r="B60" s="2" t="s">
        <v>21</v>
      </c>
      <c r="C60" s="2">
        <v>11430.875</v>
      </c>
      <c r="D60" s="2">
        <v>12.042999999999999</v>
      </c>
      <c r="E60" s="2">
        <v>949.14099999999996</v>
      </c>
      <c r="F60" s="2"/>
      <c r="G60" s="2"/>
      <c r="H60" s="2"/>
      <c r="I60" s="2"/>
      <c r="J60" s="2"/>
    </row>
    <row r="61" spans="1:10" x14ac:dyDescent="0.25">
      <c r="A61" s="2"/>
      <c r="B61" s="2" t="s">
        <v>22</v>
      </c>
      <c r="C61" s="2">
        <v>11430.875</v>
      </c>
      <c r="D61" s="2">
        <v>15.597</v>
      </c>
      <c r="E61" s="2">
        <v>732.86699999999996</v>
      </c>
      <c r="F61" s="2"/>
      <c r="G61" s="2"/>
      <c r="H61" s="2"/>
      <c r="I61" s="2"/>
      <c r="J61" s="2"/>
    </row>
    <row r="62" spans="1:10" x14ac:dyDescent="0.25">
      <c r="A62" s="2"/>
      <c r="B62" s="2" t="s">
        <v>23</v>
      </c>
      <c r="C62" s="2">
        <v>11430.875</v>
      </c>
      <c r="D62" s="2">
        <v>7</v>
      </c>
      <c r="E62" s="2">
        <v>1632.982</v>
      </c>
      <c r="F62" s="2"/>
      <c r="G62" s="2"/>
      <c r="H62" s="2"/>
      <c r="I62" s="2"/>
      <c r="J62" s="2"/>
    </row>
    <row r="63" spans="1:10" x14ac:dyDescent="0.25">
      <c r="A63" s="2" t="s">
        <v>551</v>
      </c>
      <c r="B63" s="2" t="s">
        <v>39</v>
      </c>
      <c r="C63" s="2">
        <v>2549.3780000000002</v>
      </c>
      <c r="D63" s="2">
        <v>14</v>
      </c>
      <c r="E63" s="2">
        <v>182.09800000000001</v>
      </c>
      <c r="F63" s="2">
        <v>1.2210000000000001</v>
      </c>
      <c r="G63" s="2">
        <v>0.27300000000000002</v>
      </c>
      <c r="H63" s="2">
        <v>0.14899999999999999</v>
      </c>
      <c r="I63" s="2">
        <v>17.096</v>
      </c>
      <c r="J63" s="2">
        <v>0.7</v>
      </c>
    </row>
    <row r="64" spans="1:10" x14ac:dyDescent="0.25">
      <c r="A64" s="2"/>
      <c r="B64" s="2" t="s">
        <v>21</v>
      </c>
      <c r="C64" s="2">
        <v>2549.3780000000002</v>
      </c>
      <c r="D64" s="2">
        <v>1.829</v>
      </c>
      <c r="E64" s="2">
        <v>1393.7529999999999</v>
      </c>
      <c r="F64" s="2">
        <v>1.2210000000000001</v>
      </c>
      <c r="G64" s="2">
        <v>0.32300000000000001</v>
      </c>
      <c r="H64" s="2">
        <v>0.14899999999999999</v>
      </c>
      <c r="I64" s="2">
        <v>2.234</v>
      </c>
      <c r="J64" s="2">
        <v>0.21299999999999999</v>
      </c>
    </row>
    <row r="65" spans="1:10" x14ac:dyDescent="0.25">
      <c r="A65" s="2"/>
      <c r="B65" s="2" t="s">
        <v>22</v>
      </c>
      <c r="C65" s="2">
        <v>2549.3780000000002</v>
      </c>
      <c r="D65" s="2">
        <v>2.4430000000000001</v>
      </c>
      <c r="E65" s="2">
        <v>1043.48</v>
      </c>
      <c r="F65" s="2">
        <v>1.2210000000000001</v>
      </c>
      <c r="G65" s="2">
        <v>0.32600000000000001</v>
      </c>
      <c r="H65" s="2">
        <v>0.14899999999999999</v>
      </c>
      <c r="I65" s="2">
        <v>2.9830000000000001</v>
      </c>
      <c r="J65" s="2">
        <v>0.249</v>
      </c>
    </row>
    <row r="66" spans="1:10" x14ac:dyDescent="0.25">
      <c r="A66" s="2"/>
      <c r="B66" s="2" t="s">
        <v>23</v>
      </c>
      <c r="C66" s="2">
        <v>2549.3780000000002</v>
      </c>
      <c r="D66" s="2">
        <v>1</v>
      </c>
      <c r="E66" s="2">
        <v>2549.3780000000002</v>
      </c>
      <c r="F66" s="2">
        <v>1.2210000000000001</v>
      </c>
      <c r="G66" s="2">
        <v>0.30599999999999999</v>
      </c>
      <c r="H66" s="2">
        <v>0.14899999999999999</v>
      </c>
      <c r="I66" s="2">
        <v>1.2210000000000001</v>
      </c>
      <c r="J66" s="2">
        <v>0.16</v>
      </c>
    </row>
    <row r="67" spans="1:10" x14ac:dyDescent="0.25">
      <c r="A67" s="2" t="s">
        <v>567</v>
      </c>
      <c r="B67" s="2" t="s">
        <v>39</v>
      </c>
      <c r="C67" s="2">
        <v>14613.95</v>
      </c>
      <c r="D67" s="2">
        <v>98</v>
      </c>
      <c r="E67" s="2">
        <v>149.12200000000001</v>
      </c>
      <c r="F67" s="2"/>
      <c r="G67" s="2"/>
      <c r="H67" s="2"/>
      <c r="I67" s="2"/>
      <c r="J67" s="2"/>
    </row>
    <row r="68" spans="1:10" x14ac:dyDescent="0.25">
      <c r="A68" s="2"/>
      <c r="B68" s="2" t="s">
        <v>21</v>
      </c>
      <c r="C68" s="2">
        <v>14613.95</v>
      </c>
      <c r="D68" s="2">
        <v>12.804</v>
      </c>
      <c r="E68" s="2">
        <v>1141.356</v>
      </c>
      <c r="F68" s="2"/>
      <c r="G68" s="2"/>
      <c r="H68" s="2"/>
      <c r="I68" s="2"/>
      <c r="J68" s="2"/>
    </row>
    <row r="69" spans="1:10" x14ac:dyDescent="0.25">
      <c r="A69" s="2"/>
      <c r="B69" s="2" t="s">
        <v>22</v>
      </c>
      <c r="C69" s="2">
        <v>14613.95</v>
      </c>
      <c r="D69" s="2">
        <v>17.102</v>
      </c>
      <c r="E69" s="2">
        <v>854.51400000000001</v>
      </c>
      <c r="F69" s="2"/>
      <c r="G69" s="2"/>
      <c r="H69" s="2"/>
      <c r="I69" s="2"/>
      <c r="J69" s="2"/>
    </row>
    <row r="70" spans="1:10" x14ac:dyDescent="0.25">
      <c r="A70" s="2"/>
      <c r="B70" s="2" t="s">
        <v>23</v>
      </c>
      <c r="C70" s="2">
        <v>14613.95</v>
      </c>
      <c r="D70" s="2">
        <v>7</v>
      </c>
      <c r="E70" s="2">
        <v>2087.7069999999999</v>
      </c>
      <c r="F70" s="2"/>
      <c r="G70" s="2"/>
      <c r="H70" s="2"/>
      <c r="I70" s="2"/>
      <c r="J70" s="2"/>
    </row>
    <row r="71" spans="1:10" x14ac:dyDescent="0.25">
      <c r="A71" s="2" t="s">
        <v>552</v>
      </c>
      <c r="B71" s="2" t="s">
        <v>39</v>
      </c>
      <c r="C71" s="2">
        <v>171.94300000000001</v>
      </c>
      <c r="D71" s="2">
        <v>7</v>
      </c>
      <c r="E71" s="2">
        <v>24.562999999999999</v>
      </c>
      <c r="F71" s="2">
        <v>0.85399999999999998</v>
      </c>
      <c r="G71" s="2">
        <v>0.54900000000000004</v>
      </c>
      <c r="H71" s="2">
        <v>0.109</v>
      </c>
      <c r="I71" s="2">
        <v>5.9809999999999999</v>
      </c>
      <c r="J71" s="2">
        <v>0.32800000000000001</v>
      </c>
    </row>
    <row r="72" spans="1:10" x14ac:dyDescent="0.25">
      <c r="A72" s="2"/>
      <c r="B72" s="2" t="s">
        <v>21</v>
      </c>
      <c r="C72" s="2">
        <v>171.94300000000001</v>
      </c>
      <c r="D72" s="2">
        <v>1.123</v>
      </c>
      <c r="E72" s="2">
        <v>153.131</v>
      </c>
      <c r="F72" s="2">
        <v>0.85399999999999998</v>
      </c>
      <c r="G72" s="2">
        <v>0.39700000000000002</v>
      </c>
      <c r="H72" s="2">
        <v>0.109</v>
      </c>
      <c r="I72" s="2">
        <v>0.95899999999999996</v>
      </c>
      <c r="J72" s="2">
        <v>0.13200000000000001</v>
      </c>
    </row>
    <row r="73" spans="1:10" x14ac:dyDescent="0.25">
      <c r="A73" s="2"/>
      <c r="B73" s="2" t="s">
        <v>22</v>
      </c>
      <c r="C73" s="2">
        <v>171.94300000000001</v>
      </c>
      <c r="D73" s="2">
        <v>1.1879999999999999</v>
      </c>
      <c r="E73" s="2">
        <v>144.71799999999999</v>
      </c>
      <c r="F73" s="2">
        <v>0.85399999999999998</v>
      </c>
      <c r="G73" s="2">
        <v>0.40200000000000002</v>
      </c>
      <c r="H73" s="2">
        <v>0.109</v>
      </c>
      <c r="I73" s="2">
        <v>1.0149999999999999</v>
      </c>
      <c r="J73" s="2">
        <v>0.13500000000000001</v>
      </c>
    </row>
    <row r="74" spans="1:10" x14ac:dyDescent="0.25">
      <c r="A74" s="2"/>
      <c r="B74" s="2" t="s">
        <v>23</v>
      </c>
      <c r="C74" s="2">
        <v>171.94300000000001</v>
      </c>
      <c r="D74" s="2">
        <v>1</v>
      </c>
      <c r="E74" s="2">
        <v>171.94300000000001</v>
      </c>
      <c r="F74" s="2">
        <v>0.85399999999999998</v>
      </c>
      <c r="G74" s="2">
        <v>0.38600000000000001</v>
      </c>
      <c r="H74" s="2">
        <v>0.109</v>
      </c>
      <c r="I74" s="2">
        <v>0.85399999999999998</v>
      </c>
      <c r="J74" s="2">
        <v>0.127</v>
      </c>
    </row>
    <row r="75" spans="1:10" x14ac:dyDescent="0.25">
      <c r="A75" s="2" t="s">
        <v>568</v>
      </c>
      <c r="B75" s="2" t="s">
        <v>39</v>
      </c>
      <c r="C75" s="2">
        <v>1408.771</v>
      </c>
      <c r="D75" s="2">
        <v>49</v>
      </c>
      <c r="E75" s="2">
        <v>28.75</v>
      </c>
      <c r="F75" s="2"/>
      <c r="G75" s="2"/>
      <c r="H75" s="2"/>
      <c r="I75" s="2"/>
      <c r="J75" s="2"/>
    </row>
    <row r="76" spans="1:10" x14ac:dyDescent="0.25">
      <c r="A76" s="2"/>
      <c r="B76" s="2" t="s">
        <v>21</v>
      </c>
      <c r="C76" s="2">
        <v>1408.771</v>
      </c>
      <c r="D76" s="2">
        <v>7.86</v>
      </c>
      <c r="E76" s="2">
        <v>179.23400000000001</v>
      </c>
      <c r="F76" s="2"/>
      <c r="G76" s="2"/>
      <c r="H76" s="2"/>
      <c r="I76" s="2"/>
      <c r="J76" s="2"/>
    </row>
    <row r="77" spans="1:10" x14ac:dyDescent="0.25">
      <c r="A77" s="2"/>
      <c r="B77" s="2" t="s">
        <v>22</v>
      </c>
      <c r="C77" s="2">
        <v>1408.771</v>
      </c>
      <c r="D77" s="2">
        <v>8.3170000000000002</v>
      </c>
      <c r="E77" s="2">
        <v>169.387</v>
      </c>
      <c r="F77" s="2"/>
      <c r="G77" s="2"/>
      <c r="H77" s="2"/>
      <c r="I77" s="2"/>
      <c r="J77" s="2"/>
    </row>
    <row r="78" spans="1:10" x14ac:dyDescent="0.25">
      <c r="A78" s="2"/>
      <c r="B78" s="2" t="s">
        <v>23</v>
      </c>
      <c r="C78" s="2">
        <v>1408.771</v>
      </c>
      <c r="D78" s="2">
        <v>7</v>
      </c>
      <c r="E78" s="2">
        <v>201.25299999999999</v>
      </c>
      <c r="F78" s="2"/>
      <c r="G78" s="2"/>
      <c r="H78" s="2"/>
      <c r="I78" s="2"/>
      <c r="J78" s="2"/>
    </row>
    <row r="79" spans="1:10" x14ac:dyDescent="0.25">
      <c r="A79" s="2" t="s">
        <v>553</v>
      </c>
      <c r="B79" s="2" t="s">
        <v>39</v>
      </c>
      <c r="C79" s="2">
        <v>32.174999999999997</v>
      </c>
      <c r="D79" s="2">
        <v>2</v>
      </c>
      <c r="E79" s="2">
        <v>16.088000000000001</v>
      </c>
      <c r="F79" s="2">
        <v>0.46200000000000002</v>
      </c>
      <c r="G79" s="2">
        <v>0.63900000000000001</v>
      </c>
      <c r="H79" s="2">
        <v>6.2E-2</v>
      </c>
      <c r="I79" s="2">
        <v>0.92400000000000004</v>
      </c>
      <c r="J79" s="2">
        <v>0.111</v>
      </c>
    </row>
    <row r="80" spans="1:10" x14ac:dyDescent="0.25">
      <c r="A80" s="2"/>
      <c r="B80" s="2" t="s">
        <v>21</v>
      </c>
      <c r="C80" s="2">
        <v>32.174999999999997</v>
      </c>
      <c r="D80" s="2">
        <v>1.6379999999999999</v>
      </c>
      <c r="E80" s="2">
        <v>19.643000000000001</v>
      </c>
      <c r="F80" s="2">
        <v>0.46200000000000002</v>
      </c>
      <c r="G80" s="2">
        <v>0.60399999999999998</v>
      </c>
      <c r="H80" s="2">
        <v>6.2E-2</v>
      </c>
      <c r="I80" s="2">
        <v>0.75700000000000001</v>
      </c>
      <c r="J80" s="2">
        <v>0.104</v>
      </c>
    </row>
    <row r="81" spans="1:10" x14ac:dyDescent="0.25">
      <c r="A81" s="2"/>
      <c r="B81" s="2" t="s">
        <v>22</v>
      </c>
      <c r="C81" s="2">
        <v>32.174999999999997</v>
      </c>
      <c r="D81" s="2">
        <v>2</v>
      </c>
      <c r="E81" s="2">
        <v>16.088000000000001</v>
      </c>
      <c r="F81" s="2">
        <v>0.46200000000000002</v>
      </c>
      <c r="G81" s="2">
        <v>0.63900000000000001</v>
      </c>
      <c r="H81" s="2">
        <v>6.2E-2</v>
      </c>
      <c r="I81" s="2">
        <v>0.92400000000000004</v>
      </c>
      <c r="J81" s="2">
        <v>0.111</v>
      </c>
    </row>
    <row r="82" spans="1:10" x14ac:dyDescent="0.25">
      <c r="A82" s="2"/>
      <c r="B82" s="2" t="s">
        <v>23</v>
      </c>
      <c r="C82" s="2">
        <v>32.174999999999997</v>
      </c>
      <c r="D82" s="2">
        <v>1</v>
      </c>
      <c r="E82" s="2">
        <v>32.174999999999997</v>
      </c>
      <c r="F82" s="2">
        <v>0.46200000000000002</v>
      </c>
      <c r="G82" s="2">
        <v>0.51800000000000002</v>
      </c>
      <c r="H82" s="2">
        <v>6.2E-2</v>
      </c>
      <c r="I82" s="2">
        <v>0.46200000000000002</v>
      </c>
      <c r="J82" s="2">
        <v>9.0999999999999998E-2</v>
      </c>
    </row>
    <row r="83" spans="1:10" x14ac:dyDescent="0.25">
      <c r="A83" s="2" t="s">
        <v>569</v>
      </c>
      <c r="B83" s="2" t="s">
        <v>39</v>
      </c>
      <c r="C83" s="2">
        <v>487.27300000000002</v>
      </c>
      <c r="D83" s="2">
        <v>14</v>
      </c>
      <c r="E83" s="2">
        <v>34.805</v>
      </c>
      <c r="F83" s="2"/>
      <c r="G83" s="2"/>
      <c r="H83" s="2"/>
      <c r="I83" s="2"/>
      <c r="J83" s="2"/>
    </row>
    <row r="84" spans="1:10" x14ac:dyDescent="0.25">
      <c r="A84" s="2"/>
      <c r="B84" s="2" t="s">
        <v>21</v>
      </c>
      <c r="C84" s="2">
        <v>487.27300000000002</v>
      </c>
      <c r="D84" s="2">
        <v>11.465999999999999</v>
      </c>
      <c r="E84" s="2">
        <v>42.496000000000002</v>
      </c>
      <c r="F84" s="2"/>
      <c r="G84" s="2"/>
      <c r="H84" s="2"/>
      <c r="I84" s="2"/>
      <c r="J84" s="2"/>
    </row>
    <row r="85" spans="1:10" x14ac:dyDescent="0.25">
      <c r="A85" s="2"/>
      <c r="B85" s="2" t="s">
        <v>22</v>
      </c>
      <c r="C85" s="2">
        <v>487.27300000000002</v>
      </c>
      <c r="D85" s="2">
        <v>14</v>
      </c>
      <c r="E85" s="2">
        <v>34.805</v>
      </c>
      <c r="F85" s="2"/>
      <c r="G85" s="2"/>
      <c r="H85" s="2"/>
      <c r="I85" s="2"/>
      <c r="J85" s="2"/>
    </row>
    <row r="86" spans="1:10" x14ac:dyDescent="0.25">
      <c r="A86" s="2"/>
      <c r="B86" s="2" t="s">
        <v>23</v>
      </c>
      <c r="C86" s="2">
        <v>487.27300000000002</v>
      </c>
      <c r="D86" s="2">
        <v>7</v>
      </c>
      <c r="E86" s="2">
        <v>69.61</v>
      </c>
      <c r="F86" s="2"/>
      <c r="G86" s="2"/>
      <c r="H86" s="2"/>
      <c r="I86" s="2"/>
      <c r="J86" s="2"/>
    </row>
    <row r="87" spans="1:10" x14ac:dyDescent="0.25">
      <c r="A87" s="2" t="s">
        <v>554</v>
      </c>
      <c r="B87" s="2" t="s">
        <v>39</v>
      </c>
      <c r="C87" s="2">
        <v>28.765000000000001</v>
      </c>
      <c r="D87" s="2">
        <v>14</v>
      </c>
      <c r="E87" s="2">
        <v>2.0550000000000002</v>
      </c>
      <c r="F87" s="2">
        <v>0.74099999999999999</v>
      </c>
      <c r="G87" s="2">
        <v>0.72899999999999998</v>
      </c>
      <c r="H87" s="2">
        <v>9.6000000000000002E-2</v>
      </c>
      <c r="I87" s="2">
        <v>10.37</v>
      </c>
      <c r="J87" s="2">
        <v>0.436</v>
      </c>
    </row>
    <row r="88" spans="1:10" x14ac:dyDescent="0.25">
      <c r="A88" s="2"/>
      <c r="B88" s="2" t="s">
        <v>21</v>
      </c>
      <c r="C88" s="2">
        <v>28.765000000000001</v>
      </c>
      <c r="D88" s="2">
        <v>2.778</v>
      </c>
      <c r="E88" s="2">
        <v>10.353999999999999</v>
      </c>
      <c r="F88" s="2">
        <v>0.74099999999999999</v>
      </c>
      <c r="G88" s="2">
        <v>0.53100000000000003</v>
      </c>
      <c r="H88" s="2">
        <v>9.6000000000000002E-2</v>
      </c>
      <c r="I88" s="2">
        <v>2.0579999999999998</v>
      </c>
      <c r="J88" s="2">
        <v>0.17399999999999999</v>
      </c>
    </row>
    <row r="89" spans="1:10" x14ac:dyDescent="0.25">
      <c r="A89" s="2"/>
      <c r="B89" s="2" t="s">
        <v>22</v>
      </c>
      <c r="C89" s="2">
        <v>28.765000000000001</v>
      </c>
      <c r="D89" s="2">
        <v>4.7910000000000004</v>
      </c>
      <c r="E89" s="2">
        <v>6.0039999999999996</v>
      </c>
      <c r="F89" s="2">
        <v>0.74099999999999999</v>
      </c>
      <c r="G89" s="2">
        <v>0.59299999999999997</v>
      </c>
      <c r="H89" s="2">
        <v>9.6000000000000002E-2</v>
      </c>
      <c r="I89" s="2">
        <v>3.5489999999999999</v>
      </c>
      <c r="J89" s="2">
        <v>0.22900000000000001</v>
      </c>
    </row>
    <row r="90" spans="1:10" x14ac:dyDescent="0.25">
      <c r="A90" s="2"/>
      <c r="B90" s="2" t="s">
        <v>23</v>
      </c>
      <c r="C90" s="2">
        <v>28.765000000000001</v>
      </c>
      <c r="D90" s="2">
        <v>1</v>
      </c>
      <c r="E90" s="2">
        <v>28.765000000000001</v>
      </c>
      <c r="F90" s="2">
        <v>0.74099999999999999</v>
      </c>
      <c r="G90" s="2">
        <v>0.41799999999999998</v>
      </c>
      <c r="H90" s="2">
        <v>9.6000000000000002E-2</v>
      </c>
      <c r="I90" s="2">
        <v>0.74099999999999999</v>
      </c>
      <c r="J90" s="2">
        <v>0.11600000000000001</v>
      </c>
    </row>
    <row r="91" spans="1:10" x14ac:dyDescent="0.25">
      <c r="A91" s="2" t="s">
        <v>570</v>
      </c>
      <c r="B91" s="2" t="s">
        <v>39</v>
      </c>
      <c r="C91" s="2">
        <v>271.83499999999998</v>
      </c>
      <c r="D91" s="2">
        <v>98</v>
      </c>
      <c r="E91" s="2">
        <v>2.774</v>
      </c>
      <c r="F91" s="2"/>
      <c r="G91" s="2"/>
      <c r="H91" s="2"/>
      <c r="I91" s="2"/>
      <c r="J91" s="2"/>
    </row>
    <row r="92" spans="1:10" x14ac:dyDescent="0.25">
      <c r="A92" s="2"/>
      <c r="B92" s="2" t="s">
        <v>21</v>
      </c>
      <c r="C92" s="2">
        <v>271.83499999999998</v>
      </c>
      <c r="D92" s="2">
        <v>19.448</v>
      </c>
      <c r="E92" s="2">
        <v>13.978</v>
      </c>
      <c r="F92" s="2"/>
      <c r="G92" s="2"/>
      <c r="H92" s="2"/>
      <c r="I92" s="2"/>
      <c r="J92" s="2"/>
    </row>
    <row r="93" spans="1:10" x14ac:dyDescent="0.25">
      <c r="A93" s="2"/>
      <c r="B93" s="2" t="s">
        <v>22</v>
      </c>
      <c r="C93" s="2">
        <v>271.83499999999998</v>
      </c>
      <c r="D93" s="2">
        <v>33.536000000000001</v>
      </c>
      <c r="E93" s="2">
        <v>8.1059999999999999</v>
      </c>
      <c r="F93" s="2"/>
      <c r="G93" s="2"/>
      <c r="H93" s="2"/>
      <c r="I93" s="2"/>
      <c r="J93" s="2"/>
    </row>
    <row r="94" spans="1:10" x14ac:dyDescent="0.25">
      <c r="A94" s="2"/>
      <c r="B94" s="2" t="s">
        <v>23</v>
      </c>
      <c r="C94" s="2">
        <v>271.83499999999998</v>
      </c>
      <c r="D94" s="2">
        <v>7</v>
      </c>
      <c r="E94" s="2">
        <v>38.834000000000003</v>
      </c>
      <c r="F94" s="2"/>
      <c r="G94" s="2"/>
      <c r="H94" s="2"/>
      <c r="I94" s="2"/>
      <c r="J94" s="2"/>
    </row>
    <row r="95" spans="1:10" x14ac:dyDescent="0.25">
      <c r="A95" s="2" t="s">
        <v>555</v>
      </c>
      <c r="B95" s="2" t="s">
        <v>39</v>
      </c>
      <c r="C95" s="2">
        <v>48978.574000000001</v>
      </c>
      <c r="D95" s="2">
        <v>21</v>
      </c>
      <c r="E95" s="2">
        <v>2332.3130000000001</v>
      </c>
      <c r="F95" s="2">
        <v>6.2169999999999996</v>
      </c>
      <c r="G95" s="2">
        <v>0</v>
      </c>
      <c r="H95" s="2">
        <v>0.47</v>
      </c>
      <c r="I95" s="2">
        <v>130.55000000000001</v>
      </c>
      <c r="J95" s="2">
        <v>1</v>
      </c>
    </row>
    <row r="96" spans="1:10" x14ac:dyDescent="0.25">
      <c r="A96" s="2"/>
      <c r="B96" s="2" t="s">
        <v>21</v>
      </c>
      <c r="C96" s="2">
        <v>48978.574000000001</v>
      </c>
      <c r="D96" s="2">
        <v>2.5990000000000002</v>
      </c>
      <c r="E96" s="2">
        <v>18845.03</v>
      </c>
      <c r="F96" s="2">
        <v>6.2169999999999996</v>
      </c>
      <c r="G96" s="2">
        <v>6.0000000000000001E-3</v>
      </c>
      <c r="H96" s="2">
        <v>0.47</v>
      </c>
      <c r="I96" s="2">
        <v>16.157</v>
      </c>
      <c r="J96" s="2">
        <v>0.89100000000000001</v>
      </c>
    </row>
    <row r="97" spans="1:10" x14ac:dyDescent="0.25">
      <c r="A97" s="2"/>
      <c r="B97" s="2" t="s">
        <v>22</v>
      </c>
      <c r="C97" s="2">
        <v>48978.574000000001</v>
      </c>
      <c r="D97" s="2">
        <v>4.2699999999999996</v>
      </c>
      <c r="E97" s="2">
        <v>11470.421</v>
      </c>
      <c r="F97" s="2">
        <v>6.2169999999999996</v>
      </c>
      <c r="G97" s="2">
        <v>1E-3</v>
      </c>
      <c r="H97" s="2">
        <v>0.47</v>
      </c>
      <c r="I97" s="2">
        <v>26.545000000000002</v>
      </c>
      <c r="J97" s="2">
        <v>0.97799999999999998</v>
      </c>
    </row>
    <row r="98" spans="1:10" x14ac:dyDescent="0.25">
      <c r="A98" s="2"/>
      <c r="B98" s="2" t="s">
        <v>23</v>
      </c>
      <c r="C98" s="2">
        <v>48978.574000000001</v>
      </c>
      <c r="D98" s="2">
        <v>1</v>
      </c>
      <c r="E98" s="2">
        <v>48978.574000000001</v>
      </c>
      <c r="F98" s="2">
        <v>6.2169999999999996</v>
      </c>
      <c r="G98" s="2">
        <v>4.1000000000000002E-2</v>
      </c>
      <c r="H98" s="2">
        <v>0.47</v>
      </c>
      <c r="I98" s="2">
        <v>6.2169999999999996</v>
      </c>
      <c r="J98" s="2">
        <v>0.57399999999999995</v>
      </c>
    </row>
    <row r="99" spans="1:10" x14ac:dyDescent="0.25">
      <c r="A99" s="2" t="s">
        <v>571</v>
      </c>
      <c r="B99" s="2" t="s">
        <v>39</v>
      </c>
      <c r="C99" s="2">
        <v>55150.192000000003</v>
      </c>
      <c r="D99" s="2">
        <v>147</v>
      </c>
      <c r="E99" s="2">
        <v>375.17099999999999</v>
      </c>
      <c r="F99" s="2"/>
      <c r="G99" s="2"/>
      <c r="H99" s="2"/>
      <c r="I99" s="2"/>
      <c r="J99" s="2"/>
    </row>
    <row r="100" spans="1:10" x14ac:dyDescent="0.25">
      <c r="A100" s="2"/>
      <c r="B100" s="2" t="s">
        <v>21</v>
      </c>
      <c r="C100" s="2">
        <v>55150.192000000003</v>
      </c>
      <c r="D100" s="2">
        <v>18.193000000000001</v>
      </c>
      <c r="E100" s="2">
        <v>3031.375</v>
      </c>
      <c r="F100" s="2"/>
      <c r="G100" s="2"/>
      <c r="H100" s="2"/>
      <c r="I100" s="2"/>
      <c r="J100" s="2"/>
    </row>
    <row r="101" spans="1:10" x14ac:dyDescent="0.25">
      <c r="A101" s="2"/>
      <c r="B101" s="2" t="s">
        <v>22</v>
      </c>
      <c r="C101" s="2">
        <v>55150.192000000003</v>
      </c>
      <c r="D101" s="2">
        <v>29.89</v>
      </c>
      <c r="E101" s="2">
        <v>1845.11</v>
      </c>
      <c r="F101" s="2"/>
      <c r="G101" s="2"/>
      <c r="H101" s="2"/>
      <c r="I101" s="2"/>
      <c r="J101" s="2"/>
    </row>
    <row r="102" spans="1:10" x14ac:dyDescent="0.25">
      <c r="A102" s="2"/>
      <c r="B102" s="2" t="s">
        <v>23</v>
      </c>
      <c r="C102" s="2">
        <v>55150.192000000003</v>
      </c>
      <c r="D102" s="2">
        <v>7</v>
      </c>
      <c r="E102" s="2">
        <v>7878.5990000000002</v>
      </c>
      <c r="F102" s="2"/>
      <c r="G102" s="2"/>
      <c r="H102" s="2"/>
      <c r="I102" s="2"/>
      <c r="J102" s="2"/>
    </row>
    <row r="103" spans="1:10" x14ac:dyDescent="0.25">
      <c r="A103" s="2" t="s">
        <v>556</v>
      </c>
      <c r="B103" s="2" t="s">
        <v>39</v>
      </c>
      <c r="C103" s="2">
        <v>940.91200000000003</v>
      </c>
      <c r="D103" s="2">
        <v>6</v>
      </c>
      <c r="E103" s="2">
        <v>156.81899999999999</v>
      </c>
      <c r="F103" s="2">
        <v>2.6949999999999998</v>
      </c>
      <c r="G103" s="2">
        <v>2.5999999999999999E-2</v>
      </c>
      <c r="H103" s="2">
        <v>0.27800000000000002</v>
      </c>
      <c r="I103" s="2">
        <v>16.169</v>
      </c>
      <c r="J103" s="2">
        <v>0.81100000000000005</v>
      </c>
    </row>
    <row r="104" spans="1:10" x14ac:dyDescent="0.25">
      <c r="A104" s="2"/>
      <c r="B104" s="2" t="s">
        <v>21</v>
      </c>
      <c r="C104" s="2">
        <v>940.91200000000003</v>
      </c>
      <c r="D104" s="2">
        <v>2.556</v>
      </c>
      <c r="E104" s="2">
        <v>368.12799999999999</v>
      </c>
      <c r="F104" s="2">
        <v>2.6949999999999998</v>
      </c>
      <c r="G104" s="2">
        <v>8.4000000000000005E-2</v>
      </c>
      <c r="H104" s="2">
        <v>0.27800000000000002</v>
      </c>
      <c r="I104" s="2">
        <v>6.8879999999999999</v>
      </c>
      <c r="J104" s="2">
        <v>0.51800000000000002</v>
      </c>
    </row>
    <row r="105" spans="1:10" x14ac:dyDescent="0.25">
      <c r="A105" s="2"/>
      <c r="B105" s="2" t="s">
        <v>22</v>
      </c>
      <c r="C105" s="2">
        <v>940.91200000000003</v>
      </c>
      <c r="D105" s="2">
        <v>4.1509999999999998</v>
      </c>
      <c r="E105" s="2">
        <v>226.66900000000001</v>
      </c>
      <c r="F105" s="2">
        <v>2.6949999999999998</v>
      </c>
      <c r="G105" s="2">
        <v>4.9000000000000002E-2</v>
      </c>
      <c r="H105" s="2">
        <v>0.27800000000000002</v>
      </c>
      <c r="I105" s="2">
        <v>11.186</v>
      </c>
      <c r="J105" s="2">
        <v>0.68300000000000005</v>
      </c>
    </row>
    <row r="106" spans="1:10" x14ac:dyDescent="0.25">
      <c r="A106" s="2"/>
      <c r="B106" s="2" t="s">
        <v>23</v>
      </c>
      <c r="C106" s="2">
        <v>940.91200000000003</v>
      </c>
      <c r="D106" s="2">
        <v>1</v>
      </c>
      <c r="E106" s="2">
        <v>940.91200000000003</v>
      </c>
      <c r="F106" s="2">
        <v>2.6949999999999998</v>
      </c>
      <c r="G106" s="2">
        <v>0.14499999999999999</v>
      </c>
      <c r="H106" s="2">
        <v>0.27800000000000002</v>
      </c>
      <c r="I106" s="2">
        <v>2.6949999999999998</v>
      </c>
      <c r="J106" s="2">
        <v>0.29499999999999998</v>
      </c>
    </row>
    <row r="107" spans="1:10" x14ac:dyDescent="0.25">
      <c r="A107" s="2" t="s">
        <v>572</v>
      </c>
      <c r="B107" s="2" t="s">
        <v>39</v>
      </c>
      <c r="C107" s="2">
        <v>2444.0500000000002</v>
      </c>
      <c r="D107" s="2">
        <v>42</v>
      </c>
      <c r="E107" s="2">
        <v>58.192</v>
      </c>
      <c r="F107" s="2"/>
      <c r="G107" s="2"/>
      <c r="H107" s="2"/>
      <c r="I107" s="2"/>
      <c r="J107" s="2"/>
    </row>
    <row r="108" spans="1:10" x14ac:dyDescent="0.25">
      <c r="A108" s="2"/>
      <c r="B108" s="2" t="s">
        <v>21</v>
      </c>
      <c r="C108" s="2">
        <v>2444.0500000000002</v>
      </c>
      <c r="D108" s="2">
        <v>17.891999999999999</v>
      </c>
      <c r="E108" s="2">
        <v>136.60400000000001</v>
      </c>
      <c r="F108" s="2"/>
      <c r="G108" s="2"/>
      <c r="H108" s="2"/>
      <c r="I108" s="2"/>
      <c r="J108" s="2"/>
    </row>
    <row r="109" spans="1:10" x14ac:dyDescent="0.25">
      <c r="A109" s="2"/>
      <c r="B109" s="2" t="s">
        <v>22</v>
      </c>
      <c r="C109" s="2">
        <v>2444.0500000000002</v>
      </c>
      <c r="D109" s="2">
        <v>29.056999999999999</v>
      </c>
      <c r="E109" s="2">
        <v>84.111000000000004</v>
      </c>
      <c r="F109" s="2"/>
      <c r="G109" s="2"/>
      <c r="H109" s="2"/>
      <c r="I109" s="2"/>
      <c r="J109" s="2"/>
    </row>
    <row r="110" spans="1:10" x14ac:dyDescent="0.25">
      <c r="A110" s="2"/>
      <c r="B110" s="2" t="s">
        <v>23</v>
      </c>
      <c r="C110" s="2">
        <v>2444.0500000000002</v>
      </c>
      <c r="D110" s="2">
        <v>7</v>
      </c>
      <c r="E110" s="2">
        <v>349.15</v>
      </c>
      <c r="F110" s="2"/>
      <c r="G110" s="2"/>
      <c r="H110" s="2"/>
      <c r="I110" s="2"/>
      <c r="J110" s="2"/>
    </row>
    <row r="111" spans="1:10" x14ac:dyDescent="0.25">
      <c r="A111" s="2" t="s">
        <v>557</v>
      </c>
      <c r="B111" s="2" t="s">
        <v>39</v>
      </c>
      <c r="C111" s="2">
        <v>1195.46</v>
      </c>
      <c r="D111" s="2">
        <v>42</v>
      </c>
      <c r="E111" s="2">
        <v>28.463000000000001</v>
      </c>
      <c r="F111" s="2">
        <v>1.202</v>
      </c>
      <c r="G111" s="2">
        <v>0.19400000000000001</v>
      </c>
      <c r="H111" s="2">
        <v>0.14699999999999999</v>
      </c>
      <c r="I111" s="2">
        <v>50.468000000000004</v>
      </c>
      <c r="J111" s="2">
        <v>0.97699999999999998</v>
      </c>
    </row>
    <row r="112" spans="1:10" x14ac:dyDescent="0.25">
      <c r="A112" s="2"/>
      <c r="B112" s="2" t="s">
        <v>21</v>
      </c>
      <c r="C112" s="2">
        <v>1195.46</v>
      </c>
      <c r="D112" s="2">
        <v>2.7679999999999998</v>
      </c>
      <c r="E112" s="2">
        <v>431.88499999999999</v>
      </c>
      <c r="F112" s="2">
        <v>1.202</v>
      </c>
      <c r="G112" s="2">
        <v>0.33300000000000002</v>
      </c>
      <c r="H112" s="2">
        <v>0.14699999999999999</v>
      </c>
      <c r="I112" s="2">
        <v>3.3260000000000001</v>
      </c>
      <c r="J112" s="2">
        <v>0.26300000000000001</v>
      </c>
    </row>
    <row r="113" spans="1:10" x14ac:dyDescent="0.25">
      <c r="A113" s="2"/>
      <c r="B113" s="2" t="s">
        <v>22</v>
      </c>
      <c r="C113" s="2">
        <v>1195.46</v>
      </c>
      <c r="D113" s="2">
        <v>4.76</v>
      </c>
      <c r="E113" s="2">
        <v>251.15</v>
      </c>
      <c r="F113" s="2">
        <v>1.202</v>
      </c>
      <c r="G113" s="2">
        <v>0.33</v>
      </c>
      <c r="H113" s="2">
        <v>0.14699999999999999</v>
      </c>
      <c r="I113" s="2">
        <v>5.72</v>
      </c>
      <c r="J113" s="2">
        <v>0.36299999999999999</v>
      </c>
    </row>
    <row r="114" spans="1:10" x14ac:dyDescent="0.25">
      <c r="A114" s="2"/>
      <c r="B114" s="2" t="s">
        <v>23</v>
      </c>
      <c r="C114" s="2">
        <v>1195.46</v>
      </c>
      <c r="D114" s="2">
        <v>1</v>
      </c>
      <c r="E114" s="2">
        <v>1195.46</v>
      </c>
      <c r="F114" s="2">
        <v>1.202</v>
      </c>
      <c r="G114" s="2">
        <v>0.309</v>
      </c>
      <c r="H114" s="2">
        <v>0.14699999999999999</v>
      </c>
      <c r="I114" s="2">
        <v>1.202</v>
      </c>
      <c r="J114" s="2">
        <v>0.158</v>
      </c>
    </row>
    <row r="115" spans="1:10" x14ac:dyDescent="0.25">
      <c r="A115" s="2" t="s">
        <v>573</v>
      </c>
      <c r="B115" s="2" t="s">
        <v>39</v>
      </c>
      <c r="C115" s="2">
        <v>6964.1880000000001</v>
      </c>
      <c r="D115" s="2">
        <v>294</v>
      </c>
      <c r="E115" s="2">
        <v>23.687999999999999</v>
      </c>
      <c r="F115" s="2"/>
      <c r="G115" s="2"/>
      <c r="H115" s="2"/>
      <c r="I115" s="2"/>
      <c r="J115" s="2"/>
    </row>
    <row r="116" spans="1:10" x14ac:dyDescent="0.25">
      <c r="A116" s="2"/>
      <c r="B116" s="2" t="s">
        <v>21</v>
      </c>
      <c r="C116" s="2">
        <v>6964.1880000000001</v>
      </c>
      <c r="D116" s="2">
        <v>19.376000000000001</v>
      </c>
      <c r="E116" s="2">
        <v>359.423</v>
      </c>
      <c r="F116" s="2"/>
      <c r="G116" s="2"/>
      <c r="H116" s="2"/>
      <c r="I116" s="2"/>
      <c r="J116" s="2"/>
    </row>
    <row r="117" spans="1:10" x14ac:dyDescent="0.25">
      <c r="A117" s="2"/>
      <c r="B117" s="2" t="s">
        <v>22</v>
      </c>
      <c r="C117" s="2">
        <v>6964.1880000000001</v>
      </c>
      <c r="D117" s="2">
        <v>33.32</v>
      </c>
      <c r="E117" s="2">
        <v>209.012</v>
      </c>
      <c r="F117" s="2"/>
      <c r="G117" s="2"/>
      <c r="H117" s="2"/>
      <c r="I117" s="2"/>
      <c r="J117" s="2"/>
    </row>
    <row r="118" spans="1:10" x14ac:dyDescent="0.25">
      <c r="A118" s="2"/>
      <c r="B118" s="2" t="s">
        <v>23</v>
      </c>
      <c r="C118" s="2">
        <v>6964.1880000000001</v>
      </c>
      <c r="D118" s="2">
        <v>7</v>
      </c>
      <c r="E118" s="2">
        <v>994.88400000000001</v>
      </c>
      <c r="F118" s="2"/>
      <c r="G118" s="2"/>
      <c r="H118" s="2"/>
      <c r="I118" s="2"/>
      <c r="J118" s="2"/>
    </row>
    <row r="119" spans="1:10" x14ac:dyDescent="0.25">
      <c r="A119" s="2" t="s">
        <v>558</v>
      </c>
      <c r="B119" s="2" t="s">
        <v>39</v>
      </c>
      <c r="C119" s="2">
        <v>44.637999999999998</v>
      </c>
      <c r="D119" s="2">
        <v>3</v>
      </c>
      <c r="E119" s="2">
        <v>14.879</v>
      </c>
      <c r="F119" s="2">
        <v>0.96899999999999997</v>
      </c>
      <c r="G119" s="2">
        <v>0.42599999999999999</v>
      </c>
      <c r="H119" s="2">
        <v>0.122</v>
      </c>
      <c r="I119" s="2">
        <v>2.9079999999999999</v>
      </c>
      <c r="J119" s="2">
        <v>0.22700000000000001</v>
      </c>
    </row>
    <row r="120" spans="1:10" x14ac:dyDescent="0.25">
      <c r="A120" s="2"/>
      <c r="B120" s="2" t="s">
        <v>21</v>
      </c>
      <c r="C120" s="2">
        <v>44.637999999999998</v>
      </c>
      <c r="D120" s="2">
        <v>2.0920000000000001</v>
      </c>
      <c r="E120" s="2">
        <v>21.341000000000001</v>
      </c>
      <c r="F120" s="2">
        <v>0.96899999999999997</v>
      </c>
      <c r="G120" s="2">
        <v>0.40600000000000003</v>
      </c>
      <c r="H120" s="2">
        <v>0.122</v>
      </c>
      <c r="I120" s="2">
        <v>2.0270000000000001</v>
      </c>
      <c r="J120" s="2">
        <v>0.189</v>
      </c>
    </row>
    <row r="121" spans="1:10" x14ac:dyDescent="0.25">
      <c r="A121" s="2"/>
      <c r="B121" s="2" t="s">
        <v>22</v>
      </c>
      <c r="C121" s="2">
        <v>44.637999999999998</v>
      </c>
      <c r="D121" s="2">
        <v>3</v>
      </c>
      <c r="E121" s="2">
        <v>14.879</v>
      </c>
      <c r="F121" s="2">
        <v>0.96899999999999997</v>
      </c>
      <c r="G121" s="2">
        <v>0.42599999999999999</v>
      </c>
      <c r="H121" s="2">
        <v>0.122</v>
      </c>
      <c r="I121" s="2">
        <v>2.9079999999999999</v>
      </c>
      <c r="J121" s="2">
        <v>0.22700000000000001</v>
      </c>
    </row>
    <row r="122" spans="1:10" x14ac:dyDescent="0.25">
      <c r="A122" s="2"/>
      <c r="B122" s="2" t="s">
        <v>23</v>
      </c>
      <c r="C122" s="2">
        <v>44.637999999999998</v>
      </c>
      <c r="D122" s="2">
        <v>1</v>
      </c>
      <c r="E122" s="2">
        <v>44.637999999999998</v>
      </c>
      <c r="F122" s="2">
        <v>0.96899999999999997</v>
      </c>
      <c r="G122" s="2">
        <v>0.35799999999999998</v>
      </c>
      <c r="H122" s="2">
        <v>0.122</v>
      </c>
      <c r="I122" s="2">
        <v>0.96899999999999997</v>
      </c>
      <c r="J122" s="2">
        <v>0.13700000000000001</v>
      </c>
    </row>
    <row r="123" spans="1:10" x14ac:dyDescent="0.25">
      <c r="A123" s="2" t="s">
        <v>574</v>
      </c>
      <c r="B123" s="2" t="s">
        <v>39</v>
      </c>
      <c r="C123" s="2">
        <v>322.39600000000002</v>
      </c>
      <c r="D123" s="2">
        <v>21</v>
      </c>
      <c r="E123" s="2">
        <v>15.352</v>
      </c>
      <c r="F123" s="2"/>
      <c r="G123" s="2"/>
      <c r="H123" s="2"/>
      <c r="I123" s="2"/>
      <c r="J123" s="2"/>
    </row>
    <row r="124" spans="1:10" x14ac:dyDescent="0.25">
      <c r="A124" s="2"/>
      <c r="B124" s="2" t="s">
        <v>21</v>
      </c>
      <c r="C124" s="2">
        <v>322.39600000000002</v>
      </c>
      <c r="D124" s="2">
        <v>14.641999999999999</v>
      </c>
      <c r="E124" s="2">
        <v>22.018999999999998</v>
      </c>
      <c r="F124" s="2"/>
      <c r="G124" s="2"/>
      <c r="H124" s="2"/>
      <c r="I124" s="2"/>
      <c r="J124" s="2"/>
    </row>
    <row r="125" spans="1:10" x14ac:dyDescent="0.25">
      <c r="A125" s="2"/>
      <c r="B125" s="2" t="s">
        <v>22</v>
      </c>
      <c r="C125" s="2">
        <v>322.39600000000002</v>
      </c>
      <c r="D125" s="2">
        <v>21</v>
      </c>
      <c r="E125" s="2">
        <v>15.352</v>
      </c>
      <c r="F125" s="2"/>
      <c r="G125" s="2"/>
      <c r="H125" s="2"/>
      <c r="I125" s="2"/>
      <c r="J125" s="2"/>
    </row>
    <row r="126" spans="1:10" x14ac:dyDescent="0.25">
      <c r="A126" s="2"/>
      <c r="B126" s="2" t="s">
        <v>23</v>
      </c>
      <c r="C126" s="2">
        <v>322.39600000000002</v>
      </c>
      <c r="D126" s="2">
        <v>7</v>
      </c>
      <c r="E126" s="2">
        <v>46.057000000000002</v>
      </c>
      <c r="F126" s="2"/>
      <c r="G126" s="2"/>
      <c r="H126" s="2"/>
      <c r="I126" s="2"/>
      <c r="J126" s="2"/>
    </row>
    <row r="127" spans="1:10" x14ac:dyDescent="0.25">
      <c r="A127" s="2" t="s">
        <v>559</v>
      </c>
      <c r="B127" s="2" t="s">
        <v>39</v>
      </c>
      <c r="C127" s="2">
        <v>106.325</v>
      </c>
      <c r="D127" s="2">
        <v>21</v>
      </c>
      <c r="E127" s="2">
        <v>5.0629999999999997</v>
      </c>
      <c r="F127" s="2">
        <v>1.2569999999999999</v>
      </c>
      <c r="G127" s="2">
        <v>0.214</v>
      </c>
      <c r="H127" s="2">
        <v>0.152</v>
      </c>
      <c r="I127" s="2">
        <v>26.405000000000001</v>
      </c>
      <c r="J127" s="2">
        <v>0.85199999999999998</v>
      </c>
    </row>
    <row r="128" spans="1:10" x14ac:dyDescent="0.25">
      <c r="A128" s="2"/>
      <c r="B128" s="2" t="s">
        <v>21</v>
      </c>
      <c r="C128" s="2">
        <v>106.325</v>
      </c>
      <c r="D128" s="2">
        <v>2.4060000000000001</v>
      </c>
      <c r="E128" s="2">
        <v>44.192</v>
      </c>
      <c r="F128" s="2">
        <v>1.2569999999999999</v>
      </c>
      <c r="G128" s="2">
        <v>0.315</v>
      </c>
      <c r="H128" s="2">
        <v>0.152</v>
      </c>
      <c r="I128" s="2">
        <v>3.0249999999999999</v>
      </c>
      <c r="J128" s="2">
        <v>0.253</v>
      </c>
    </row>
    <row r="129" spans="1:10" x14ac:dyDescent="0.25">
      <c r="A129" s="2"/>
      <c r="B129" s="2" t="s">
        <v>22</v>
      </c>
      <c r="C129" s="2">
        <v>106.325</v>
      </c>
      <c r="D129" s="2">
        <v>3.754</v>
      </c>
      <c r="E129" s="2">
        <v>28.32</v>
      </c>
      <c r="F129" s="2">
        <v>1.2569999999999999</v>
      </c>
      <c r="G129" s="2">
        <v>0.311</v>
      </c>
      <c r="H129" s="2">
        <v>0.152</v>
      </c>
      <c r="I129" s="2">
        <v>4.7210000000000001</v>
      </c>
      <c r="J129" s="2">
        <v>0.32800000000000001</v>
      </c>
    </row>
    <row r="130" spans="1:10" x14ac:dyDescent="0.25">
      <c r="A130" s="2"/>
      <c r="B130" s="2" t="s">
        <v>23</v>
      </c>
      <c r="C130" s="2">
        <v>106.325</v>
      </c>
      <c r="D130" s="2">
        <v>1</v>
      </c>
      <c r="E130" s="2">
        <v>106.325</v>
      </c>
      <c r="F130" s="2">
        <v>1.2569999999999999</v>
      </c>
      <c r="G130" s="2">
        <v>0.29899999999999999</v>
      </c>
      <c r="H130" s="2">
        <v>0.152</v>
      </c>
      <c r="I130" s="2">
        <v>1.2569999999999999</v>
      </c>
      <c r="J130" s="2">
        <v>0.16400000000000001</v>
      </c>
    </row>
    <row r="131" spans="1:10" x14ac:dyDescent="0.25">
      <c r="A131" s="2" t="s">
        <v>575</v>
      </c>
      <c r="B131" s="2" t="s">
        <v>39</v>
      </c>
      <c r="C131" s="2">
        <v>591.91999999999996</v>
      </c>
      <c r="D131" s="2">
        <v>147</v>
      </c>
      <c r="E131" s="2">
        <v>4.0270000000000001</v>
      </c>
      <c r="F131" s="2"/>
      <c r="G131" s="2"/>
      <c r="H131" s="2"/>
      <c r="I131" s="2"/>
      <c r="J131" s="2"/>
    </row>
    <row r="132" spans="1:10" x14ac:dyDescent="0.25">
      <c r="A132" s="2"/>
      <c r="B132" s="2" t="s">
        <v>21</v>
      </c>
      <c r="C132" s="2">
        <v>591.91999999999996</v>
      </c>
      <c r="D132" s="2">
        <v>16.841999999999999</v>
      </c>
      <c r="E132" s="2">
        <v>35.146000000000001</v>
      </c>
      <c r="F132" s="2"/>
      <c r="G132" s="2"/>
      <c r="H132" s="2"/>
      <c r="I132" s="2"/>
      <c r="J132" s="2"/>
    </row>
    <row r="133" spans="1:10" x14ac:dyDescent="0.25">
      <c r="A133" s="2"/>
      <c r="B133" s="2" t="s">
        <v>22</v>
      </c>
      <c r="C133" s="2">
        <v>591.91999999999996</v>
      </c>
      <c r="D133" s="2">
        <v>26.280999999999999</v>
      </c>
      <c r="E133" s="2">
        <v>22.523</v>
      </c>
      <c r="F133" s="2"/>
      <c r="G133" s="2"/>
      <c r="H133" s="2"/>
      <c r="I133" s="2"/>
      <c r="J133" s="2"/>
    </row>
    <row r="134" spans="1:10" x14ac:dyDescent="0.25">
      <c r="A134" s="2"/>
      <c r="B134" s="2" t="s">
        <v>23</v>
      </c>
      <c r="C134" s="2">
        <v>591.91999999999996</v>
      </c>
      <c r="D134" s="2">
        <v>7</v>
      </c>
      <c r="E134" s="2">
        <v>84.56</v>
      </c>
      <c r="F134" s="2"/>
      <c r="G134" s="2"/>
      <c r="H134" s="2"/>
      <c r="I134" s="2"/>
      <c r="J134" s="2"/>
    </row>
    <row r="135" spans="1:10" x14ac:dyDescent="0.25">
      <c r="A135" s="2" t="s">
        <v>560</v>
      </c>
      <c r="B135" s="2" t="s">
        <v>39</v>
      </c>
      <c r="C135" s="2">
        <v>9.9429999999999996</v>
      </c>
      <c r="D135" s="2">
        <v>6</v>
      </c>
      <c r="E135" s="2">
        <v>1.657</v>
      </c>
      <c r="F135" s="2">
        <v>0.34100000000000003</v>
      </c>
      <c r="G135" s="2">
        <v>0.91100000000000003</v>
      </c>
      <c r="H135" s="2">
        <v>4.5999999999999999E-2</v>
      </c>
      <c r="I135" s="2">
        <v>2.0449999999999999</v>
      </c>
      <c r="J135" s="2">
        <v>0.13400000000000001</v>
      </c>
    </row>
    <row r="136" spans="1:10" x14ac:dyDescent="0.25">
      <c r="A136" s="2"/>
      <c r="B136" s="2" t="s">
        <v>21</v>
      </c>
      <c r="C136" s="2">
        <v>9.9429999999999996</v>
      </c>
      <c r="D136" s="2">
        <v>2.1459999999999999</v>
      </c>
      <c r="E136" s="2">
        <v>4.633</v>
      </c>
      <c r="F136" s="2">
        <v>0.34100000000000003</v>
      </c>
      <c r="G136" s="2">
        <v>0.73099999999999998</v>
      </c>
      <c r="H136" s="2">
        <v>4.5999999999999999E-2</v>
      </c>
      <c r="I136" s="2">
        <v>0.73099999999999998</v>
      </c>
      <c r="J136" s="2">
        <v>9.6000000000000002E-2</v>
      </c>
    </row>
    <row r="137" spans="1:10" x14ac:dyDescent="0.25">
      <c r="A137" s="2"/>
      <c r="B137" s="2" t="s">
        <v>22</v>
      </c>
      <c r="C137" s="2">
        <v>9.9429999999999996</v>
      </c>
      <c r="D137" s="2">
        <v>3.125</v>
      </c>
      <c r="E137" s="2">
        <v>3.181</v>
      </c>
      <c r="F137" s="2">
        <v>0.34100000000000003</v>
      </c>
      <c r="G137" s="2">
        <v>0.80400000000000005</v>
      </c>
      <c r="H137" s="2">
        <v>4.5999999999999999E-2</v>
      </c>
      <c r="I137" s="2">
        <v>1.0649999999999999</v>
      </c>
      <c r="J137" s="2">
        <v>0.107</v>
      </c>
    </row>
    <row r="138" spans="1:10" x14ac:dyDescent="0.25">
      <c r="A138" s="2"/>
      <c r="B138" s="2" t="s">
        <v>23</v>
      </c>
      <c r="C138" s="2">
        <v>9.9429999999999996</v>
      </c>
      <c r="D138" s="2">
        <v>1</v>
      </c>
      <c r="E138" s="2">
        <v>9.9429999999999996</v>
      </c>
      <c r="F138" s="2">
        <v>0.34100000000000003</v>
      </c>
      <c r="G138" s="2">
        <v>0.57799999999999996</v>
      </c>
      <c r="H138" s="2">
        <v>4.5999999999999999E-2</v>
      </c>
      <c r="I138" s="2">
        <v>0.34100000000000003</v>
      </c>
      <c r="J138" s="2">
        <v>0.08</v>
      </c>
    </row>
    <row r="139" spans="1:10" x14ac:dyDescent="0.25">
      <c r="A139" s="2" t="s">
        <v>576</v>
      </c>
      <c r="B139" s="2" t="s">
        <v>39</v>
      </c>
      <c r="C139" s="2">
        <v>204.21799999999999</v>
      </c>
      <c r="D139" s="2">
        <v>42</v>
      </c>
      <c r="E139" s="2">
        <v>4.8620000000000001</v>
      </c>
      <c r="F139" s="2"/>
      <c r="G139" s="2"/>
      <c r="H139" s="2"/>
      <c r="I139" s="2"/>
      <c r="J139" s="2"/>
    </row>
    <row r="140" spans="1:10" x14ac:dyDescent="0.25">
      <c r="A140" s="2"/>
      <c r="B140" s="2" t="s">
        <v>21</v>
      </c>
      <c r="C140" s="2">
        <v>204.21799999999999</v>
      </c>
      <c r="D140" s="2">
        <v>15.023</v>
      </c>
      <c r="E140" s="2">
        <v>13.593</v>
      </c>
      <c r="F140" s="2"/>
      <c r="G140" s="2"/>
      <c r="H140" s="2"/>
      <c r="I140" s="2"/>
      <c r="J140" s="2"/>
    </row>
    <row r="141" spans="1:10" x14ac:dyDescent="0.25">
      <c r="A141" s="2"/>
      <c r="B141" s="2" t="s">
        <v>22</v>
      </c>
      <c r="C141" s="2">
        <v>204.21799999999999</v>
      </c>
      <c r="D141" s="2">
        <v>21.876999999999999</v>
      </c>
      <c r="E141" s="2">
        <v>9.3350000000000009</v>
      </c>
      <c r="F141" s="2"/>
      <c r="G141" s="2"/>
      <c r="H141" s="2"/>
      <c r="I141" s="2"/>
      <c r="J141" s="2"/>
    </row>
    <row r="142" spans="1:10" x14ac:dyDescent="0.25">
      <c r="A142" s="2"/>
      <c r="B142" s="2" t="s">
        <v>23</v>
      </c>
      <c r="C142" s="2">
        <v>204.21799999999999</v>
      </c>
      <c r="D142" s="2">
        <v>7</v>
      </c>
      <c r="E142" s="2">
        <v>29.173999999999999</v>
      </c>
      <c r="F142" s="2"/>
      <c r="G142" s="2"/>
      <c r="H142" s="2"/>
      <c r="I142" s="2"/>
      <c r="J142" s="2"/>
    </row>
    <row r="143" spans="1:10" x14ac:dyDescent="0.25">
      <c r="A143" s="2" t="s">
        <v>561</v>
      </c>
      <c r="B143" s="2" t="s">
        <v>39</v>
      </c>
      <c r="C143" s="2">
        <v>46.73</v>
      </c>
      <c r="D143" s="2">
        <v>42</v>
      </c>
      <c r="E143" s="2">
        <v>1.113</v>
      </c>
      <c r="F143" s="2">
        <v>0.83299999999999996</v>
      </c>
      <c r="G143" s="2">
        <v>0.76</v>
      </c>
      <c r="H143" s="2">
        <v>0.106</v>
      </c>
      <c r="I143" s="2">
        <v>34.984000000000002</v>
      </c>
      <c r="J143" s="2">
        <v>0.86399999999999999</v>
      </c>
    </row>
    <row r="144" spans="1:10" x14ac:dyDescent="0.25">
      <c r="A144" s="2"/>
      <c r="B144" s="2" t="s">
        <v>21</v>
      </c>
      <c r="C144" s="2">
        <v>46.73</v>
      </c>
      <c r="D144" s="2">
        <v>2.99</v>
      </c>
      <c r="E144" s="2">
        <v>15.629</v>
      </c>
      <c r="F144" s="2">
        <v>0.83299999999999996</v>
      </c>
      <c r="G144" s="2">
        <v>0.49</v>
      </c>
      <c r="H144" s="2">
        <v>0.106</v>
      </c>
      <c r="I144" s="2">
        <v>2.4910000000000001</v>
      </c>
      <c r="J144" s="2">
        <v>0.19900000000000001</v>
      </c>
    </row>
    <row r="145" spans="1:15" x14ac:dyDescent="0.25">
      <c r="A145" s="2"/>
      <c r="B145" s="2" t="s">
        <v>22</v>
      </c>
      <c r="C145" s="2">
        <v>46.73</v>
      </c>
      <c r="D145" s="2">
        <v>5.4669999999999996</v>
      </c>
      <c r="E145" s="2">
        <v>8.548</v>
      </c>
      <c r="F145" s="2">
        <v>0.83299999999999996</v>
      </c>
      <c r="G145" s="2">
        <v>0.54300000000000004</v>
      </c>
      <c r="H145" s="2">
        <v>0.106</v>
      </c>
      <c r="I145" s="2">
        <v>4.5529999999999999</v>
      </c>
      <c r="J145" s="2">
        <v>0.27600000000000002</v>
      </c>
    </row>
    <row r="146" spans="1:15" x14ac:dyDescent="0.25">
      <c r="A146" s="2"/>
      <c r="B146" s="2" t="s">
        <v>23</v>
      </c>
      <c r="C146" s="2">
        <v>46.73</v>
      </c>
      <c r="D146" s="2">
        <v>1</v>
      </c>
      <c r="E146" s="2">
        <v>46.73</v>
      </c>
      <c r="F146" s="2">
        <v>0.83299999999999996</v>
      </c>
      <c r="G146" s="2">
        <v>0.39200000000000002</v>
      </c>
      <c r="H146" s="2">
        <v>0.106</v>
      </c>
      <c r="I146" s="2">
        <v>0.83299999999999996</v>
      </c>
      <c r="J146" s="2">
        <v>0.125</v>
      </c>
    </row>
    <row r="147" spans="1:15" x14ac:dyDescent="0.25">
      <c r="A147" s="2" t="s">
        <v>577</v>
      </c>
      <c r="B147" s="2" t="s">
        <v>39</v>
      </c>
      <c r="C147" s="2">
        <v>392.71800000000002</v>
      </c>
      <c r="D147" s="2">
        <v>294</v>
      </c>
      <c r="E147" s="2">
        <v>1.3360000000000001</v>
      </c>
      <c r="F147" s="2"/>
      <c r="G147" s="2"/>
      <c r="H147" s="2"/>
      <c r="I147" s="2"/>
      <c r="J147" s="2"/>
    </row>
    <row r="148" spans="1:15" x14ac:dyDescent="0.25">
      <c r="A148" s="2"/>
      <c r="B148" s="2" t="s">
        <v>21</v>
      </c>
      <c r="C148" s="2">
        <v>392.71800000000002</v>
      </c>
      <c r="D148" s="2">
        <v>20.93</v>
      </c>
      <c r="E148" s="2">
        <v>18.763000000000002</v>
      </c>
      <c r="F148" s="2"/>
      <c r="G148" s="2"/>
      <c r="H148" s="2"/>
      <c r="I148" s="2"/>
      <c r="J148" s="2"/>
    </row>
    <row r="149" spans="1:15" x14ac:dyDescent="0.25">
      <c r="A149" s="2"/>
      <c r="B149" s="2" t="s">
        <v>22</v>
      </c>
      <c r="C149" s="2">
        <v>392.71800000000002</v>
      </c>
      <c r="D149" s="2">
        <v>38.265999999999998</v>
      </c>
      <c r="E149" s="2">
        <v>10.263</v>
      </c>
      <c r="F149" s="2"/>
      <c r="G149" s="2"/>
      <c r="H149" s="2"/>
      <c r="I149" s="2"/>
      <c r="J149" s="2"/>
    </row>
    <row r="150" spans="1:15" x14ac:dyDescent="0.25">
      <c r="A150" s="2"/>
      <c r="B150" s="2" t="s">
        <v>23</v>
      </c>
      <c r="C150" s="2">
        <v>392.71800000000002</v>
      </c>
      <c r="D150" s="2">
        <v>7</v>
      </c>
      <c r="E150" s="2">
        <v>56.103000000000002</v>
      </c>
      <c r="F150" s="2"/>
      <c r="G150" s="2"/>
      <c r="H150" s="2"/>
      <c r="I150" s="2"/>
      <c r="J150" s="2"/>
    </row>
    <row r="151" spans="1:15" x14ac:dyDescent="0.25">
      <c r="A151" s="2" t="s">
        <v>40</v>
      </c>
      <c r="B151" s="2"/>
      <c r="C151" s="2"/>
      <c r="D151" s="2"/>
      <c r="E151" s="2"/>
      <c r="F151" s="2"/>
      <c r="G151" s="2"/>
      <c r="H151" s="2"/>
      <c r="I151" s="2"/>
      <c r="J151" s="2"/>
    </row>
    <row r="152" spans="1: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6" spans="1:15" x14ac:dyDescent="0.25">
      <c r="A156" s="6" t="s">
        <v>24</v>
      </c>
    </row>
    <row r="157" spans="1:15" x14ac:dyDescent="0.25">
      <c r="A157" s="2" t="s">
        <v>41</v>
      </c>
      <c r="B157" s="2"/>
      <c r="C157" s="2"/>
      <c r="D157" s="2"/>
      <c r="E157" s="2"/>
      <c r="F157" s="2"/>
      <c r="G157" s="2"/>
      <c r="K157" s="6" t="s">
        <v>630</v>
      </c>
    </row>
    <row r="158" spans="1:15" x14ac:dyDescent="0.25">
      <c r="A158" s="2" t="s">
        <v>18</v>
      </c>
      <c r="B158" s="2"/>
      <c r="C158" s="2"/>
      <c r="D158" s="2"/>
      <c r="E158" s="2"/>
      <c r="F158" s="2"/>
      <c r="G158" s="2"/>
      <c r="K158" s="6" t="s">
        <v>18</v>
      </c>
    </row>
    <row r="159" spans="1:15" x14ac:dyDescent="0.25">
      <c r="A159" s="2" t="s">
        <v>578</v>
      </c>
      <c r="B159" s="2" t="s">
        <v>579</v>
      </c>
      <c r="C159" s="2" t="s">
        <v>42</v>
      </c>
      <c r="D159" s="2" t="s">
        <v>43</v>
      </c>
      <c r="E159" s="2" t="s">
        <v>44</v>
      </c>
      <c r="F159" s="2" t="s">
        <v>45</v>
      </c>
      <c r="G159" s="2"/>
      <c r="K159" s="6" t="s">
        <v>547</v>
      </c>
      <c r="L159" s="6" t="s">
        <v>631</v>
      </c>
      <c r="M159" s="6" t="s">
        <v>43</v>
      </c>
      <c r="N159" s="6" t="s">
        <v>632</v>
      </c>
    </row>
    <row r="160" spans="1:15" x14ac:dyDescent="0.25">
      <c r="A160" s="2"/>
      <c r="B160" s="2"/>
      <c r="C160" s="2"/>
      <c r="D160" s="2"/>
      <c r="E160" s="2"/>
      <c r="F160" s="2" t="s">
        <v>46</v>
      </c>
      <c r="G160" s="2" t="s">
        <v>47</v>
      </c>
      <c r="N160" s="6" t="s">
        <v>46</v>
      </c>
      <c r="O160" s="6" t="s">
        <v>47</v>
      </c>
    </row>
    <row r="161" spans="1:15" x14ac:dyDescent="0.25">
      <c r="A161" s="2">
        <v>1</v>
      </c>
      <c r="B161" s="2">
        <v>2</v>
      </c>
      <c r="C161" s="2" t="s">
        <v>646</v>
      </c>
      <c r="D161" s="2">
        <v>5.6840000000000002</v>
      </c>
      <c r="E161" s="2">
        <v>1.7999999999999999E-2</v>
      </c>
      <c r="F161" s="2">
        <v>5.3319999999999999</v>
      </c>
      <c r="G161" s="2">
        <v>60.856999999999999</v>
      </c>
      <c r="K161" s="6">
        <v>1</v>
      </c>
      <c r="L161" s="6">
        <v>77.126000000000005</v>
      </c>
      <c r="M161" s="6">
        <v>6.3259999999999996</v>
      </c>
      <c r="N161" s="6">
        <v>62.167000000000002</v>
      </c>
      <c r="O161" s="6">
        <v>92.085999999999999</v>
      </c>
    </row>
    <row r="162" spans="1:15" x14ac:dyDescent="0.25">
      <c r="A162" s="2"/>
      <c r="B162" s="2">
        <v>3</v>
      </c>
      <c r="C162" s="2" t="s">
        <v>647</v>
      </c>
      <c r="D162" s="2">
        <v>8.0869999999999997</v>
      </c>
      <c r="E162" s="2">
        <v>2.5999999999999999E-2</v>
      </c>
      <c r="F162" s="2">
        <v>4.7389999999999999</v>
      </c>
      <c r="G162" s="2">
        <v>83.73</v>
      </c>
      <c r="K162" s="6">
        <v>2</v>
      </c>
      <c r="L162" s="6">
        <v>44.031999999999996</v>
      </c>
      <c r="M162" s="6">
        <v>1.86</v>
      </c>
      <c r="N162" s="6">
        <v>39.633000000000003</v>
      </c>
      <c r="O162" s="6">
        <v>48.430999999999997</v>
      </c>
    </row>
    <row r="163" spans="1:15" x14ac:dyDescent="0.25">
      <c r="A163" s="2"/>
      <c r="B163" s="2">
        <v>4</v>
      </c>
      <c r="C163" s="2" t="s">
        <v>648</v>
      </c>
      <c r="D163" s="2">
        <v>8.6839999999999993</v>
      </c>
      <c r="E163" s="2">
        <v>2.5000000000000001E-2</v>
      </c>
      <c r="F163" s="2">
        <v>5.431</v>
      </c>
      <c r="G163" s="2">
        <v>90.257000000000005</v>
      </c>
      <c r="K163" s="6">
        <v>3</v>
      </c>
      <c r="L163" s="6">
        <v>32.892000000000003</v>
      </c>
      <c r="M163" s="6">
        <v>2.8119999999999998</v>
      </c>
      <c r="N163" s="6">
        <v>26.242000000000001</v>
      </c>
      <c r="O163" s="6">
        <v>39.540999999999997</v>
      </c>
    </row>
    <row r="164" spans="1:15" x14ac:dyDescent="0.25">
      <c r="A164" s="2"/>
      <c r="B164" s="2">
        <v>5</v>
      </c>
      <c r="C164" s="2" t="s">
        <v>649</v>
      </c>
      <c r="D164" s="2">
        <v>8.8290000000000006</v>
      </c>
      <c r="E164" s="2">
        <v>1.6E-2</v>
      </c>
      <c r="F164" s="2">
        <v>9.3149999999999995</v>
      </c>
      <c r="G164" s="2">
        <v>95.552999999999997</v>
      </c>
      <c r="K164" s="6">
        <v>4</v>
      </c>
      <c r="L164" s="6">
        <v>29.282</v>
      </c>
      <c r="M164" s="6">
        <v>3.3919999999999999</v>
      </c>
      <c r="N164" s="6">
        <v>21.262</v>
      </c>
      <c r="O164" s="6">
        <v>37.302999999999997</v>
      </c>
    </row>
    <row r="165" spans="1:15" x14ac:dyDescent="0.25">
      <c r="A165" s="2"/>
      <c r="B165" s="2">
        <v>6</v>
      </c>
      <c r="C165" s="2" t="s">
        <v>650</v>
      </c>
      <c r="D165" s="2">
        <v>8.6039999999999992</v>
      </c>
      <c r="E165" s="2">
        <v>8.9999999999999993E-3</v>
      </c>
      <c r="F165" s="2">
        <v>14.025</v>
      </c>
      <c r="G165" s="2">
        <v>98.066000000000003</v>
      </c>
      <c r="K165" s="6">
        <v>5</v>
      </c>
      <c r="L165" s="6">
        <v>24.692</v>
      </c>
      <c r="M165" s="6">
        <v>3.4060000000000001</v>
      </c>
      <c r="N165" s="6">
        <v>16.637</v>
      </c>
      <c r="O165" s="6">
        <v>32.747</v>
      </c>
    </row>
    <row r="166" spans="1:15" x14ac:dyDescent="0.25">
      <c r="A166" s="2"/>
      <c r="B166" s="2">
        <v>7</v>
      </c>
      <c r="C166" s="2" t="s">
        <v>651</v>
      </c>
      <c r="D166" s="2">
        <v>8.4559999999999995</v>
      </c>
      <c r="E166" s="2">
        <v>7.0000000000000001E-3</v>
      </c>
      <c r="F166" s="2">
        <v>16.63</v>
      </c>
      <c r="G166" s="2">
        <v>99.227999999999994</v>
      </c>
      <c r="K166" s="6">
        <v>6</v>
      </c>
      <c r="L166" s="6">
        <v>21.081</v>
      </c>
      <c r="M166" s="6">
        <v>3.2210000000000001</v>
      </c>
      <c r="N166" s="6">
        <v>13.465</v>
      </c>
      <c r="O166" s="6">
        <v>28.696999999999999</v>
      </c>
    </row>
    <row r="167" spans="1:15" x14ac:dyDescent="0.25">
      <c r="A167" s="2"/>
      <c r="B167" s="2">
        <v>8</v>
      </c>
      <c r="C167" s="2" t="s">
        <v>652</v>
      </c>
      <c r="D167" s="2">
        <v>8.6289999999999996</v>
      </c>
      <c r="E167" s="2">
        <v>7.0000000000000001E-3</v>
      </c>
      <c r="F167" s="2">
        <v>17.096</v>
      </c>
      <c r="G167" s="2">
        <v>101.378</v>
      </c>
      <c r="K167" s="6">
        <v>7</v>
      </c>
      <c r="L167" s="6">
        <v>19.196999999999999</v>
      </c>
      <c r="M167" s="6">
        <v>3.16</v>
      </c>
      <c r="N167" s="6">
        <v>11.724</v>
      </c>
      <c r="O167" s="6">
        <v>26.67</v>
      </c>
    </row>
    <row r="168" spans="1:15" x14ac:dyDescent="0.25">
      <c r="A168" s="2">
        <v>2</v>
      </c>
      <c r="B168" s="2">
        <v>1</v>
      </c>
      <c r="C168" s="2" t="s">
        <v>653</v>
      </c>
      <c r="D168" s="2">
        <v>5.6840000000000002</v>
      </c>
      <c r="E168" s="2">
        <v>1.7999999999999999E-2</v>
      </c>
      <c r="F168" s="2">
        <v>-60.856999999999999</v>
      </c>
      <c r="G168" s="2">
        <v>-5.3319999999999999</v>
      </c>
      <c r="K168" s="6">
        <v>8</v>
      </c>
      <c r="L168" s="6">
        <v>17.888999999999999</v>
      </c>
      <c r="M168" s="6">
        <v>2.8839999999999999</v>
      </c>
      <c r="N168" s="6">
        <v>11.071</v>
      </c>
      <c r="O168" s="6">
        <v>24.707999999999998</v>
      </c>
    </row>
    <row r="169" spans="1:15" x14ac:dyDescent="0.25">
      <c r="A169" s="2"/>
      <c r="B169" s="2">
        <v>3</v>
      </c>
      <c r="C169" s="2">
        <v>11.14</v>
      </c>
      <c r="D169" s="2">
        <v>2.5990000000000002</v>
      </c>
      <c r="E169" s="2">
        <v>0.10100000000000001</v>
      </c>
      <c r="F169" s="2">
        <v>-1.5509999999999999</v>
      </c>
      <c r="G169" s="2">
        <v>23.832000000000001</v>
      </c>
    </row>
    <row r="170" spans="1:15" x14ac:dyDescent="0.25">
      <c r="A170" s="2"/>
      <c r="B170" s="2">
        <v>4</v>
      </c>
      <c r="C170" s="2">
        <v>14.75</v>
      </c>
      <c r="D170" s="2">
        <v>3.3420000000000001</v>
      </c>
      <c r="E170" s="2">
        <v>8.6999999999999994E-2</v>
      </c>
      <c r="F170" s="2">
        <v>-1.5740000000000001</v>
      </c>
      <c r="G170" s="2">
        <v>31.073</v>
      </c>
    </row>
    <row r="171" spans="1:15" x14ac:dyDescent="0.25">
      <c r="A171" s="2"/>
      <c r="B171" s="2">
        <v>5</v>
      </c>
      <c r="C171" s="2" t="s">
        <v>654</v>
      </c>
      <c r="D171" s="2">
        <v>3.3140000000000001</v>
      </c>
      <c r="E171" s="2">
        <v>1.7999999999999999E-2</v>
      </c>
      <c r="F171" s="2">
        <v>3.157</v>
      </c>
      <c r="G171" s="2">
        <v>35.521999999999998</v>
      </c>
    </row>
    <row r="172" spans="1:15" x14ac:dyDescent="0.25">
      <c r="A172" s="2"/>
      <c r="B172" s="2">
        <v>6</v>
      </c>
      <c r="C172" s="2" t="s">
        <v>655</v>
      </c>
      <c r="D172" s="2">
        <v>3.012</v>
      </c>
      <c r="E172" s="2">
        <v>3.0000000000000001E-3</v>
      </c>
      <c r="F172" s="2">
        <v>8.2430000000000003</v>
      </c>
      <c r="G172" s="2">
        <v>37.658999999999999</v>
      </c>
    </row>
    <row r="173" spans="1:15" x14ac:dyDescent="0.25">
      <c r="A173" s="2"/>
      <c r="B173" s="2">
        <v>7</v>
      </c>
      <c r="C173" s="2" t="s">
        <v>656</v>
      </c>
      <c r="D173" s="2">
        <v>2.919</v>
      </c>
      <c r="E173" s="2">
        <v>2E-3</v>
      </c>
      <c r="F173" s="2">
        <v>10.577999999999999</v>
      </c>
      <c r="G173" s="2">
        <v>39.091000000000001</v>
      </c>
    </row>
    <row r="174" spans="1:15" x14ac:dyDescent="0.25">
      <c r="A174" s="2"/>
      <c r="B174" s="2">
        <v>8</v>
      </c>
      <c r="C174" s="2" t="s">
        <v>657</v>
      </c>
      <c r="D174" s="2">
        <v>3.1909999999999998</v>
      </c>
      <c r="E174" s="2">
        <v>2E-3</v>
      </c>
      <c r="F174" s="2">
        <v>10.557</v>
      </c>
      <c r="G174" s="2">
        <v>41.728999999999999</v>
      </c>
    </row>
    <row r="175" spans="1:15" x14ac:dyDescent="0.25">
      <c r="A175" s="2">
        <v>3</v>
      </c>
      <c r="B175" s="2">
        <v>1</v>
      </c>
      <c r="C175" s="2" t="s">
        <v>658</v>
      </c>
      <c r="D175" s="2">
        <v>8.0869999999999997</v>
      </c>
      <c r="E175" s="2">
        <v>2.5999999999999999E-2</v>
      </c>
      <c r="F175" s="2">
        <v>-83.73</v>
      </c>
      <c r="G175" s="2">
        <v>-4.7389999999999999</v>
      </c>
    </row>
    <row r="176" spans="1:15" x14ac:dyDescent="0.25">
      <c r="A176" s="2"/>
      <c r="B176" s="2">
        <v>2</v>
      </c>
      <c r="C176" s="2">
        <v>-11.14</v>
      </c>
      <c r="D176" s="2">
        <v>2.5990000000000002</v>
      </c>
      <c r="E176" s="2">
        <v>0.10100000000000001</v>
      </c>
      <c r="F176" s="2">
        <v>-23.832000000000001</v>
      </c>
      <c r="G176" s="2">
        <v>1.5509999999999999</v>
      </c>
    </row>
    <row r="177" spans="1:7" x14ac:dyDescent="0.25">
      <c r="A177" s="2"/>
      <c r="B177" s="2">
        <v>4</v>
      </c>
      <c r="C177" s="2">
        <v>3.609</v>
      </c>
      <c r="D177" s="2">
        <v>0.84399999999999997</v>
      </c>
      <c r="E177" s="2">
        <v>0.10299999999999999</v>
      </c>
      <c r="F177" s="2">
        <v>-0.51400000000000001</v>
      </c>
      <c r="G177" s="2">
        <v>7.7329999999999997</v>
      </c>
    </row>
    <row r="178" spans="1:7" x14ac:dyDescent="0.25">
      <c r="A178" s="2"/>
      <c r="B178" s="2">
        <v>5</v>
      </c>
      <c r="C178" s="2" t="s">
        <v>659</v>
      </c>
      <c r="D178" s="2">
        <v>0.81</v>
      </c>
      <c r="E178" s="2">
        <v>1E-3</v>
      </c>
      <c r="F178" s="2">
        <v>4.242</v>
      </c>
      <c r="G178" s="2">
        <v>12.157</v>
      </c>
    </row>
    <row r="179" spans="1:7" x14ac:dyDescent="0.25">
      <c r="A179" s="2"/>
      <c r="B179" s="2">
        <v>6</v>
      </c>
      <c r="C179" s="2" t="s">
        <v>660</v>
      </c>
      <c r="D179" s="2">
        <v>0.90500000000000003</v>
      </c>
      <c r="E179" s="2">
        <v>0</v>
      </c>
      <c r="F179" s="2">
        <v>7.391</v>
      </c>
      <c r="G179" s="2">
        <v>16.231000000000002</v>
      </c>
    </row>
    <row r="180" spans="1:7" x14ac:dyDescent="0.25">
      <c r="A180" s="2"/>
      <c r="B180" s="2">
        <v>7</v>
      </c>
      <c r="C180" s="2" t="s">
        <v>661</v>
      </c>
      <c r="D180" s="2">
        <v>1.2629999999999999</v>
      </c>
      <c r="E180" s="2">
        <v>0</v>
      </c>
      <c r="F180" s="2">
        <v>7.5270000000000001</v>
      </c>
      <c r="G180" s="2">
        <v>19.861999999999998</v>
      </c>
    </row>
    <row r="181" spans="1:7" x14ac:dyDescent="0.25">
      <c r="A181" s="2"/>
      <c r="B181" s="2">
        <v>8</v>
      </c>
      <c r="C181" s="2" t="s">
        <v>662</v>
      </c>
      <c r="D181" s="2">
        <v>1.609</v>
      </c>
      <c r="E181" s="2">
        <v>1E-3</v>
      </c>
      <c r="F181" s="2">
        <v>7.1440000000000001</v>
      </c>
      <c r="G181" s="2">
        <v>22.861000000000001</v>
      </c>
    </row>
    <row r="182" spans="1:7" x14ac:dyDescent="0.25">
      <c r="A182" s="2">
        <v>4</v>
      </c>
      <c r="B182" s="2">
        <v>1</v>
      </c>
      <c r="C182" s="2" t="s">
        <v>663</v>
      </c>
      <c r="D182" s="2">
        <v>8.6839999999999993</v>
      </c>
      <c r="E182" s="2">
        <v>2.5000000000000001E-2</v>
      </c>
      <c r="F182" s="2">
        <v>-90.257000000000005</v>
      </c>
      <c r="G182" s="2">
        <v>-5.431</v>
      </c>
    </row>
    <row r="183" spans="1:7" x14ac:dyDescent="0.25">
      <c r="A183" s="2"/>
      <c r="B183" s="2">
        <v>2</v>
      </c>
      <c r="C183" s="2">
        <v>-14.75</v>
      </c>
      <c r="D183" s="2">
        <v>3.3420000000000001</v>
      </c>
      <c r="E183" s="2">
        <v>8.6999999999999994E-2</v>
      </c>
      <c r="F183" s="2">
        <v>-31.073</v>
      </c>
      <c r="G183" s="2">
        <v>1.5740000000000001</v>
      </c>
    </row>
    <row r="184" spans="1:7" x14ac:dyDescent="0.25">
      <c r="A184" s="2"/>
      <c r="B184" s="2">
        <v>3</v>
      </c>
      <c r="C184" s="2">
        <v>-3.609</v>
      </c>
      <c r="D184" s="2">
        <v>0.84399999999999997</v>
      </c>
      <c r="E184" s="2">
        <v>0.10299999999999999</v>
      </c>
      <c r="F184" s="2">
        <v>-7.7329999999999997</v>
      </c>
      <c r="G184" s="2">
        <v>0.51400000000000001</v>
      </c>
    </row>
    <row r="185" spans="1:7" x14ac:dyDescent="0.25">
      <c r="A185" s="2"/>
      <c r="B185" s="2">
        <v>5</v>
      </c>
      <c r="C185" s="2" t="s">
        <v>664</v>
      </c>
      <c r="D185" s="2">
        <v>0.622</v>
      </c>
      <c r="E185" s="2">
        <v>4.0000000000000001E-3</v>
      </c>
      <c r="F185" s="2">
        <v>1.5529999999999999</v>
      </c>
      <c r="G185" s="2">
        <v>7.6269999999999998</v>
      </c>
    </row>
    <row r="186" spans="1:7" x14ac:dyDescent="0.25">
      <c r="A186" s="2"/>
      <c r="B186" s="2">
        <v>6</v>
      </c>
      <c r="C186" s="2" t="s">
        <v>665</v>
      </c>
      <c r="D186" s="2">
        <v>1.2729999999999999</v>
      </c>
      <c r="E186" s="2">
        <v>0.01</v>
      </c>
      <c r="F186" s="2">
        <v>1.982</v>
      </c>
      <c r="G186" s="2">
        <v>14.420999999999999</v>
      </c>
    </row>
    <row r="187" spans="1:7" x14ac:dyDescent="0.25">
      <c r="A187" s="2"/>
      <c r="B187" s="2">
        <v>7</v>
      </c>
      <c r="C187" s="2" t="s">
        <v>666</v>
      </c>
      <c r="D187" s="2">
        <v>1.782</v>
      </c>
      <c r="E187" s="2">
        <v>2.1000000000000001E-2</v>
      </c>
      <c r="F187" s="2">
        <v>1.383</v>
      </c>
      <c r="G187" s="2">
        <v>18.786999999999999</v>
      </c>
    </row>
    <row r="188" spans="1:7" x14ac:dyDescent="0.25">
      <c r="A188" s="2"/>
      <c r="B188" s="2">
        <v>8</v>
      </c>
      <c r="C188" s="2" t="s">
        <v>667</v>
      </c>
      <c r="D188" s="2">
        <v>1.952</v>
      </c>
      <c r="E188" s="2">
        <v>1.7999999999999999E-2</v>
      </c>
      <c r="F188" s="2">
        <v>1.86</v>
      </c>
      <c r="G188" s="2">
        <v>20.925999999999998</v>
      </c>
    </row>
    <row r="189" spans="1:7" x14ac:dyDescent="0.25">
      <c r="A189" s="2">
        <v>5</v>
      </c>
      <c r="B189" s="2">
        <v>1</v>
      </c>
      <c r="C189" s="2" t="s">
        <v>668</v>
      </c>
      <c r="D189" s="2">
        <v>8.8290000000000006</v>
      </c>
      <c r="E189" s="2">
        <v>1.6E-2</v>
      </c>
      <c r="F189" s="2">
        <v>-95.552999999999997</v>
      </c>
      <c r="G189" s="2">
        <v>-9.3149999999999995</v>
      </c>
    </row>
    <row r="190" spans="1:7" x14ac:dyDescent="0.25">
      <c r="A190" s="2"/>
      <c r="B190" s="2">
        <v>2</v>
      </c>
      <c r="C190" s="2" t="s">
        <v>669</v>
      </c>
      <c r="D190" s="2">
        <v>3.3140000000000001</v>
      </c>
      <c r="E190" s="2">
        <v>1.7999999999999999E-2</v>
      </c>
      <c r="F190" s="2">
        <v>-35.521999999999998</v>
      </c>
      <c r="G190" s="2">
        <v>-3.157</v>
      </c>
    </row>
    <row r="191" spans="1:7" x14ac:dyDescent="0.25">
      <c r="A191" s="2"/>
      <c r="B191" s="2">
        <v>3</v>
      </c>
      <c r="C191" s="2" t="s">
        <v>670</v>
      </c>
      <c r="D191" s="2">
        <v>0.81</v>
      </c>
      <c r="E191" s="2">
        <v>1E-3</v>
      </c>
      <c r="F191" s="2">
        <v>-12.157</v>
      </c>
      <c r="G191" s="2">
        <v>-4.242</v>
      </c>
    </row>
    <row r="192" spans="1:7" x14ac:dyDescent="0.25">
      <c r="A192" s="2"/>
      <c r="B192" s="2">
        <v>4</v>
      </c>
      <c r="C192" s="2" t="s">
        <v>671</v>
      </c>
      <c r="D192" s="2">
        <v>0.622</v>
      </c>
      <c r="E192" s="2">
        <v>4.0000000000000001E-3</v>
      </c>
      <c r="F192" s="2">
        <v>-7.6269999999999998</v>
      </c>
      <c r="G192" s="2">
        <v>-1.5529999999999999</v>
      </c>
    </row>
    <row r="193" spans="1:7" x14ac:dyDescent="0.25">
      <c r="A193" s="2"/>
      <c r="B193" s="2">
        <v>6</v>
      </c>
      <c r="C193" s="2">
        <v>3.6120000000000001</v>
      </c>
      <c r="D193" s="2">
        <v>0.78400000000000003</v>
      </c>
      <c r="E193" s="2">
        <v>6.9000000000000006E-2</v>
      </c>
      <c r="F193" s="2">
        <v>-0.216</v>
      </c>
      <c r="G193" s="2">
        <v>7.4390000000000001</v>
      </c>
    </row>
    <row r="194" spans="1:7" x14ac:dyDescent="0.25">
      <c r="A194" s="2"/>
      <c r="B194" s="2">
        <v>7</v>
      </c>
      <c r="C194" s="2">
        <v>5.4950000000000001</v>
      </c>
      <c r="D194" s="2">
        <v>1.4219999999999999</v>
      </c>
      <c r="E194" s="2">
        <v>0.17299999999999999</v>
      </c>
      <c r="F194" s="2">
        <v>-1.452</v>
      </c>
      <c r="G194" s="2">
        <v>12.442</v>
      </c>
    </row>
    <row r="195" spans="1:7" x14ac:dyDescent="0.25">
      <c r="A195" s="2"/>
      <c r="B195" s="2">
        <v>8</v>
      </c>
      <c r="C195" s="2">
        <v>6.8029999999999999</v>
      </c>
      <c r="D195" s="2">
        <v>1.6759999999999999</v>
      </c>
      <c r="E195" s="2">
        <v>0.13500000000000001</v>
      </c>
      <c r="F195" s="2">
        <v>-1.38</v>
      </c>
      <c r="G195" s="2">
        <v>14.987</v>
      </c>
    </row>
    <row r="196" spans="1:7" x14ac:dyDescent="0.25">
      <c r="A196" s="2">
        <v>6</v>
      </c>
      <c r="B196" s="2">
        <v>1</v>
      </c>
      <c r="C196" s="2" t="s">
        <v>672</v>
      </c>
      <c r="D196" s="2">
        <v>8.6039999999999992</v>
      </c>
      <c r="E196" s="2">
        <v>8.9999999999999993E-3</v>
      </c>
      <c r="F196" s="2">
        <v>-98.066000000000003</v>
      </c>
      <c r="G196" s="2">
        <v>-14.025</v>
      </c>
    </row>
    <row r="197" spans="1:7" x14ac:dyDescent="0.25">
      <c r="A197" s="2"/>
      <c r="B197" s="2">
        <v>2</v>
      </c>
      <c r="C197" s="2" t="s">
        <v>673</v>
      </c>
      <c r="D197" s="2">
        <v>3.012</v>
      </c>
      <c r="E197" s="2">
        <v>3.0000000000000001E-3</v>
      </c>
      <c r="F197" s="2">
        <v>-37.658999999999999</v>
      </c>
      <c r="G197" s="2">
        <v>-8.2430000000000003</v>
      </c>
    </row>
    <row r="198" spans="1:7" x14ac:dyDescent="0.25">
      <c r="A198" s="2"/>
      <c r="B198" s="2">
        <v>3</v>
      </c>
      <c r="C198" s="2" t="s">
        <v>674</v>
      </c>
      <c r="D198" s="2">
        <v>0.90500000000000003</v>
      </c>
      <c r="E198" s="2">
        <v>0</v>
      </c>
      <c r="F198" s="2">
        <v>-16.231000000000002</v>
      </c>
      <c r="G198" s="2">
        <v>-7.391</v>
      </c>
    </row>
    <row r="199" spans="1:7" x14ac:dyDescent="0.25">
      <c r="A199" s="2"/>
      <c r="B199" s="2">
        <v>4</v>
      </c>
      <c r="C199" s="2" t="s">
        <v>675</v>
      </c>
      <c r="D199" s="2">
        <v>1.2729999999999999</v>
      </c>
      <c r="E199" s="2">
        <v>0.01</v>
      </c>
      <c r="F199" s="2">
        <v>-14.420999999999999</v>
      </c>
      <c r="G199" s="2">
        <v>-1.982</v>
      </c>
    </row>
    <row r="200" spans="1:7" x14ac:dyDescent="0.25">
      <c r="A200" s="2"/>
      <c r="B200" s="2">
        <v>5</v>
      </c>
      <c r="C200" s="2">
        <v>-3.6120000000000001</v>
      </c>
      <c r="D200" s="2">
        <v>0.78400000000000003</v>
      </c>
      <c r="E200" s="2">
        <v>6.9000000000000006E-2</v>
      </c>
      <c r="F200" s="2">
        <v>-7.4390000000000001</v>
      </c>
      <c r="G200" s="2">
        <v>0.216</v>
      </c>
    </row>
    <row r="201" spans="1:7" x14ac:dyDescent="0.25">
      <c r="A201" s="2"/>
      <c r="B201" s="2">
        <v>7</v>
      </c>
      <c r="C201" s="2">
        <v>1.8839999999999999</v>
      </c>
      <c r="D201" s="2">
        <v>0.73199999999999998</v>
      </c>
      <c r="E201" s="2">
        <v>1</v>
      </c>
      <c r="F201" s="2">
        <v>-1.6910000000000001</v>
      </c>
      <c r="G201" s="2">
        <v>5.4580000000000002</v>
      </c>
    </row>
    <row r="202" spans="1:7" x14ac:dyDescent="0.25">
      <c r="A202" s="2"/>
      <c r="B202" s="2">
        <v>8</v>
      </c>
      <c r="C202" s="2">
        <v>3.1920000000000002</v>
      </c>
      <c r="D202" s="2">
        <v>1.2370000000000001</v>
      </c>
      <c r="E202" s="2">
        <v>1</v>
      </c>
      <c r="F202" s="2">
        <v>-2.8490000000000002</v>
      </c>
      <c r="G202" s="2">
        <v>9.2319999999999993</v>
      </c>
    </row>
    <row r="203" spans="1:7" x14ac:dyDescent="0.25">
      <c r="A203" s="2">
        <v>7</v>
      </c>
      <c r="B203" s="2">
        <v>1</v>
      </c>
      <c r="C203" s="2" t="s">
        <v>676</v>
      </c>
      <c r="D203" s="2">
        <v>8.4559999999999995</v>
      </c>
      <c r="E203" s="2">
        <v>7.0000000000000001E-3</v>
      </c>
      <c r="F203" s="2">
        <v>-99.227999999999994</v>
      </c>
      <c r="G203" s="2">
        <v>-16.63</v>
      </c>
    </row>
    <row r="204" spans="1:7" x14ac:dyDescent="0.25">
      <c r="A204" s="2"/>
      <c r="B204" s="2">
        <v>2</v>
      </c>
      <c r="C204" s="2" t="s">
        <v>677</v>
      </c>
      <c r="D204" s="2">
        <v>2.919</v>
      </c>
      <c r="E204" s="2">
        <v>2E-3</v>
      </c>
      <c r="F204" s="2">
        <v>-39.091000000000001</v>
      </c>
      <c r="G204" s="2">
        <v>-10.577999999999999</v>
      </c>
    </row>
    <row r="205" spans="1:7" x14ac:dyDescent="0.25">
      <c r="A205" s="2"/>
      <c r="B205" s="2">
        <v>3</v>
      </c>
      <c r="C205" s="2" t="s">
        <v>678</v>
      </c>
      <c r="D205" s="2">
        <v>1.2629999999999999</v>
      </c>
      <c r="E205" s="2">
        <v>0</v>
      </c>
      <c r="F205" s="2">
        <v>-19.861999999999998</v>
      </c>
      <c r="G205" s="2">
        <v>-7.5270000000000001</v>
      </c>
    </row>
    <row r="206" spans="1:7" x14ac:dyDescent="0.25">
      <c r="A206" s="2"/>
      <c r="B206" s="2">
        <v>4</v>
      </c>
      <c r="C206" s="2" t="s">
        <v>679</v>
      </c>
      <c r="D206" s="2">
        <v>1.782</v>
      </c>
      <c r="E206" s="2">
        <v>2.1000000000000001E-2</v>
      </c>
      <c r="F206" s="2">
        <v>-18.786999999999999</v>
      </c>
      <c r="G206" s="2">
        <v>-1.383</v>
      </c>
    </row>
    <row r="207" spans="1:7" x14ac:dyDescent="0.25">
      <c r="A207" s="2"/>
      <c r="B207" s="2">
        <v>5</v>
      </c>
      <c r="C207" s="2">
        <v>-5.4950000000000001</v>
      </c>
      <c r="D207" s="2">
        <v>1.4219999999999999</v>
      </c>
      <c r="E207" s="2">
        <v>0.17299999999999999</v>
      </c>
      <c r="F207" s="2">
        <v>-12.442</v>
      </c>
      <c r="G207" s="2">
        <v>1.452</v>
      </c>
    </row>
    <row r="208" spans="1:7" x14ac:dyDescent="0.25">
      <c r="A208" s="2"/>
      <c r="B208" s="2">
        <v>6</v>
      </c>
      <c r="C208" s="2">
        <v>-1.8839999999999999</v>
      </c>
      <c r="D208" s="2">
        <v>0.73199999999999998</v>
      </c>
      <c r="E208" s="2">
        <v>1</v>
      </c>
      <c r="F208" s="2">
        <v>-5.4580000000000002</v>
      </c>
      <c r="G208" s="2">
        <v>1.6910000000000001</v>
      </c>
    </row>
    <row r="209" spans="1:7" x14ac:dyDescent="0.25">
      <c r="A209" s="2"/>
      <c r="B209" s="2">
        <v>8</v>
      </c>
      <c r="C209" s="2">
        <v>1.3080000000000001</v>
      </c>
      <c r="D209" s="2">
        <v>1.012</v>
      </c>
      <c r="E209" s="2">
        <v>1</v>
      </c>
      <c r="F209" s="2">
        <v>-3.6339999999999999</v>
      </c>
      <c r="G209" s="2">
        <v>6.25</v>
      </c>
    </row>
    <row r="210" spans="1:7" x14ac:dyDescent="0.25">
      <c r="A210" s="2">
        <v>8</v>
      </c>
      <c r="B210" s="2">
        <v>1</v>
      </c>
      <c r="C210" s="2" t="s">
        <v>680</v>
      </c>
      <c r="D210" s="2">
        <v>8.6289999999999996</v>
      </c>
      <c r="E210" s="2">
        <v>7.0000000000000001E-3</v>
      </c>
      <c r="F210" s="2">
        <v>-101.378</v>
      </c>
      <c r="G210" s="2">
        <v>-17.096</v>
      </c>
    </row>
    <row r="211" spans="1:7" x14ac:dyDescent="0.25">
      <c r="A211" s="2"/>
      <c r="B211" s="2">
        <v>2</v>
      </c>
      <c r="C211" s="2" t="s">
        <v>681</v>
      </c>
      <c r="D211" s="2">
        <v>3.1909999999999998</v>
      </c>
      <c r="E211" s="2">
        <v>2E-3</v>
      </c>
      <c r="F211" s="2">
        <v>-41.728999999999999</v>
      </c>
      <c r="G211" s="2">
        <v>-10.557</v>
      </c>
    </row>
    <row r="212" spans="1:7" x14ac:dyDescent="0.25">
      <c r="A212" s="2"/>
      <c r="B212" s="2">
        <v>3</v>
      </c>
      <c r="C212" s="2" t="s">
        <v>682</v>
      </c>
      <c r="D212" s="2">
        <v>1.609</v>
      </c>
      <c r="E212" s="2">
        <v>1E-3</v>
      </c>
      <c r="F212" s="2">
        <v>-22.861000000000001</v>
      </c>
      <c r="G212" s="2">
        <v>-7.1440000000000001</v>
      </c>
    </row>
    <row r="213" spans="1:7" x14ac:dyDescent="0.25">
      <c r="A213" s="2"/>
      <c r="B213" s="2">
        <v>4</v>
      </c>
      <c r="C213" s="2" t="s">
        <v>683</v>
      </c>
      <c r="D213" s="2">
        <v>1.952</v>
      </c>
      <c r="E213" s="2">
        <v>1.7999999999999999E-2</v>
      </c>
      <c r="F213" s="2">
        <v>-20.925999999999998</v>
      </c>
      <c r="G213" s="2">
        <v>-1.86</v>
      </c>
    </row>
    <row r="214" spans="1:7" x14ac:dyDescent="0.25">
      <c r="A214" s="2"/>
      <c r="B214" s="2">
        <v>5</v>
      </c>
      <c r="C214" s="2">
        <v>-6.8029999999999999</v>
      </c>
      <c r="D214" s="2">
        <v>1.6759999999999999</v>
      </c>
      <c r="E214" s="2">
        <v>0.13500000000000001</v>
      </c>
      <c r="F214" s="2">
        <v>-14.987</v>
      </c>
      <c r="G214" s="2">
        <v>1.38</v>
      </c>
    </row>
    <row r="215" spans="1:7" x14ac:dyDescent="0.25">
      <c r="A215" s="2"/>
      <c r="B215" s="2">
        <v>6</v>
      </c>
      <c r="C215" s="2">
        <v>-3.1920000000000002</v>
      </c>
      <c r="D215" s="2">
        <v>1.2370000000000001</v>
      </c>
      <c r="E215" s="2">
        <v>1</v>
      </c>
      <c r="F215" s="2">
        <v>-9.2319999999999993</v>
      </c>
      <c r="G215" s="2">
        <v>2.8490000000000002</v>
      </c>
    </row>
    <row r="216" spans="1:7" x14ac:dyDescent="0.25">
      <c r="A216" s="2"/>
      <c r="B216" s="2">
        <v>7</v>
      </c>
      <c r="C216" s="2">
        <v>-1.3080000000000001</v>
      </c>
      <c r="D216" s="2">
        <v>1.012</v>
      </c>
      <c r="E216" s="2">
        <v>1</v>
      </c>
      <c r="F216" s="2">
        <v>-6.25</v>
      </c>
      <c r="G216" s="2">
        <v>3.6339999999999999</v>
      </c>
    </row>
    <row r="217" spans="1:7" x14ac:dyDescent="0.25">
      <c r="A217" s="2" t="s">
        <v>48</v>
      </c>
      <c r="B217" s="2"/>
      <c r="C217" s="2"/>
      <c r="D217" s="2"/>
      <c r="E217" s="2"/>
      <c r="F217" s="2"/>
      <c r="G217" s="2"/>
    </row>
    <row r="218" spans="1:7" x14ac:dyDescent="0.25">
      <c r="A218" s="2" t="s">
        <v>49</v>
      </c>
      <c r="B218" s="2"/>
      <c r="C218" s="2"/>
      <c r="D218" s="2"/>
      <c r="E218" s="2"/>
      <c r="F218" s="2"/>
      <c r="G218" s="2"/>
    </row>
    <row r="219" spans="1:7" x14ac:dyDescent="0.25">
      <c r="A219" s="2" t="s">
        <v>50</v>
      </c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4" spans="1:7" x14ac:dyDescent="0.25">
      <c r="A224" s="6" t="s">
        <v>25</v>
      </c>
    </row>
    <row r="225" spans="1:43" x14ac:dyDescent="0.25">
      <c r="A225" s="6" t="s">
        <v>41</v>
      </c>
      <c r="K225" s="6" t="s">
        <v>630</v>
      </c>
      <c r="W225" s="2"/>
      <c r="X225" s="2"/>
      <c r="Y225" s="2"/>
      <c r="Z225" s="2">
        <v>6</v>
      </c>
      <c r="AA225" s="2">
        <v>1</v>
      </c>
      <c r="AB225" s="2" t="s">
        <v>56</v>
      </c>
      <c r="AC225" s="2">
        <v>2.5579999999999998</v>
      </c>
      <c r="AD225" s="2">
        <v>0</v>
      </c>
      <c r="AE225" s="2">
        <v>-68.3</v>
      </c>
      <c r="AF225" s="2">
        <v>-43.311</v>
      </c>
      <c r="AH225" s="2"/>
      <c r="AI225" s="2"/>
      <c r="AJ225" s="2"/>
      <c r="AK225" s="2">
        <v>6</v>
      </c>
      <c r="AL225" s="2">
        <v>1</v>
      </c>
      <c r="AM225" s="2" t="s">
        <v>56</v>
      </c>
      <c r="AN225" s="2">
        <v>2.5579999999999998</v>
      </c>
      <c r="AO225" s="2">
        <v>0</v>
      </c>
      <c r="AP225" s="2">
        <v>-68.3</v>
      </c>
      <c r="AQ225" s="2">
        <v>-43.311</v>
      </c>
    </row>
    <row r="226" spans="1:43" x14ac:dyDescent="0.25">
      <c r="A226" s="6" t="s">
        <v>18</v>
      </c>
      <c r="K226" s="6" t="s">
        <v>18</v>
      </c>
      <c r="W226" s="2"/>
      <c r="X226" s="2"/>
      <c r="Y226" s="2"/>
      <c r="Z226" s="2"/>
      <c r="AA226" s="2">
        <v>2</v>
      </c>
      <c r="AB226" s="2" t="s">
        <v>57</v>
      </c>
      <c r="AC226" s="2">
        <v>2.6720000000000002</v>
      </c>
      <c r="AD226" s="2">
        <v>0</v>
      </c>
      <c r="AE226" s="2">
        <v>-53.003999999999998</v>
      </c>
      <c r="AF226" s="2">
        <v>-26.908999999999999</v>
      </c>
      <c r="AH226" s="2"/>
      <c r="AI226" s="2"/>
      <c r="AJ226" s="2"/>
      <c r="AK226" s="2"/>
      <c r="AL226" s="2">
        <v>2</v>
      </c>
      <c r="AM226" s="2" t="s">
        <v>57</v>
      </c>
      <c r="AN226" s="2">
        <v>2.6720000000000002</v>
      </c>
      <c r="AO226" s="2">
        <v>0</v>
      </c>
      <c r="AP226" s="2">
        <v>-53.003999999999998</v>
      </c>
      <c r="AQ226" s="2">
        <v>-26.908999999999999</v>
      </c>
    </row>
    <row r="227" spans="1:43" x14ac:dyDescent="0.25">
      <c r="A227" s="6" t="s">
        <v>633</v>
      </c>
      <c r="B227" s="6" t="s">
        <v>634</v>
      </c>
      <c r="C227" s="6" t="s">
        <v>42</v>
      </c>
      <c r="D227" s="6" t="s">
        <v>43</v>
      </c>
      <c r="E227" s="6" t="s">
        <v>44</v>
      </c>
      <c r="F227" s="6" t="s">
        <v>45</v>
      </c>
      <c r="K227" s="6" t="s">
        <v>548</v>
      </c>
      <c r="L227" s="6" t="s">
        <v>631</v>
      </c>
      <c r="M227" s="6" t="s">
        <v>43</v>
      </c>
      <c r="N227" s="6" t="s">
        <v>632</v>
      </c>
      <c r="W227" s="2"/>
      <c r="X227" s="2"/>
      <c r="Y227" s="2"/>
      <c r="Z227" s="2"/>
      <c r="AA227" s="2">
        <v>3</v>
      </c>
      <c r="AB227" s="2" t="s">
        <v>58</v>
      </c>
      <c r="AC227" s="2">
        <v>3.7930000000000001</v>
      </c>
      <c r="AD227" s="2">
        <v>2E-3</v>
      </c>
      <c r="AE227" s="2">
        <v>-50.768999999999998</v>
      </c>
      <c r="AF227" s="2">
        <v>-13.723000000000001</v>
      </c>
      <c r="AH227" s="2"/>
      <c r="AI227" s="2"/>
      <c r="AJ227" s="2"/>
      <c r="AK227" s="2"/>
      <c r="AL227" s="2">
        <v>3</v>
      </c>
      <c r="AM227" s="2" t="s">
        <v>58</v>
      </c>
      <c r="AN227" s="2">
        <v>3.7930000000000001</v>
      </c>
      <c r="AO227" s="2">
        <v>2E-3</v>
      </c>
      <c r="AP227" s="2">
        <v>-50.768999999999998</v>
      </c>
      <c r="AQ227" s="2">
        <v>-13.723000000000001</v>
      </c>
    </row>
    <row r="228" spans="1:43" x14ac:dyDescent="0.25">
      <c r="F228" s="6" t="s">
        <v>46</v>
      </c>
      <c r="G228" s="6" t="s">
        <v>47</v>
      </c>
      <c r="N228" s="6" t="s">
        <v>46</v>
      </c>
      <c r="O228" s="6" t="s">
        <v>47</v>
      </c>
      <c r="Q228" s="6" t="s">
        <v>542</v>
      </c>
      <c r="W228" s="2"/>
      <c r="X228" s="2"/>
      <c r="Y228" s="2"/>
      <c r="Z228" s="2"/>
      <c r="AA228" s="2">
        <v>4</v>
      </c>
      <c r="AB228" s="2" t="s">
        <v>59</v>
      </c>
      <c r="AC228" s="2">
        <v>3.694</v>
      </c>
      <c r="AD228" s="2">
        <v>6.0000000000000001E-3</v>
      </c>
      <c r="AE228" s="2">
        <v>-43.774999999999999</v>
      </c>
      <c r="AF228" s="2">
        <v>-7.69</v>
      </c>
      <c r="AH228" s="2"/>
      <c r="AI228" s="2"/>
      <c r="AJ228" s="2"/>
      <c r="AK228" s="2"/>
      <c r="AL228" s="2">
        <v>4</v>
      </c>
      <c r="AM228" s="2" t="s">
        <v>59</v>
      </c>
      <c r="AN228" s="2">
        <v>3.694</v>
      </c>
      <c r="AO228" s="2">
        <v>6.0000000000000001E-3</v>
      </c>
      <c r="AP228" s="2">
        <v>-43.774999999999999</v>
      </c>
      <c r="AQ228" s="2">
        <v>-7.69</v>
      </c>
    </row>
    <row r="229" spans="1:43" x14ac:dyDescent="0.25">
      <c r="A229" s="6">
        <v>1</v>
      </c>
      <c r="B229" s="6">
        <v>2</v>
      </c>
      <c r="C229" s="6" t="s">
        <v>684</v>
      </c>
      <c r="D229" s="6">
        <v>0.32900000000000001</v>
      </c>
      <c r="E229" s="6">
        <v>3.2000000000000001E-2</v>
      </c>
      <c r="F229" s="6">
        <v>-2.1640000000000001</v>
      </c>
      <c r="G229" s="6">
        <v>-0.10299999999999999</v>
      </c>
      <c r="K229" s="6">
        <v>1</v>
      </c>
      <c r="L229" s="6">
        <v>32.673000000000002</v>
      </c>
      <c r="M229" s="6">
        <v>2.1890000000000001</v>
      </c>
      <c r="N229" s="6">
        <v>27.497</v>
      </c>
      <c r="O229" s="6">
        <v>37.848999999999997</v>
      </c>
      <c r="Q229" s="6">
        <f>O229-L229</f>
        <v>5.1759999999999948</v>
      </c>
      <c r="W229" s="2"/>
      <c r="X229" s="2"/>
      <c r="Y229" s="2"/>
      <c r="Z229" s="2"/>
      <c r="AA229" s="2">
        <v>5</v>
      </c>
      <c r="AB229" s="2" t="s">
        <v>60</v>
      </c>
      <c r="AC229" s="2">
        <v>2.0760000000000001</v>
      </c>
      <c r="AD229" s="2">
        <v>3.0000000000000001E-3</v>
      </c>
      <c r="AE229" s="2">
        <v>-26.141999999999999</v>
      </c>
      <c r="AF229" s="2">
        <v>-5.8659999999999997</v>
      </c>
      <c r="AH229" s="2"/>
      <c r="AI229" s="2"/>
      <c r="AJ229" s="2"/>
      <c r="AK229" s="2"/>
      <c r="AL229" s="2">
        <v>5</v>
      </c>
      <c r="AM229" s="2" t="s">
        <v>60</v>
      </c>
      <c r="AN229" s="2">
        <v>2.0760000000000001</v>
      </c>
      <c r="AO229" s="2">
        <v>3.0000000000000001E-3</v>
      </c>
      <c r="AP229" s="2">
        <v>-26.141999999999999</v>
      </c>
      <c r="AQ229" s="2">
        <v>-5.8659999999999997</v>
      </c>
    </row>
    <row r="230" spans="1:43" x14ac:dyDescent="0.25">
      <c r="B230" s="6">
        <v>3</v>
      </c>
      <c r="C230" s="6">
        <v>-0.67</v>
      </c>
      <c r="D230" s="6">
        <v>1.024</v>
      </c>
      <c r="E230" s="6">
        <v>1</v>
      </c>
      <c r="F230" s="6">
        <v>-3.8740000000000001</v>
      </c>
      <c r="G230" s="6">
        <v>2.5339999999999998</v>
      </c>
      <c r="K230" s="6">
        <v>2</v>
      </c>
      <c r="L230" s="6">
        <v>33.805999999999997</v>
      </c>
      <c r="M230" s="6">
        <v>2.0710000000000002</v>
      </c>
      <c r="N230" s="6">
        <v>28.908999999999999</v>
      </c>
      <c r="O230" s="6">
        <v>38.704000000000001</v>
      </c>
      <c r="Q230" s="6">
        <f t="shared" ref="Q230:Q231" si="0">O230-L230</f>
        <v>4.8980000000000032</v>
      </c>
      <c r="W230" s="2"/>
      <c r="X230" s="2"/>
      <c r="Y230" s="2"/>
      <c r="Z230" s="2"/>
      <c r="AA230" s="2">
        <v>7</v>
      </c>
      <c r="AB230" s="2" t="s">
        <v>61</v>
      </c>
      <c r="AC230" s="2">
        <v>1.115</v>
      </c>
      <c r="AD230" s="2">
        <v>1E-3</v>
      </c>
      <c r="AE230" s="2">
        <v>5.54</v>
      </c>
      <c r="AF230" s="2">
        <v>16.433</v>
      </c>
      <c r="AH230" s="2"/>
      <c r="AI230" s="2"/>
      <c r="AJ230" s="2"/>
      <c r="AK230" s="2"/>
      <c r="AL230" s="2">
        <v>7</v>
      </c>
      <c r="AM230" s="2" t="s">
        <v>61</v>
      </c>
      <c r="AN230" s="2">
        <v>1.115</v>
      </c>
      <c r="AO230" s="2">
        <v>1E-3</v>
      </c>
      <c r="AP230" s="2">
        <v>5.54</v>
      </c>
      <c r="AQ230" s="2">
        <v>16.433</v>
      </c>
    </row>
    <row r="231" spans="1:43" x14ac:dyDescent="0.25">
      <c r="A231" s="6">
        <v>2</v>
      </c>
      <c r="B231" s="6">
        <v>1</v>
      </c>
      <c r="C231" s="6" t="s">
        <v>685</v>
      </c>
      <c r="D231" s="6">
        <v>0.32900000000000001</v>
      </c>
      <c r="E231" s="6">
        <v>3.2000000000000001E-2</v>
      </c>
      <c r="F231" s="6">
        <v>0.10299999999999999</v>
      </c>
      <c r="G231" s="6">
        <v>2.1640000000000001</v>
      </c>
      <c r="K231" s="6">
        <v>3</v>
      </c>
      <c r="L231" s="6">
        <v>33.343000000000004</v>
      </c>
      <c r="M231" s="6">
        <v>2.1389999999999998</v>
      </c>
      <c r="N231" s="6">
        <v>28.283999999999999</v>
      </c>
      <c r="O231" s="6">
        <v>38.401000000000003</v>
      </c>
      <c r="Q231" s="6">
        <f t="shared" si="0"/>
        <v>5.0579999999999998</v>
      </c>
      <c r="W231" s="2"/>
      <c r="X231" s="2"/>
      <c r="Y231" s="2"/>
      <c r="Z231" s="2"/>
      <c r="AA231" s="2">
        <v>8</v>
      </c>
      <c r="AB231" s="2" t="s">
        <v>62</v>
      </c>
      <c r="AC231" s="2">
        <v>1.7430000000000001</v>
      </c>
      <c r="AD231" s="2">
        <v>2E-3</v>
      </c>
      <c r="AE231" s="2">
        <v>6.5309999999999997</v>
      </c>
      <c r="AF231" s="2">
        <v>23.559000000000001</v>
      </c>
      <c r="AH231" s="2"/>
      <c r="AI231" s="2"/>
      <c r="AJ231" s="2"/>
      <c r="AK231" s="2"/>
      <c r="AL231" s="2">
        <v>8</v>
      </c>
      <c r="AM231" s="2" t="s">
        <v>62</v>
      </c>
      <c r="AN231" s="2">
        <v>1.7430000000000001</v>
      </c>
      <c r="AO231" s="2">
        <v>2E-3</v>
      </c>
      <c r="AP231" s="2">
        <v>6.5309999999999997</v>
      </c>
      <c r="AQ231" s="2">
        <v>23.559000000000001</v>
      </c>
    </row>
    <row r="232" spans="1:43" x14ac:dyDescent="0.25">
      <c r="B232" s="6">
        <v>3</v>
      </c>
      <c r="C232" s="6">
        <v>0.46400000000000002</v>
      </c>
      <c r="D232" s="6">
        <v>1.1479999999999999</v>
      </c>
      <c r="E232" s="6">
        <v>1</v>
      </c>
      <c r="F232" s="6">
        <v>-3.1259999999999999</v>
      </c>
      <c r="G232" s="6">
        <v>4.0529999999999999</v>
      </c>
      <c r="W232" s="2"/>
      <c r="X232" s="2"/>
      <c r="Y232" s="2"/>
      <c r="Z232" s="2">
        <v>7</v>
      </c>
      <c r="AA232" s="2">
        <v>1</v>
      </c>
      <c r="AB232" s="2" t="s">
        <v>63</v>
      </c>
      <c r="AC232" s="2">
        <v>2.105</v>
      </c>
      <c r="AD232" s="2">
        <v>0</v>
      </c>
      <c r="AE232" s="2">
        <v>-77.075000000000003</v>
      </c>
      <c r="AF232" s="2">
        <v>-56.51</v>
      </c>
      <c r="AH232" s="2"/>
      <c r="AI232" s="2"/>
      <c r="AJ232" s="2"/>
      <c r="AK232" s="2">
        <v>7</v>
      </c>
      <c r="AL232" s="2">
        <v>1</v>
      </c>
      <c r="AM232" s="2" t="s">
        <v>63</v>
      </c>
      <c r="AN232" s="2">
        <v>2.105</v>
      </c>
      <c r="AO232" s="2">
        <v>0</v>
      </c>
      <c r="AP232" s="2">
        <v>-77.075000000000003</v>
      </c>
      <c r="AQ232" s="2">
        <v>-56.51</v>
      </c>
    </row>
    <row r="233" spans="1:43" x14ac:dyDescent="0.25">
      <c r="A233" s="6">
        <v>3</v>
      </c>
      <c r="B233" s="6">
        <v>1</v>
      </c>
      <c r="C233" s="6">
        <v>0.67</v>
      </c>
      <c r="D233" s="6">
        <v>1.024</v>
      </c>
      <c r="E233" s="6">
        <v>1</v>
      </c>
      <c r="F233" s="6">
        <v>-2.5339999999999998</v>
      </c>
      <c r="G233" s="6">
        <v>3.8740000000000001</v>
      </c>
      <c r="W233" s="2"/>
      <c r="X233" s="2"/>
      <c r="Y233" s="2"/>
      <c r="Z233" s="2"/>
      <c r="AA233" s="2">
        <v>2</v>
      </c>
      <c r="AB233" s="2" t="s">
        <v>64</v>
      </c>
      <c r="AC233" s="2">
        <v>2.2269999999999999</v>
      </c>
      <c r="AD233" s="2">
        <v>0</v>
      </c>
      <c r="AE233" s="2">
        <v>-61.817999999999998</v>
      </c>
      <c r="AF233" s="2">
        <v>-40.067999999999998</v>
      </c>
      <c r="AH233" s="2"/>
      <c r="AI233" s="2"/>
      <c r="AJ233" s="2"/>
      <c r="AK233" s="2"/>
      <c r="AL233" s="2">
        <v>2</v>
      </c>
      <c r="AM233" s="2" t="s">
        <v>64</v>
      </c>
      <c r="AN233" s="2">
        <v>2.2269999999999999</v>
      </c>
      <c r="AO233" s="2">
        <v>0</v>
      </c>
      <c r="AP233" s="2">
        <v>-61.817999999999998</v>
      </c>
      <c r="AQ233" s="2">
        <v>-40.067999999999998</v>
      </c>
    </row>
    <row r="234" spans="1:43" x14ac:dyDescent="0.25">
      <c r="B234" s="6">
        <v>2</v>
      </c>
      <c r="C234" s="6">
        <v>-0.46400000000000002</v>
      </c>
      <c r="D234" s="6">
        <v>1.1479999999999999</v>
      </c>
      <c r="E234" s="6">
        <v>1</v>
      </c>
      <c r="F234" s="6">
        <v>-4.0529999999999999</v>
      </c>
      <c r="G234" s="6">
        <v>3.1259999999999999</v>
      </c>
      <c r="W234" s="2"/>
      <c r="X234" s="2"/>
      <c r="Y234" s="2"/>
      <c r="Z234" s="2"/>
      <c r="AA234" s="2">
        <v>3</v>
      </c>
      <c r="AB234" s="2" t="s">
        <v>65</v>
      </c>
      <c r="AC234" s="2">
        <v>3.4670000000000001</v>
      </c>
      <c r="AD234" s="2">
        <v>0</v>
      </c>
      <c r="AE234" s="2">
        <v>-60.164999999999999</v>
      </c>
      <c r="AF234" s="2">
        <v>-26.3</v>
      </c>
      <c r="AH234" s="2"/>
      <c r="AI234" s="2"/>
      <c r="AJ234" s="2"/>
      <c r="AK234" s="2"/>
      <c r="AL234" s="2">
        <v>3</v>
      </c>
      <c r="AM234" s="2" t="s">
        <v>65</v>
      </c>
      <c r="AN234" s="2">
        <v>3.4670000000000001</v>
      </c>
      <c r="AO234" s="2">
        <v>0</v>
      </c>
      <c r="AP234" s="2">
        <v>-60.164999999999999</v>
      </c>
      <c r="AQ234" s="2">
        <v>-26.3</v>
      </c>
    </row>
    <row r="235" spans="1:43" x14ac:dyDescent="0.25">
      <c r="A235" s="6" t="s">
        <v>48</v>
      </c>
      <c r="W235" s="2"/>
      <c r="X235" s="2"/>
      <c r="Y235" s="2"/>
      <c r="Z235" s="2"/>
      <c r="AA235" s="2">
        <v>4</v>
      </c>
      <c r="AB235" s="2" t="s">
        <v>66</v>
      </c>
      <c r="AC235" s="2">
        <v>3.8959999999999999</v>
      </c>
      <c r="AD235" s="2">
        <v>1E-3</v>
      </c>
      <c r="AE235" s="2">
        <v>-55.749000000000002</v>
      </c>
      <c r="AF235" s="2">
        <v>-17.689</v>
      </c>
      <c r="AH235" s="2"/>
      <c r="AI235" s="2"/>
      <c r="AJ235" s="2"/>
      <c r="AK235" s="2"/>
      <c r="AL235" s="2">
        <v>4</v>
      </c>
      <c r="AM235" s="2" t="s">
        <v>66</v>
      </c>
      <c r="AN235" s="2">
        <v>3.8959999999999999</v>
      </c>
      <c r="AO235" s="2">
        <v>1E-3</v>
      </c>
      <c r="AP235" s="2">
        <v>-55.749000000000002</v>
      </c>
      <c r="AQ235" s="2">
        <v>-17.689</v>
      </c>
    </row>
    <row r="236" spans="1:43" x14ac:dyDescent="0.25">
      <c r="A236" s="6" t="s">
        <v>49</v>
      </c>
      <c r="W236" s="2"/>
      <c r="X236" s="2"/>
      <c r="Y236" s="2"/>
      <c r="Z236" s="2"/>
      <c r="AA236" s="2">
        <v>5</v>
      </c>
      <c r="AB236" s="2" t="s">
        <v>67</v>
      </c>
      <c r="AC236" s="2">
        <v>2.7029999999999998</v>
      </c>
      <c r="AD236" s="2">
        <v>1E-3</v>
      </c>
      <c r="AE236" s="2">
        <v>-40.194000000000003</v>
      </c>
      <c r="AF236" s="2">
        <v>-13.787000000000001</v>
      </c>
      <c r="AH236" s="2"/>
      <c r="AI236" s="2"/>
      <c r="AJ236" s="2"/>
      <c r="AK236" s="2"/>
      <c r="AL236" s="2">
        <v>5</v>
      </c>
      <c r="AM236" s="2" t="s">
        <v>67</v>
      </c>
      <c r="AN236" s="2">
        <v>2.7029999999999998</v>
      </c>
      <c r="AO236" s="2">
        <v>1E-3</v>
      </c>
      <c r="AP236" s="2">
        <v>-40.194000000000003</v>
      </c>
      <c r="AQ236" s="2">
        <v>-13.787000000000001</v>
      </c>
    </row>
    <row r="237" spans="1:43" x14ac:dyDescent="0.25">
      <c r="A237" s="6" t="s">
        <v>50</v>
      </c>
      <c r="W237" s="2"/>
      <c r="X237" s="2"/>
      <c r="Y237" s="2"/>
      <c r="Z237" s="2"/>
      <c r="AA237" s="2">
        <v>6</v>
      </c>
      <c r="AB237" s="2" t="s">
        <v>68</v>
      </c>
      <c r="AC237" s="2">
        <v>1.115</v>
      </c>
      <c r="AD237" s="2">
        <v>1E-3</v>
      </c>
      <c r="AE237" s="2">
        <v>-16.433</v>
      </c>
      <c r="AF237" s="2">
        <v>-5.54</v>
      </c>
      <c r="AH237" s="2"/>
      <c r="AI237" s="2"/>
      <c r="AJ237" s="2"/>
      <c r="AK237" s="2"/>
      <c r="AL237" s="2">
        <v>6</v>
      </c>
      <c r="AM237" s="2" t="s">
        <v>68</v>
      </c>
      <c r="AN237" s="2">
        <v>1.115</v>
      </c>
      <c r="AO237" s="2">
        <v>1E-3</v>
      </c>
      <c r="AP237" s="2">
        <v>-16.433</v>
      </c>
      <c r="AQ237" s="2">
        <v>-5.54</v>
      </c>
    </row>
    <row r="238" spans="1:43" x14ac:dyDescent="0.25"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 spans="1:43" x14ac:dyDescent="0.25">
      <c r="W239" s="2"/>
      <c r="X239" s="2"/>
      <c r="Y239" s="2"/>
      <c r="Z239" s="2"/>
      <c r="AA239" s="2">
        <v>8</v>
      </c>
      <c r="AB239" s="2" t="s">
        <v>69</v>
      </c>
      <c r="AC239" s="2">
        <v>0.74099999999999999</v>
      </c>
      <c r="AD239" s="2">
        <v>2.5999999999999999E-2</v>
      </c>
      <c r="AE239" s="2">
        <v>0.441</v>
      </c>
      <c r="AF239" s="2">
        <v>7.6769999999999996</v>
      </c>
      <c r="AH239" s="2"/>
      <c r="AI239" s="2"/>
      <c r="AJ239" s="2"/>
      <c r="AK239" s="2"/>
      <c r="AL239" s="2">
        <v>8</v>
      </c>
      <c r="AM239" s="2" t="s">
        <v>69</v>
      </c>
      <c r="AN239" s="2">
        <v>0.74099999999999999</v>
      </c>
      <c r="AO239" s="2">
        <v>2.5999999999999999E-2</v>
      </c>
      <c r="AP239" s="2">
        <v>0.441</v>
      </c>
      <c r="AQ239" s="2">
        <v>7.6769999999999996</v>
      </c>
    </row>
    <row r="240" spans="1:43" x14ac:dyDescent="0.25">
      <c r="W240" s="2"/>
      <c r="X240" s="2"/>
      <c r="Y240" s="2"/>
      <c r="Z240" s="2">
        <v>8</v>
      </c>
      <c r="AA240" s="2">
        <v>1</v>
      </c>
      <c r="AB240" s="2" t="s">
        <v>70</v>
      </c>
      <c r="AC240" s="2">
        <v>2.2269999999999999</v>
      </c>
      <c r="AD240" s="2">
        <v>0</v>
      </c>
      <c r="AE240" s="2">
        <v>-81.727000000000004</v>
      </c>
      <c r="AF240" s="2">
        <v>-59.975000000000001</v>
      </c>
      <c r="AH240" s="2"/>
      <c r="AI240" s="2"/>
      <c r="AJ240" s="2"/>
      <c r="AK240" s="2">
        <v>8</v>
      </c>
      <c r="AL240" s="2">
        <v>1</v>
      </c>
      <c r="AM240" s="2" t="s">
        <v>70</v>
      </c>
      <c r="AN240" s="2">
        <v>2.2269999999999999</v>
      </c>
      <c r="AO240" s="2">
        <v>0</v>
      </c>
      <c r="AP240" s="2">
        <v>-81.727000000000004</v>
      </c>
      <c r="AQ240" s="2">
        <v>-59.975000000000001</v>
      </c>
    </row>
    <row r="241" spans="1:43" x14ac:dyDescent="0.25">
      <c r="A241" s="6" t="s">
        <v>41</v>
      </c>
      <c r="K241" s="6" t="s">
        <v>630</v>
      </c>
      <c r="W241" s="2"/>
      <c r="X241" s="2"/>
      <c r="Y241" s="2"/>
      <c r="Z241" s="2"/>
      <c r="AA241" s="2">
        <v>2</v>
      </c>
      <c r="AB241" s="2" t="s">
        <v>71</v>
      </c>
      <c r="AC241" s="2">
        <v>2.089</v>
      </c>
      <c r="AD241" s="2">
        <v>0</v>
      </c>
      <c r="AE241" s="2">
        <v>-65.203000000000003</v>
      </c>
      <c r="AF241" s="2">
        <v>-44.801000000000002</v>
      </c>
      <c r="AH241" s="2"/>
      <c r="AI241" s="2"/>
      <c r="AJ241" s="2"/>
      <c r="AK241" s="2"/>
      <c r="AL241" s="2">
        <v>2</v>
      </c>
      <c r="AM241" s="2" t="s">
        <v>71</v>
      </c>
      <c r="AN241" s="2">
        <v>2.089</v>
      </c>
      <c r="AO241" s="2">
        <v>0</v>
      </c>
      <c r="AP241" s="2">
        <v>-65.203000000000003</v>
      </c>
      <c r="AQ241" s="2">
        <v>-44.801000000000002</v>
      </c>
    </row>
    <row r="242" spans="1:43" x14ac:dyDescent="0.25">
      <c r="A242" s="6" t="s">
        <v>18</v>
      </c>
      <c r="K242" s="6" t="s">
        <v>18</v>
      </c>
      <c r="W242" s="2"/>
      <c r="X242" s="2"/>
      <c r="Y242" s="2"/>
      <c r="Z242" s="2"/>
      <c r="AA242" s="2">
        <v>3</v>
      </c>
      <c r="AB242" s="2" t="s">
        <v>72</v>
      </c>
      <c r="AC242" s="2">
        <v>3.1230000000000002</v>
      </c>
      <c r="AD242" s="2">
        <v>0</v>
      </c>
      <c r="AE242" s="2">
        <v>-62.543999999999997</v>
      </c>
      <c r="AF242" s="2">
        <v>-32.039000000000001</v>
      </c>
      <c r="AH242" s="2"/>
      <c r="AI242" s="2"/>
      <c r="AJ242" s="2"/>
      <c r="AK242" s="2"/>
      <c r="AL242" s="2">
        <v>3</v>
      </c>
      <c r="AM242" s="2" t="s">
        <v>72</v>
      </c>
      <c r="AN242" s="2">
        <v>3.1230000000000002</v>
      </c>
      <c r="AO242" s="2">
        <v>0</v>
      </c>
      <c r="AP242" s="2">
        <v>-62.543999999999997</v>
      </c>
      <c r="AQ242" s="2">
        <v>-32.039000000000001</v>
      </c>
    </row>
    <row r="243" spans="1:43" x14ac:dyDescent="0.25">
      <c r="A243" s="6" t="s">
        <v>637</v>
      </c>
      <c r="B243" s="6" t="s">
        <v>638</v>
      </c>
      <c r="C243" s="6" t="s">
        <v>42</v>
      </c>
      <c r="D243" s="6" t="s">
        <v>43</v>
      </c>
      <c r="E243" s="6" t="s">
        <v>53</v>
      </c>
      <c r="F243" s="6" t="s">
        <v>54</v>
      </c>
      <c r="K243" s="6" t="s">
        <v>549</v>
      </c>
      <c r="L243" s="6" t="s">
        <v>631</v>
      </c>
      <c r="M243" s="6" t="s">
        <v>43</v>
      </c>
      <c r="N243" s="6" t="s">
        <v>632</v>
      </c>
      <c r="W243" s="2"/>
      <c r="X243" s="2"/>
      <c r="Y243" s="2"/>
      <c r="Z243" s="2"/>
      <c r="AA243" s="2">
        <v>4</v>
      </c>
      <c r="AB243" s="2" t="s">
        <v>73</v>
      </c>
      <c r="AC243" s="2">
        <v>3.7120000000000002</v>
      </c>
      <c r="AD243" s="2">
        <v>0</v>
      </c>
      <c r="AE243" s="2">
        <v>-58.905000000000001</v>
      </c>
      <c r="AF243" s="2">
        <v>-22.651</v>
      </c>
      <c r="AH243" s="2"/>
      <c r="AI243" s="2"/>
      <c r="AJ243" s="2"/>
      <c r="AK243" s="2"/>
      <c r="AL243" s="2">
        <v>4</v>
      </c>
      <c r="AM243" s="2" t="s">
        <v>73</v>
      </c>
      <c r="AN243" s="2">
        <v>3.7120000000000002</v>
      </c>
      <c r="AO243" s="2">
        <v>0</v>
      </c>
      <c r="AP243" s="2">
        <v>-58.905000000000001</v>
      </c>
      <c r="AQ243" s="2">
        <v>-22.651</v>
      </c>
    </row>
    <row r="244" spans="1:43" x14ac:dyDescent="0.25">
      <c r="F244" s="6" t="s">
        <v>46</v>
      </c>
      <c r="G244" s="6" t="s">
        <v>47</v>
      </c>
      <c r="N244" s="6" t="s">
        <v>46</v>
      </c>
      <c r="O244" s="6" t="s">
        <v>47</v>
      </c>
      <c r="W244" s="2"/>
      <c r="X244" s="2"/>
      <c r="Y244" s="2"/>
      <c r="Z244" s="2"/>
      <c r="AA244" s="2">
        <v>5</v>
      </c>
      <c r="AB244" s="2" t="s">
        <v>74</v>
      </c>
      <c r="AC244" s="2">
        <v>2.9159999999999999</v>
      </c>
      <c r="AD244" s="2">
        <v>0</v>
      </c>
      <c r="AE244" s="2">
        <v>-45.292000000000002</v>
      </c>
      <c r="AF244" s="2">
        <v>-16.806000000000001</v>
      </c>
      <c r="AH244" s="2"/>
      <c r="AI244" s="2"/>
      <c r="AJ244" s="2"/>
      <c r="AK244" s="2"/>
      <c r="AL244" s="2">
        <v>5</v>
      </c>
      <c r="AM244" s="2" t="s">
        <v>74</v>
      </c>
      <c r="AN244" s="2">
        <v>2.9159999999999999</v>
      </c>
      <c r="AO244" s="2">
        <v>0</v>
      </c>
      <c r="AP244" s="2">
        <v>-45.292000000000002</v>
      </c>
      <c r="AQ244" s="2">
        <v>-16.806000000000001</v>
      </c>
    </row>
    <row r="245" spans="1:43" x14ac:dyDescent="0.25">
      <c r="A245" s="6">
        <v>1</v>
      </c>
      <c r="B245" s="6">
        <v>2</v>
      </c>
      <c r="C245" s="6">
        <v>-1.3220000000000001</v>
      </c>
      <c r="D245" s="6">
        <v>1.22</v>
      </c>
      <c r="E245" s="6">
        <v>0.314</v>
      </c>
      <c r="F245" s="6">
        <v>-4.2080000000000002</v>
      </c>
      <c r="G245" s="6">
        <v>1.5629999999999999</v>
      </c>
      <c r="K245" s="6">
        <v>1</v>
      </c>
      <c r="L245" s="6">
        <v>32.613</v>
      </c>
      <c r="M245" s="6">
        <v>1.839</v>
      </c>
      <c r="N245" s="6">
        <v>28.263000000000002</v>
      </c>
      <c r="O245" s="6">
        <v>36.962000000000003</v>
      </c>
      <c r="W245" s="2"/>
      <c r="X245" s="2"/>
      <c r="Y245" s="2"/>
      <c r="Z245" s="2"/>
      <c r="AA245" s="2">
        <v>6</v>
      </c>
      <c r="AB245" s="2" t="s">
        <v>75</v>
      </c>
      <c r="AC245" s="2">
        <v>1.7430000000000001</v>
      </c>
      <c r="AD245" s="2">
        <v>2E-3</v>
      </c>
      <c r="AE245" s="2">
        <v>-23.559000000000001</v>
      </c>
      <c r="AF245" s="2">
        <v>-6.5309999999999997</v>
      </c>
      <c r="AH245" s="2"/>
      <c r="AI245" s="2"/>
      <c r="AJ245" s="2"/>
      <c r="AK245" s="2"/>
      <c r="AL245" s="2">
        <v>6</v>
      </c>
      <c r="AM245" s="2" t="s">
        <v>75</v>
      </c>
      <c r="AN245" s="2">
        <v>1.7430000000000001</v>
      </c>
      <c r="AO245" s="2">
        <v>2E-3</v>
      </c>
      <c r="AP245" s="2">
        <v>-23.559000000000001</v>
      </c>
      <c r="AQ245" s="2">
        <v>-6.5309999999999997</v>
      </c>
    </row>
    <row r="246" spans="1:43" x14ac:dyDescent="0.25">
      <c r="A246" s="6">
        <v>2</v>
      </c>
      <c r="B246" s="6">
        <v>1</v>
      </c>
      <c r="C246" s="6">
        <v>1.3220000000000001</v>
      </c>
      <c r="D246" s="6">
        <v>1.22</v>
      </c>
      <c r="E246" s="6">
        <v>0.314</v>
      </c>
      <c r="F246" s="6">
        <v>-1.5629999999999999</v>
      </c>
      <c r="G246" s="6">
        <v>4.2080000000000002</v>
      </c>
      <c r="K246" s="6">
        <v>2</v>
      </c>
      <c r="L246" s="6">
        <v>33.935000000000002</v>
      </c>
      <c r="M246" s="6">
        <v>2.4319999999999999</v>
      </c>
      <c r="N246" s="6">
        <v>28.183</v>
      </c>
      <c r="O246" s="6">
        <v>39.686999999999998</v>
      </c>
      <c r="W246" s="2"/>
      <c r="X246" s="2"/>
      <c r="Y246" s="2"/>
      <c r="Z246" s="2"/>
      <c r="AA246" s="2">
        <v>7</v>
      </c>
      <c r="AB246" s="2" t="s">
        <v>76</v>
      </c>
      <c r="AC246" s="2">
        <v>0.74099999999999999</v>
      </c>
      <c r="AD246" s="2">
        <v>2.5999999999999999E-2</v>
      </c>
      <c r="AE246" s="2">
        <v>-7.6769999999999996</v>
      </c>
      <c r="AF246" s="2">
        <v>-0.441</v>
      </c>
      <c r="AH246" s="2"/>
      <c r="AI246" s="2"/>
      <c r="AJ246" s="2"/>
      <c r="AK246" s="2"/>
      <c r="AL246" s="2">
        <v>7</v>
      </c>
      <c r="AM246" s="2" t="s">
        <v>76</v>
      </c>
      <c r="AN246" s="2">
        <v>0.74099999999999999</v>
      </c>
      <c r="AO246" s="2">
        <v>2.5999999999999999E-2</v>
      </c>
      <c r="AP246" s="2">
        <v>-7.6769999999999996</v>
      </c>
      <c r="AQ246" s="2">
        <v>-0.441</v>
      </c>
    </row>
    <row r="247" spans="1:43" x14ac:dyDescent="0.25">
      <c r="A247" s="6" t="s">
        <v>48</v>
      </c>
      <c r="W247" s="2"/>
      <c r="X247" s="2"/>
      <c r="Y247" s="2">
        <v>4</v>
      </c>
      <c r="Z247" s="2">
        <v>1</v>
      </c>
      <c r="AA247" s="2">
        <v>2</v>
      </c>
      <c r="AB247" s="2" t="s">
        <v>77</v>
      </c>
      <c r="AC247" s="2">
        <v>4.22</v>
      </c>
      <c r="AD247" s="2">
        <v>0</v>
      </c>
      <c r="AE247" s="2">
        <v>23.082999999999998</v>
      </c>
      <c r="AF247" s="2">
        <v>64.301000000000002</v>
      </c>
      <c r="AH247" s="2"/>
      <c r="AI247" s="2"/>
      <c r="AJ247" s="2">
        <v>4</v>
      </c>
      <c r="AK247" s="2">
        <v>1</v>
      </c>
      <c r="AL247" s="2">
        <v>2</v>
      </c>
      <c r="AM247" s="2" t="s">
        <v>77</v>
      </c>
      <c r="AN247" s="2">
        <v>4.22</v>
      </c>
      <c r="AO247" s="2">
        <v>0</v>
      </c>
      <c r="AP247" s="2">
        <v>23.082999999999998</v>
      </c>
      <c r="AQ247" s="2">
        <v>64.301000000000002</v>
      </c>
    </row>
    <row r="248" spans="1:43" x14ac:dyDescent="0.25">
      <c r="A248" s="6" t="s">
        <v>55</v>
      </c>
      <c r="W248" s="2"/>
      <c r="X248" s="2"/>
      <c r="Y248" s="2"/>
      <c r="Z248" s="2"/>
      <c r="AA248" s="2">
        <v>3</v>
      </c>
      <c r="AB248" s="2" t="s">
        <v>78</v>
      </c>
      <c r="AC248" s="2">
        <v>5.3090000000000002</v>
      </c>
      <c r="AD248" s="2">
        <v>0</v>
      </c>
      <c r="AE248" s="2">
        <v>42.351999999999997</v>
      </c>
      <c r="AF248" s="2">
        <v>94.206000000000003</v>
      </c>
      <c r="AH248" s="2"/>
      <c r="AI248" s="2"/>
      <c r="AJ248" s="2"/>
      <c r="AK248" s="2"/>
      <c r="AL248" s="2">
        <v>3</v>
      </c>
      <c r="AM248" s="2" t="s">
        <v>78</v>
      </c>
      <c r="AN248" s="2">
        <v>5.3090000000000002</v>
      </c>
      <c r="AO248" s="2">
        <v>0</v>
      </c>
      <c r="AP248" s="2">
        <v>42.351999999999997</v>
      </c>
      <c r="AQ248" s="2">
        <v>94.206000000000003</v>
      </c>
    </row>
    <row r="249" spans="1:43" x14ac:dyDescent="0.25"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 spans="1:43" x14ac:dyDescent="0.25">
      <c r="W250" s="2"/>
      <c r="X250" s="2"/>
      <c r="Y250" s="2"/>
      <c r="Z250" s="2"/>
      <c r="AA250" s="2">
        <v>4</v>
      </c>
      <c r="AB250" s="2" t="s">
        <v>79</v>
      </c>
      <c r="AC250" s="2">
        <v>5.532</v>
      </c>
      <c r="AD250" s="2">
        <v>0</v>
      </c>
      <c r="AE250" s="2">
        <v>52.715000000000003</v>
      </c>
      <c r="AF250" s="2">
        <v>106.751</v>
      </c>
      <c r="AH250" s="2"/>
      <c r="AI250" s="2"/>
      <c r="AJ250" s="2"/>
      <c r="AK250" s="2"/>
      <c r="AL250" s="2">
        <v>4</v>
      </c>
      <c r="AM250" s="2" t="s">
        <v>79</v>
      </c>
      <c r="AN250" s="2">
        <v>5.532</v>
      </c>
      <c r="AO250" s="2">
        <v>0</v>
      </c>
      <c r="AP250" s="2">
        <v>52.715000000000003</v>
      </c>
      <c r="AQ250" s="2">
        <v>106.751</v>
      </c>
    </row>
    <row r="251" spans="1:43" x14ac:dyDescent="0.25">
      <c r="W251" s="2"/>
      <c r="X251" s="2"/>
      <c r="Y251" s="2"/>
      <c r="Z251" s="2"/>
      <c r="AA251" s="2">
        <v>5</v>
      </c>
      <c r="AB251" s="2" t="s">
        <v>80</v>
      </c>
      <c r="AC251" s="2">
        <v>5.4580000000000002</v>
      </c>
      <c r="AD251" s="2">
        <v>0</v>
      </c>
      <c r="AE251" s="2">
        <v>59.78</v>
      </c>
      <c r="AF251" s="2">
        <v>113.095</v>
      </c>
      <c r="AH251" s="2"/>
      <c r="AI251" s="2"/>
      <c r="AJ251" s="2"/>
      <c r="AK251" s="2"/>
      <c r="AL251" s="2">
        <v>5</v>
      </c>
      <c r="AM251" s="2" t="s">
        <v>80</v>
      </c>
      <c r="AN251" s="2">
        <v>5.4580000000000002</v>
      </c>
      <c r="AO251" s="2">
        <v>0</v>
      </c>
      <c r="AP251" s="2">
        <v>59.78</v>
      </c>
      <c r="AQ251" s="2">
        <v>113.095</v>
      </c>
    </row>
    <row r="252" spans="1:43" x14ac:dyDescent="0.25">
      <c r="A252" s="6" t="s">
        <v>41</v>
      </c>
      <c r="K252" s="6" t="s">
        <v>630</v>
      </c>
      <c r="W252" s="2"/>
      <c r="X252" s="2"/>
      <c r="Y252" s="2"/>
      <c r="Z252" s="2"/>
      <c r="AA252" s="2">
        <v>6</v>
      </c>
      <c r="AB252" s="2" t="s">
        <v>81</v>
      </c>
      <c r="AC252" s="2">
        <v>4.8710000000000004</v>
      </c>
      <c r="AD252" s="2">
        <v>0</v>
      </c>
      <c r="AE252" s="2">
        <v>70.781999999999996</v>
      </c>
      <c r="AF252" s="2">
        <v>118.35599999999999</v>
      </c>
      <c r="AH252" s="2"/>
      <c r="AI252" s="2"/>
      <c r="AJ252" s="2"/>
      <c r="AK252" s="2"/>
      <c r="AL252" s="2">
        <v>6</v>
      </c>
      <c r="AM252" s="2" t="s">
        <v>81</v>
      </c>
      <c r="AN252" s="2">
        <v>4.8710000000000004</v>
      </c>
      <c r="AO252" s="2">
        <v>0</v>
      </c>
      <c r="AP252" s="2">
        <v>70.781999999999996</v>
      </c>
      <c r="AQ252" s="2">
        <v>118.35599999999999</v>
      </c>
    </row>
    <row r="253" spans="1:43" x14ac:dyDescent="0.25">
      <c r="A253" s="6" t="s">
        <v>18</v>
      </c>
      <c r="K253" s="6" t="s">
        <v>18</v>
      </c>
      <c r="W253" s="2"/>
      <c r="X253" s="2"/>
      <c r="Y253" s="2"/>
      <c r="Z253" s="2"/>
      <c r="AA253" s="2">
        <v>7</v>
      </c>
      <c r="AB253" s="2" t="s">
        <v>82</v>
      </c>
      <c r="AC253" s="2">
        <v>4.4050000000000002</v>
      </c>
      <c r="AD253" s="2">
        <v>0</v>
      </c>
      <c r="AE253" s="2">
        <v>80.097999999999999</v>
      </c>
      <c r="AF253" s="2">
        <v>123.128</v>
      </c>
      <c r="AH253" s="2"/>
      <c r="AI253" s="2"/>
      <c r="AJ253" s="2"/>
      <c r="AK253" s="2"/>
      <c r="AL253" s="2">
        <v>7</v>
      </c>
      <c r="AM253" s="2" t="s">
        <v>82</v>
      </c>
      <c r="AN253" s="2">
        <v>4.4050000000000002</v>
      </c>
      <c r="AO253" s="2">
        <v>0</v>
      </c>
      <c r="AP253" s="2">
        <v>80.097999999999999</v>
      </c>
      <c r="AQ253" s="2">
        <v>123.128</v>
      </c>
    </row>
    <row r="254" spans="1:43" x14ac:dyDescent="0.25">
      <c r="A254" s="6" t="s">
        <v>640</v>
      </c>
      <c r="B254" s="6" t="s">
        <v>641</v>
      </c>
      <c r="C254" s="6" t="s">
        <v>42</v>
      </c>
      <c r="D254" s="6" t="s">
        <v>43</v>
      </c>
      <c r="E254" s="6" t="s">
        <v>44</v>
      </c>
      <c r="F254" s="6" t="s">
        <v>45</v>
      </c>
      <c r="K254" s="6" t="s">
        <v>550</v>
      </c>
      <c r="L254" s="6" t="s">
        <v>631</v>
      </c>
      <c r="M254" s="6" t="s">
        <v>43</v>
      </c>
      <c r="N254" s="6" t="s">
        <v>632</v>
      </c>
      <c r="W254" s="2"/>
      <c r="X254" s="2"/>
      <c r="Y254" s="2"/>
      <c r="Z254" s="2"/>
      <c r="AA254" s="2">
        <v>8</v>
      </c>
      <c r="AB254" s="2" t="s">
        <v>83</v>
      </c>
      <c r="AC254" s="2">
        <v>4.2130000000000001</v>
      </c>
      <c r="AD254" s="2">
        <v>0</v>
      </c>
      <c r="AE254" s="2">
        <v>85.950999999999993</v>
      </c>
      <c r="AF254" s="2">
        <v>127.10299999999999</v>
      </c>
      <c r="AH254" s="2"/>
      <c r="AI254" s="2"/>
      <c r="AJ254" s="2"/>
      <c r="AK254" s="2"/>
      <c r="AL254" s="2">
        <v>8</v>
      </c>
      <c r="AM254" s="2" t="s">
        <v>83</v>
      </c>
      <c r="AN254" s="2">
        <v>4.2130000000000001</v>
      </c>
      <c r="AO254" s="2">
        <v>0</v>
      </c>
      <c r="AP254" s="2">
        <v>85.950999999999993</v>
      </c>
      <c r="AQ254" s="2">
        <v>127.10299999999999</v>
      </c>
    </row>
    <row r="255" spans="1:43" x14ac:dyDescent="0.25">
      <c r="F255" s="6" t="s">
        <v>46</v>
      </c>
      <c r="G255" s="6" t="s">
        <v>47</v>
      </c>
      <c r="N255" s="6" t="s">
        <v>46</v>
      </c>
      <c r="O255" s="6" t="s">
        <v>47</v>
      </c>
      <c r="W255" s="2"/>
      <c r="X255" s="2"/>
      <c r="Y255" s="2"/>
      <c r="Z255" s="2">
        <v>2</v>
      </c>
      <c r="AA255" s="2">
        <v>1</v>
      </c>
      <c r="AB255" s="2" t="s">
        <v>84</v>
      </c>
      <c r="AC255" s="2">
        <v>4.22</v>
      </c>
      <c r="AD255" s="2">
        <v>0</v>
      </c>
      <c r="AE255" s="2">
        <v>-64.301000000000002</v>
      </c>
      <c r="AF255" s="2">
        <v>-23.082999999999998</v>
      </c>
      <c r="AH255" s="2"/>
      <c r="AI255" s="2"/>
      <c r="AJ255" s="2"/>
      <c r="AK255" s="2">
        <v>2</v>
      </c>
      <c r="AL255" s="2">
        <v>1</v>
      </c>
      <c r="AM255" s="2" t="s">
        <v>84</v>
      </c>
      <c r="AN255" s="2">
        <v>4.22</v>
      </c>
      <c r="AO255" s="2">
        <v>0</v>
      </c>
      <c r="AP255" s="2">
        <v>-64.301000000000002</v>
      </c>
      <c r="AQ255" s="2">
        <v>-23.082999999999998</v>
      </c>
    </row>
    <row r="256" spans="1:43" x14ac:dyDescent="0.25">
      <c r="A256" s="6">
        <v>1</v>
      </c>
      <c r="B256" s="6">
        <v>2</v>
      </c>
      <c r="C256" s="6">
        <v>-4.3890000000000002</v>
      </c>
      <c r="D256" s="6">
        <v>2.032</v>
      </c>
      <c r="E256" s="6">
        <v>0.40500000000000003</v>
      </c>
      <c r="F256" s="6">
        <v>-11.776</v>
      </c>
      <c r="G256" s="6">
        <v>2.9980000000000002</v>
      </c>
      <c r="K256" s="6">
        <v>1</v>
      </c>
      <c r="L256" s="6">
        <v>32.871000000000002</v>
      </c>
      <c r="M256" s="6">
        <v>1.643</v>
      </c>
      <c r="N256" s="6">
        <v>28.984999999999999</v>
      </c>
      <c r="O256" s="6">
        <v>36.756999999999998</v>
      </c>
      <c r="W256" s="2"/>
      <c r="X256" s="2"/>
      <c r="Y256" s="2"/>
      <c r="Z256" s="2"/>
      <c r="AA256" s="2">
        <v>3</v>
      </c>
      <c r="AB256" s="2" t="s">
        <v>85</v>
      </c>
      <c r="AC256" s="2">
        <v>1.84</v>
      </c>
      <c r="AD256" s="2">
        <v>0</v>
      </c>
      <c r="AE256" s="2">
        <v>15.6</v>
      </c>
      <c r="AF256" s="2">
        <v>33.573</v>
      </c>
      <c r="AH256" s="2"/>
      <c r="AI256" s="2"/>
      <c r="AJ256" s="2"/>
      <c r="AK256" s="2"/>
      <c r="AL256" s="2">
        <v>3</v>
      </c>
      <c r="AM256" s="2" t="s">
        <v>85</v>
      </c>
      <c r="AN256" s="2">
        <v>1.84</v>
      </c>
      <c r="AO256" s="2">
        <v>0</v>
      </c>
      <c r="AP256" s="2">
        <v>15.6</v>
      </c>
      <c r="AQ256" s="2">
        <v>33.573</v>
      </c>
    </row>
    <row r="257" spans="1:43" x14ac:dyDescent="0.25">
      <c r="B257" s="6">
        <v>3</v>
      </c>
      <c r="C257" s="6">
        <v>3.2869999999999999</v>
      </c>
      <c r="D257" s="6">
        <v>2.1040000000000001</v>
      </c>
      <c r="E257" s="6">
        <v>0.97299999999999998</v>
      </c>
      <c r="F257" s="6">
        <v>-4.3620000000000001</v>
      </c>
      <c r="G257" s="6">
        <v>10.936</v>
      </c>
      <c r="K257" s="6">
        <v>2</v>
      </c>
      <c r="L257" s="6">
        <v>37.26</v>
      </c>
      <c r="M257" s="6">
        <v>2.516</v>
      </c>
      <c r="N257" s="6">
        <v>31.31</v>
      </c>
      <c r="O257" s="6">
        <v>43.210999999999999</v>
      </c>
      <c r="W257" s="2"/>
      <c r="X257" s="2"/>
      <c r="Y257" s="2"/>
      <c r="Z257" s="2"/>
      <c r="AA257" s="2">
        <v>4</v>
      </c>
      <c r="AB257" s="2" t="s">
        <v>86</v>
      </c>
      <c r="AC257" s="2">
        <v>3.0419999999999998</v>
      </c>
      <c r="AD257" s="2">
        <v>0</v>
      </c>
      <c r="AE257" s="2">
        <v>21.184999999999999</v>
      </c>
      <c r="AF257" s="2">
        <v>50.896000000000001</v>
      </c>
      <c r="AH257" s="2"/>
      <c r="AI257" s="2"/>
      <c r="AJ257" s="2"/>
      <c r="AK257" s="2"/>
      <c r="AL257" s="2">
        <v>4</v>
      </c>
      <c r="AM257" s="2" t="s">
        <v>86</v>
      </c>
      <c r="AN257" s="2">
        <v>3.0419999999999998</v>
      </c>
      <c r="AO257" s="2">
        <v>0</v>
      </c>
      <c r="AP257" s="2">
        <v>21.184999999999999</v>
      </c>
      <c r="AQ257" s="2">
        <v>50.896000000000001</v>
      </c>
    </row>
    <row r="258" spans="1:43" x14ac:dyDescent="0.25">
      <c r="B258" s="6">
        <v>4</v>
      </c>
      <c r="C258" s="6">
        <v>-0.50800000000000001</v>
      </c>
      <c r="D258" s="6">
        <v>0.99199999999999999</v>
      </c>
      <c r="E258" s="6">
        <v>1</v>
      </c>
      <c r="F258" s="6">
        <v>-4.1139999999999999</v>
      </c>
      <c r="G258" s="6">
        <v>3.0979999999999999</v>
      </c>
      <c r="K258" s="6">
        <v>3</v>
      </c>
      <c r="L258" s="6">
        <v>29.585000000000001</v>
      </c>
      <c r="M258" s="6">
        <v>3.077</v>
      </c>
      <c r="N258" s="6">
        <v>22.308</v>
      </c>
      <c r="O258" s="6">
        <v>36.860999999999997</v>
      </c>
      <c r="W258" s="2"/>
      <c r="X258" s="2"/>
      <c r="Y258" s="2"/>
      <c r="Z258" s="2"/>
      <c r="AA258" s="2">
        <v>5</v>
      </c>
      <c r="AB258" s="2" t="s">
        <v>87</v>
      </c>
      <c r="AC258" s="2">
        <v>3.0510000000000002</v>
      </c>
      <c r="AD258" s="2">
        <v>0</v>
      </c>
      <c r="AE258" s="2">
        <v>27.844000000000001</v>
      </c>
      <c r="AF258" s="2">
        <v>57.646000000000001</v>
      </c>
      <c r="AH258" s="2"/>
      <c r="AI258" s="2"/>
      <c r="AJ258" s="2"/>
      <c r="AK258" s="2"/>
      <c r="AL258" s="2">
        <v>5</v>
      </c>
      <c r="AM258" s="2" t="s">
        <v>87</v>
      </c>
      <c r="AN258" s="2">
        <v>3.0510000000000002</v>
      </c>
      <c r="AO258" s="2">
        <v>0</v>
      </c>
      <c r="AP258" s="2">
        <v>27.844000000000001</v>
      </c>
      <c r="AQ258" s="2">
        <v>57.646000000000001</v>
      </c>
    </row>
    <row r="259" spans="1:43" x14ac:dyDescent="0.25">
      <c r="A259" s="6">
        <v>2</v>
      </c>
      <c r="B259" s="6">
        <v>1</v>
      </c>
      <c r="C259" s="6">
        <v>4.3890000000000002</v>
      </c>
      <c r="D259" s="6">
        <v>2.032</v>
      </c>
      <c r="E259" s="6">
        <v>0.40500000000000003</v>
      </c>
      <c r="F259" s="6">
        <v>-2.9980000000000002</v>
      </c>
      <c r="G259" s="6">
        <v>11.776</v>
      </c>
      <c r="K259" s="6">
        <v>4</v>
      </c>
      <c r="L259" s="6">
        <v>33.378999999999998</v>
      </c>
      <c r="M259" s="6">
        <v>1.6919999999999999</v>
      </c>
      <c r="N259" s="6">
        <v>29.379000000000001</v>
      </c>
      <c r="O259" s="6">
        <v>37.378999999999998</v>
      </c>
      <c r="W259" s="2"/>
      <c r="X259" s="2"/>
      <c r="Y259" s="2"/>
      <c r="Z259" s="2"/>
      <c r="AA259" s="2">
        <v>6</v>
      </c>
      <c r="AB259" s="2" t="s">
        <v>88</v>
      </c>
      <c r="AC259" s="2">
        <v>2.65</v>
      </c>
      <c r="AD259" s="2">
        <v>0</v>
      </c>
      <c r="AE259" s="2">
        <v>37.933999999999997</v>
      </c>
      <c r="AF259" s="2">
        <v>63.82</v>
      </c>
      <c r="AH259" s="2"/>
      <c r="AI259" s="2"/>
      <c r="AJ259" s="2"/>
      <c r="AK259" s="2"/>
      <c r="AL259" s="2">
        <v>6</v>
      </c>
      <c r="AM259" s="2" t="s">
        <v>88</v>
      </c>
      <c r="AN259" s="2">
        <v>2.65</v>
      </c>
      <c r="AO259" s="2">
        <v>0</v>
      </c>
      <c r="AP259" s="2">
        <v>37.933999999999997</v>
      </c>
      <c r="AQ259" s="2">
        <v>63.82</v>
      </c>
    </row>
    <row r="260" spans="1:43" x14ac:dyDescent="0.25">
      <c r="B260" s="6">
        <v>3</v>
      </c>
      <c r="C260" s="6" t="s">
        <v>686</v>
      </c>
      <c r="D260" s="6">
        <v>1.2450000000000001</v>
      </c>
      <c r="E260" s="6">
        <v>3.0000000000000001E-3</v>
      </c>
      <c r="F260" s="6">
        <v>3.15</v>
      </c>
      <c r="G260" s="6">
        <v>12.202</v>
      </c>
      <c r="W260" s="2"/>
      <c r="X260" s="2"/>
      <c r="Y260" s="2"/>
      <c r="Z260" s="2"/>
      <c r="AA260" s="2">
        <v>7</v>
      </c>
      <c r="AB260" s="2" t="s">
        <v>89</v>
      </c>
      <c r="AC260" s="2">
        <v>3.15</v>
      </c>
      <c r="AD260" s="2">
        <v>0</v>
      </c>
      <c r="AE260" s="2">
        <v>42.533999999999999</v>
      </c>
      <c r="AF260" s="2">
        <v>73.305999999999997</v>
      </c>
      <c r="AH260" s="2"/>
      <c r="AI260" s="2"/>
      <c r="AJ260" s="2"/>
      <c r="AK260" s="2"/>
      <c r="AL260" s="2">
        <v>7</v>
      </c>
      <c r="AM260" s="2" t="s">
        <v>89</v>
      </c>
      <c r="AN260" s="2">
        <v>3.15</v>
      </c>
      <c r="AO260" s="2">
        <v>0</v>
      </c>
      <c r="AP260" s="2">
        <v>42.533999999999999</v>
      </c>
      <c r="AQ260" s="2">
        <v>73.305999999999997</v>
      </c>
    </row>
    <row r="261" spans="1:43" x14ac:dyDescent="0.25">
      <c r="B261" s="6">
        <v>4</v>
      </c>
      <c r="C261" s="6">
        <v>3.8809999999999998</v>
      </c>
      <c r="D261" s="6">
        <v>1.508</v>
      </c>
      <c r="E261" s="6">
        <v>0.221</v>
      </c>
      <c r="F261" s="6">
        <v>-1.601</v>
      </c>
      <c r="G261" s="6">
        <v>9.3629999999999995</v>
      </c>
      <c r="W261" s="2"/>
      <c r="X261" s="2"/>
      <c r="Y261" s="2"/>
      <c r="Z261" s="2"/>
      <c r="AA261" s="2">
        <v>8</v>
      </c>
      <c r="AB261" s="2" t="s">
        <v>90</v>
      </c>
      <c r="AC261" s="2">
        <v>3.4580000000000002</v>
      </c>
      <c r="AD261" s="2">
        <v>0</v>
      </c>
      <c r="AE261" s="2">
        <v>45.947000000000003</v>
      </c>
      <c r="AF261" s="2">
        <v>79.721999999999994</v>
      </c>
      <c r="AH261" s="2"/>
      <c r="AI261" s="2"/>
      <c r="AJ261" s="2"/>
      <c r="AK261" s="2"/>
      <c r="AL261" s="2">
        <v>8</v>
      </c>
      <c r="AM261" s="2" t="s">
        <v>90</v>
      </c>
      <c r="AN261" s="2">
        <v>3.4580000000000002</v>
      </c>
      <c r="AO261" s="2">
        <v>0</v>
      </c>
      <c r="AP261" s="2">
        <v>45.947000000000003</v>
      </c>
      <c r="AQ261" s="2">
        <v>79.721999999999994</v>
      </c>
    </row>
    <row r="262" spans="1:43" x14ac:dyDescent="0.25">
      <c r="A262" s="6">
        <v>3</v>
      </c>
      <c r="B262" s="6">
        <v>1</v>
      </c>
      <c r="C262" s="6">
        <v>-3.2869999999999999</v>
      </c>
      <c r="D262" s="6">
        <v>2.1040000000000001</v>
      </c>
      <c r="E262" s="6">
        <v>0.97299999999999998</v>
      </c>
      <c r="F262" s="6">
        <v>-10.936</v>
      </c>
      <c r="G262" s="6">
        <v>4.3620000000000001</v>
      </c>
      <c r="W262" s="2"/>
      <c r="X262" s="2"/>
      <c r="Y262" s="2"/>
      <c r="Z262" s="2">
        <v>3</v>
      </c>
      <c r="AA262" s="2">
        <v>1</v>
      </c>
      <c r="AB262" s="2" t="s">
        <v>91</v>
      </c>
      <c r="AC262" s="2">
        <v>5.3090000000000002</v>
      </c>
      <c r="AD262" s="2">
        <v>0</v>
      </c>
      <c r="AE262" s="2">
        <v>-94.206000000000003</v>
      </c>
      <c r="AF262" s="2">
        <v>-42.351999999999997</v>
      </c>
      <c r="AH262" s="2"/>
      <c r="AI262" s="2"/>
      <c r="AJ262" s="2"/>
      <c r="AK262" s="2">
        <v>3</v>
      </c>
      <c r="AL262" s="2">
        <v>1</v>
      </c>
      <c r="AM262" s="2" t="s">
        <v>91</v>
      </c>
      <c r="AN262" s="2">
        <v>5.3090000000000002</v>
      </c>
      <c r="AO262" s="2">
        <v>0</v>
      </c>
      <c r="AP262" s="2">
        <v>-94.206000000000003</v>
      </c>
      <c r="AQ262" s="2">
        <v>-42.351999999999997</v>
      </c>
    </row>
    <row r="263" spans="1:43" x14ac:dyDescent="0.25">
      <c r="B263" s="6">
        <v>2</v>
      </c>
      <c r="C263" s="6" t="s">
        <v>687</v>
      </c>
      <c r="D263" s="6">
        <v>1.2450000000000001</v>
      </c>
      <c r="E263" s="6">
        <v>3.0000000000000001E-3</v>
      </c>
      <c r="F263" s="6">
        <v>-12.202</v>
      </c>
      <c r="G263" s="6">
        <v>-3.15</v>
      </c>
      <c r="W263" s="2"/>
      <c r="X263" s="2"/>
      <c r="Y263" s="2"/>
      <c r="Z263" s="2"/>
      <c r="AA263" s="2">
        <v>2</v>
      </c>
      <c r="AB263" s="2" t="s">
        <v>92</v>
      </c>
      <c r="AC263" s="2">
        <v>1.84</v>
      </c>
      <c r="AD263" s="2">
        <v>0</v>
      </c>
      <c r="AE263" s="2">
        <v>-33.573</v>
      </c>
      <c r="AF263" s="2">
        <v>-15.6</v>
      </c>
      <c r="AH263" s="2"/>
      <c r="AI263" s="2"/>
      <c r="AJ263" s="2"/>
      <c r="AK263" s="2"/>
      <c r="AL263" s="2">
        <v>2</v>
      </c>
      <c r="AM263" s="2" t="s">
        <v>92</v>
      </c>
      <c r="AN263" s="2">
        <v>1.84</v>
      </c>
      <c r="AO263" s="2">
        <v>0</v>
      </c>
      <c r="AP263" s="2">
        <v>-33.573</v>
      </c>
      <c r="AQ263" s="2">
        <v>-15.6</v>
      </c>
    </row>
    <row r="264" spans="1:43" x14ac:dyDescent="0.25">
      <c r="B264" s="6">
        <v>4</v>
      </c>
      <c r="C264" s="6">
        <v>-3.7949999999999999</v>
      </c>
      <c r="D264" s="6">
        <v>1.911</v>
      </c>
      <c r="E264" s="6">
        <v>0.52400000000000002</v>
      </c>
      <c r="F264" s="6">
        <v>-10.741</v>
      </c>
      <c r="G264" s="6">
        <v>3.1520000000000001</v>
      </c>
      <c r="W264" s="2"/>
      <c r="X264" s="2"/>
      <c r="Y264" s="2"/>
      <c r="Z264" s="2"/>
      <c r="AA264" s="2">
        <v>4</v>
      </c>
      <c r="AB264" s="2" t="s">
        <v>93</v>
      </c>
      <c r="AC264" s="2">
        <v>1.5589999999999999</v>
      </c>
      <c r="AD264" s="2">
        <v>4.0000000000000001E-3</v>
      </c>
      <c r="AE264" s="2">
        <v>3.84</v>
      </c>
      <c r="AF264" s="2">
        <v>19.068000000000001</v>
      </c>
      <c r="AH264" s="2"/>
      <c r="AI264" s="2"/>
      <c r="AJ264" s="2"/>
      <c r="AK264" s="2"/>
      <c r="AL264" s="2">
        <v>4</v>
      </c>
      <c r="AM264" s="2" t="s">
        <v>93</v>
      </c>
      <c r="AN264" s="2">
        <v>1.5589999999999999</v>
      </c>
      <c r="AO264" s="2">
        <v>4.0000000000000001E-3</v>
      </c>
      <c r="AP264" s="2">
        <v>3.84</v>
      </c>
      <c r="AQ264" s="2">
        <v>19.068000000000001</v>
      </c>
    </row>
    <row r="265" spans="1:43" x14ac:dyDescent="0.25">
      <c r="A265" s="6">
        <v>4</v>
      </c>
      <c r="B265" s="6">
        <v>1</v>
      </c>
      <c r="C265" s="6">
        <v>0.50800000000000001</v>
      </c>
      <c r="D265" s="6">
        <v>0.99199999999999999</v>
      </c>
      <c r="E265" s="6">
        <v>1</v>
      </c>
      <c r="F265" s="6">
        <v>-3.0979999999999999</v>
      </c>
      <c r="G265" s="6">
        <v>4.1139999999999999</v>
      </c>
      <c r="W265" s="2"/>
      <c r="X265" s="2"/>
      <c r="Y265" s="2"/>
      <c r="Z265" s="2"/>
      <c r="AA265" s="2">
        <v>5</v>
      </c>
      <c r="AB265" s="2" t="s">
        <v>94</v>
      </c>
      <c r="AC265" s="2">
        <v>2.012</v>
      </c>
      <c r="AD265" s="2">
        <v>1E-3</v>
      </c>
      <c r="AE265" s="2">
        <v>8.3309999999999995</v>
      </c>
      <c r="AF265" s="2">
        <v>27.986000000000001</v>
      </c>
      <c r="AH265" s="2"/>
      <c r="AI265" s="2"/>
      <c r="AJ265" s="2"/>
      <c r="AK265" s="2"/>
      <c r="AL265" s="2">
        <v>5</v>
      </c>
      <c r="AM265" s="2" t="s">
        <v>94</v>
      </c>
      <c r="AN265" s="2">
        <v>2.012</v>
      </c>
      <c r="AO265" s="2">
        <v>1E-3</v>
      </c>
      <c r="AP265" s="2">
        <v>8.3309999999999995</v>
      </c>
      <c r="AQ265" s="2">
        <v>27.986000000000001</v>
      </c>
    </row>
    <row r="266" spans="1:43" x14ac:dyDescent="0.25">
      <c r="B266" s="6">
        <v>2</v>
      </c>
      <c r="C266" s="6">
        <v>-3.8809999999999998</v>
      </c>
      <c r="D266" s="6">
        <v>1.508</v>
      </c>
      <c r="E266" s="6">
        <v>0.221</v>
      </c>
      <c r="F266" s="6">
        <v>-9.3629999999999995</v>
      </c>
      <c r="G266" s="6">
        <v>1.601</v>
      </c>
      <c r="W266" s="2"/>
      <c r="X266" s="2"/>
      <c r="Y266" s="2"/>
      <c r="Z266" s="2"/>
      <c r="AA266" s="2">
        <v>6</v>
      </c>
      <c r="AB266" s="2" t="s">
        <v>95</v>
      </c>
      <c r="AC266" s="2">
        <v>2.3239999999999998</v>
      </c>
      <c r="AD266" s="2">
        <v>0</v>
      </c>
      <c r="AE266" s="2">
        <v>14.941000000000001</v>
      </c>
      <c r="AF266" s="2">
        <v>37.64</v>
      </c>
      <c r="AH266" s="2"/>
      <c r="AI266" s="2"/>
      <c r="AJ266" s="2"/>
      <c r="AK266" s="2"/>
      <c r="AL266" s="2">
        <v>6</v>
      </c>
      <c r="AM266" s="2" t="s">
        <v>95</v>
      </c>
      <c r="AN266" s="2">
        <v>2.3239999999999998</v>
      </c>
      <c r="AO266" s="2">
        <v>0</v>
      </c>
      <c r="AP266" s="2">
        <v>14.941000000000001</v>
      </c>
      <c r="AQ266" s="2">
        <v>37.64</v>
      </c>
    </row>
    <row r="267" spans="1:43" x14ac:dyDescent="0.25">
      <c r="B267" s="6">
        <v>3</v>
      </c>
      <c r="C267" s="6">
        <v>3.7949999999999999</v>
      </c>
      <c r="D267" s="6">
        <v>1.911</v>
      </c>
      <c r="E267" s="6">
        <v>0.52400000000000002</v>
      </c>
      <c r="F267" s="6">
        <v>-3.1520000000000001</v>
      </c>
      <c r="G267" s="6">
        <v>10.741</v>
      </c>
      <c r="W267" s="2"/>
      <c r="X267" s="2"/>
      <c r="Y267" s="2"/>
      <c r="Z267" s="2"/>
      <c r="AA267" s="2">
        <v>7</v>
      </c>
      <c r="AB267" s="2" t="s">
        <v>96</v>
      </c>
      <c r="AC267" s="2">
        <v>3.0979999999999999</v>
      </c>
      <c r="AD267" s="2">
        <v>0</v>
      </c>
      <c r="AE267" s="2">
        <v>18.204999999999998</v>
      </c>
      <c r="AF267" s="2">
        <v>48.463000000000001</v>
      </c>
      <c r="AH267" s="2"/>
      <c r="AI267" s="2"/>
      <c r="AJ267" s="2"/>
      <c r="AK267" s="2"/>
      <c r="AL267" s="2">
        <v>7</v>
      </c>
      <c r="AM267" s="2" t="s">
        <v>96</v>
      </c>
      <c r="AN267" s="2">
        <v>3.0979999999999999</v>
      </c>
      <c r="AO267" s="2">
        <v>0</v>
      </c>
      <c r="AP267" s="2">
        <v>18.204999999999998</v>
      </c>
      <c r="AQ267" s="2">
        <v>48.463000000000001</v>
      </c>
    </row>
    <row r="268" spans="1:43" x14ac:dyDescent="0.25">
      <c r="A268" s="6" t="s">
        <v>48</v>
      </c>
      <c r="W268" s="2"/>
      <c r="X268" s="2"/>
      <c r="Y268" s="2"/>
      <c r="Z268" s="2"/>
      <c r="AA268" s="2">
        <v>8</v>
      </c>
      <c r="AB268" s="2" t="s">
        <v>97</v>
      </c>
      <c r="AC268" s="2">
        <v>3.5049999999999999</v>
      </c>
      <c r="AD268" s="2">
        <v>0</v>
      </c>
      <c r="AE268" s="2">
        <v>21.129000000000001</v>
      </c>
      <c r="AF268" s="2">
        <v>55.366999999999997</v>
      </c>
      <c r="AH268" s="2"/>
      <c r="AI268" s="2"/>
      <c r="AJ268" s="2"/>
      <c r="AK268" s="2"/>
      <c r="AL268" s="2">
        <v>8</v>
      </c>
      <c r="AM268" s="2" t="s">
        <v>97</v>
      </c>
      <c r="AN268" s="2">
        <v>3.5049999999999999</v>
      </c>
      <c r="AO268" s="2">
        <v>0</v>
      </c>
      <c r="AP268" s="2">
        <v>21.129000000000001</v>
      </c>
      <c r="AQ268" s="2">
        <v>55.366999999999997</v>
      </c>
    </row>
    <row r="269" spans="1:43" x14ac:dyDescent="0.25">
      <c r="A269" s="6" t="s">
        <v>49</v>
      </c>
      <c r="W269" s="2"/>
      <c r="X269" s="2"/>
      <c r="Y269" s="2"/>
      <c r="Z269" s="2">
        <v>4</v>
      </c>
      <c r="AA269" s="2">
        <v>1</v>
      </c>
      <c r="AB269" s="2" t="s">
        <v>98</v>
      </c>
      <c r="AC269" s="2">
        <v>5.532</v>
      </c>
      <c r="AD269" s="2">
        <v>0</v>
      </c>
      <c r="AE269" s="2">
        <v>-106.751</v>
      </c>
      <c r="AF269" s="2">
        <v>-52.715000000000003</v>
      </c>
      <c r="AH269" s="2"/>
      <c r="AI269" s="2"/>
      <c r="AJ269" s="2"/>
      <c r="AK269" s="2">
        <v>4</v>
      </c>
      <c r="AL269" s="2">
        <v>1</v>
      </c>
      <c r="AM269" s="2" t="s">
        <v>98</v>
      </c>
      <c r="AN269" s="2">
        <v>5.532</v>
      </c>
      <c r="AO269" s="2">
        <v>0</v>
      </c>
      <c r="AP269" s="2">
        <v>-106.751</v>
      </c>
      <c r="AQ269" s="2">
        <v>-52.715000000000003</v>
      </c>
    </row>
    <row r="270" spans="1:43" x14ac:dyDescent="0.25">
      <c r="A270" s="6" t="s">
        <v>50</v>
      </c>
      <c r="W270" s="2"/>
      <c r="X270" s="2"/>
      <c r="Y270" s="2"/>
      <c r="Z270" s="2"/>
      <c r="AA270" s="2">
        <v>2</v>
      </c>
      <c r="AB270" s="2" t="s">
        <v>99</v>
      </c>
      <c r="AC270" s="2">
        <v>3.0419999999999998</v>
      </c>
      <c r="AD270" s="2">
        <v>0</v>
      </c>
      <c r="AE270" s="2">
        <v>-50.896000000000001</v>
      </c>
      <c r="AF270" s="2">
        <v>-21.184999999999999</v>
      </c>
      <c r="AH270" s="2"/>
      <c r="AI270" s="2"/>
      <c r="AJ270" s="2"/>
      <c r="AK270" s="2"/>
      <c r="AL270" s="2">
        <v>2</v>
      </c>
      <c r="AM270" s="2" t="s">
        <v>99</v>
      </c>
      <c r="AN270" s="2">
        <v>3.0419999999999998</v>
      </c>
      <c r="AO270" s="2">
        <v>0</v>
      </c>
      <c r="AP270" s="2">
        <v>-50.896000000000001</v>
      </c>
      <c r="AQ270" s="2">
        <v>-21.184999999999999</v>
      </c>
    </row>
    <row r="271" spans="1:43" x14ac:dyDescent="0.25">
      <c r="W271" s="2"/>
      <c r="X271" s="2"/>
      <c r="Y271" s="2"/>
      <c r="Z271" s="2"/>
      <c r="AA271" s="2">
        <v>3</v>
      </c>
      <c r="AB271" s="2" t="s">
        <v>100</v>
      </c>
      <c r="AC271" s="2">
        <v>1.5589999999999999</v>
      </c>
      <c r="AD271" s="2">
        <v>4.0000000000000001E-3</v>
      </c>
      <c r="AE271" s="2">
        <v>-19.068000000000001</v>
      </c>
      <c r="AF271" s="2">
        <v>-3.84</v>
      </c>
      <c r="AH271" s="2"/>
      <c r="AI271" s="2"/>
      <c r="AJ271" s="2"/>
      <c r="AK271" s="2"/>
      <c r="AL271" s="2">
        <v>3</v>
      </c>
      <c r="AM271" s="2" t="s">
        <v>100</v>
      </c>
      <c r="AN271" s="2">
        <v>1.5589999999999999</v>
      </c>
      <c r="AO271" s="2">
        <v>4.0000000000000001E-3</v>
      </c>
      <c r="AP271" s="2">
        <v>-19.068000000000001</v>
      </c>
      <c r="AQ271" s="2">
        <v>-3.84</v>
      </c>
    </row>
    <row r="272" spans="1:43" x14ac:dyDescent="0.25">
      <c r="W272" s="2"/>
      <c r="X272" s="2"/>
      <c r="Y272" s="2"/>
      <c r="Z272" s="2"/>
      <c r="AA272" s="2">
        <v>5</v>
      </c>
      <c r="AB272" s="2" t="s">
        <v>101</v>
      </c>
      <c r="AC272" s="2">
        <v>1.087</v>
      </c>
      <c r="AD272" s="2">
        <v>1.2999999999999999E-2</v>
      </c>
      <c r="AE272" s="2">
        <v>1.395</v>
      </c>
      <c r="AF272" s="2">
        <v>12.013999999999999</v>
      </c>
      <c r="AH272" s="2"/>
      <c r="AI272" s="2"/>
      <c r="AJ272" s="2"/>
      <c r="AK272" s="2"/>
      <c r="AL272" s="2">
        <v>5</v>
      </c>
      <c r="AM272" s="2" t="s">
        <v>101</v>
      </c>
      <c r="AN272" s="2">
        <v>1.087</v>
      </c>
      <c r="AO272" s="2">
        <v>1.2999999999999999E-2</v>
      </c>
      <c r="AP272" s="2">
        <v>1.395</v>
      </c>
      <c r="AQ272" s="2">
        <v>12.013999999999999</v>
      </c>
    </row>
    <row r="273" spans="23:43" x14ac:dyDescent="0.25">
      <c r="W273" s="2"/>
      <c r="X273" s="2"/>
      <c r="Y273" s="2"/>
      <c r="Z273" s="2"/>
      <c r="AA273" s="2">
        <v>6</v>
      </c>
      <c r="AB273" s="2" t="s">
        <v>102</v>
      </c>
      <c r="AC273" s="2">
        <v>2.0289999999999999</v>
      </c>
      <c r="AD273" s="2">
        <v>5.0000000000000001E-3</v>
      </c>
      <c r="AE273" s="2">
        <v>4.9269999999999996</v>
      </c>
      <c r="AF273" s="2">
        <v>24.745999999999999</v>
      </c>
      <c r="AH273" s="2"/>
      <c r="AI273" s="2"/>
      <c r="AJ273" s="2"/>
      <c r="AK273" s="2"/>
      <c r="AL273" s="2">
        <v>6</v>
      </c>
      <c r="AM273" s="2" t="s">
        <v>102</v>
      </c>
      <c r="AN273" s="2">
        <v>2.0289999999999999</v>
      </c>
      <c r="AO273" s="2">
        <v>5.0000000000000001E-3</v>
      </c>
      <c r="AP273" s="2">
        <v>4.9269999999999996</v>
      </c>
      <c r="AQ273" s="2">
        <v>24.745999999999999</v>
      </c>
    </row>
    <row r="274" spans="23:43" x14ac:dyDescent="0.25">
      <c r="W274" s="2"/>
      <c r="X274" s="2"/>
      <c r="Y274" s="2"/>
      <c r="Z274" s="2"/>
      <c r="AA274" s="2">
        <v>7</v>
      </c>
      <c r="AB274" s="2" t="s">
        <v>103</v>
      </c>
      <c r="AC274" s="2">
        <v>2.7389999999999999</v>
      </c>
      <c r="AD274" s="2">
        <v>3.0000000000000001E-3</v>
      </c>
      <c r="AE274" s="2">
        <v>8.5020000000000007</v>
      </c>
      <c r="AF274" s="2">
        <v>35.258000000000003</v>
      </c>
      <c r="AH274" s="2"/>
      <c r="AI274" s="2"/>
      <c r="AJ274" s="2"/>
      <c r="AK274" s="2"/>
      <c r="AL274" s="2">
        <v>7</v>
      </c>
      <c r="AM274" s="2" t="s">
        <v>103</v>
      </c>
      <c r="AN274" s="2">
        <v>2.7389999999999999</v>
      </c>
      <c r="AO274" s="2">
        <v>3.0000000000000001E-3</v>
      </c>
      <c r="AP274" s="2">
        <v>8.5020000000000007</v>
      </c>
      <c r="AQ274" s="2">
        <v>35.258000000000003</v>
      </c>
    </row>
    <row r="275" spans="23:43" x14ac:dyDescent="0.25">
      <c r="W275" s="2"/>
      <c r="X275" s="2"/>
      <c r="Y275" s="2"/>
      <c r="Z275" s="2"/>
      <c r="AA275" s="2">
        <v>8</v>
      </c>
      <c r="AB275" s="2" t="s">
        <v>104</v>
      </c>
      <c r="AC275" s="2">
        <v>3.1520000000000001</v>
      </c>
      <c r="AD275" s="2">
        <v>2E-3</v>
      </c>
      <c r="AE275" s="2">
        <v>11.401</v>
      </c>
      <c r="AF275" s="2">
        <v>42.186999999999998</v>
      </c>
      <c r="AH275" s="2"/>
      <c r="AI275" s="2"/>
      <c r="AJ275" s="2"/>
      <c r="AK275" s="2"/>
      <c r="AL275" s="2">
        <v>8</v>
      </c>
      <c r="AM275" s="2" t="s">
        <v>104</v>
      </c>
      <c r="AN275" s="2">
        <v>3.1520000000000001</v>
      </c>
      <c r="AO275" s="2">
        <v>2E-3</v>
      </c>
      <c r="AP275" s="2">
        <v>11.401</v>
      </c>
      <c r="AQ275" s="2">
        <v>42.186999999999998</v>
      </c>
    </row>
    <row r="276" spans="23:43" x14ac:dyDescent="0.25">
      <c r="W276" s="2"/>
      <c r="X276" s="2"/>
      <c r="Y276" s="2"/>
      <c r="Z276" s="2">
        <v>5</v>
      </c>
      <c r="AA276" s="2">
        <v>1</v>
      </c>
      <c r="AB276" s="2" t="s">
        <v>105</v>
      </c>
      <c r="AC276" s="2">
        <v>5.4580000000000002</v>
      </c>
      <c r="AD276" s="2">
        <v>0</v>
      </c>
      <c r="AE276" s="2">
        <v>-113.095</v>
      </c>
      <c r="AF276" s="2">
        <v>-59.78</v>
      </c>
      <c r="AH276" s="2"/>
      <c r="AI276" s="2"/>
      <c r="AJ276" s="2"/>
      <c r="AK276" s="2">
        <v>5</v>
      </c>
      <c r="AL276" s="2">
        <v>1</v>
      </c>
      <c r="AM276" s="2" t="s">
        <v>105</v>
      </c>
      <c r="AN276" s="2">
        <v>5.4580000000000002</v>
      </c>
      <c r="AO276" s="2">
        <v>0</v>
      </c>
      <c r="AP276" s="2">
        <v>-113.095</v>
      </c>
      <c r="AQ276" s="2">
        <v>-59.78</v>
      </c>
    </row>
    <row r="277" spans="23:43" x14ac:dyDescent="0.25">
      <c r="W277" s="2"/>
      <c r="X277" s="2"/>
      <c r="Y277" s="2"/>
      <c r="Z277" s="2"/>
      <c r="AA277" s="2">
        <v>2</v>
      </c>
      <c r="AB277" s="2" t="s">
        <v>106</v>
      </c>
      <c r="AC277" s="2">
        <v>3.0510000000000002</v>
      </c>
      <c r="AD277" s="2">
        <v>0</v>
      </c>
      <c r="AE277" s="2">
        <v>-57.646000000000001</v>
      </c>
      <c r="AF277" s="2">
        <v>-27.844000000000001</v>
      </c>
      <c r="AH277" s="2"/>
      <c r="AI277" s="2"/>
      <c r="AJ277" s="2"/>
      <c r="AK277" s="2"/>
      <c r="AL277" s="2">
        <v>2</v>
      </c>
      <c r="AM277" s="2" t="s">
        <v>106</v>
      </c>
      <c r="AN277" s="2">
        <v>3.0510000000000002</v>
      </c>
      <c r="AO277" s="2">
        <v>0</v>
      </c>
      <c r="AP277" s="2">
        <v>-57.646000000000001</v>
      </c>
      <c r="AQ277" s="2">
        <v>-27.844000000000001</v>
      </c>
    </row>
    <row r="278" spans="23:43" x14ac:dyDescent="0.25">
      <c r="W278" s="2"/>
      <c r="X278" s="2"/>
      <c r="Y278" s="2"/>
      <c r="Z278" s="2"/>
      <c r="AA278" s="2">
        <v>3</v>
      </c>
      <c r="AB278" s="2" t="s">
        <v>107</v>
      </c>
      <c r="AC278" s="2">
        <v>2.012</v>
      </c>
      <c r="AD278" s="2">
        <v>1E-3</v>
      </c>
      <c r="AE278" s="2">
        <v>-27.986000000000001</v>
      </c>
      <c r="AF278" s="2">
        <v>-8.3309999999999995</v>
      </c>
      <c r="AH278" s="2"/>
      <c r="AI278" s="2"/>
      <c r="AJ278" s="2"/>
      <c r="AK278" s="2"/>
      <c r="AL278" s="2">
        <v>3</v>
      </c>
      <c r="AM278" s="2" t="s">
        <v>107</v>
      </c>
      <c r="AN278" s="2">
        <v>2.012</v>
      </c>
      <c r="AO278" s="2">
        <v>1E-3</v>
      </c>
      <c r="AP278" s="2">
        <v>-27.986000000000001</v>
      </c>
      <c r="AQ278" s="2">
        <v>-8.3309999999999995</v>
      </c>
    </row>
    <row r="279" spans="23:43" x14ac:dyDescent="0.25">
      <c r="W279" s="2"/>
      <c r="X279" s="2"/>
      <c r="Y279" s="2"/>
      <c r="Z279" s="2"/>
      <c r="AA279" s="2">
        <v>4</v>
      </c>
      <c r="AB279" s="2" t="s">
        <v>108</v>
      </c>
      <c r="AC279" s="2">
        <v>1.087</v>
      </c>
      <c r="AD279" s="2">
        <v>1.2999999999999999E-2</v>
      </c>
      <c r="AE279" s="2">
        <v>-12.013999999999999</v>
      </c>
      <c r="AF279" s="2">
        <v>-1.395</v>
      </c>
      <c r="AH279" s="2"/>
      <c r="AI279" s="2"/>
      <c r="AJ279" s="2"/>
      <c r="AK279" s="2"/>
      <c r="AL279" s="2">
        <v>4</v>
      </c>
      <c r="AM279" s="2" t="s">
        <v>108</v>
      </c>
      <c r="AN279" s="2">
        <v>1.087</v>
      </c>
      <c r="AO279" s="2">
        <v>1.2999999999999999E-2</v>
      </c>
      <c r="AP279" s="2">
        <v>-12.013999999999999</v>
      </c>
      <c r="AQ279" s="2">
        <v>-1.395</v>
      </c>
    </row>
    <row r="280" spans="23:43" x14ac:dyDescent="0.25">
      <c r="W280" s="2"/>
      <c r="X280" s="2"/>
      <c r="Y280" s="2"/>
      <c r="Z280" s="2"/>
      <c r="AA280" s="2">
        <v>6</v>
      </c>
      <c r="AB280" s="2" t="s">
        <v>109</v>
      </c>
      <c r="AC280" s="2">
        <v>1.3180000000000001</v>
      </c>
      <c r="AD280" s="2">
        <v>1.2999999999999999E-2</v>
      </c>
      <c r="AE280" s="2">
        <v>1.696</v>
      </c>
      <c r="AF280" s="2">
        <v>14.568</v>
      </c>
      <c r="AH280" s="2"/>
      <c r="AI280" s="2"/>
      <c r="AJ280" s="2"/>
      <c r="AK280" s="2"/>
      <c r="AL280" s="2">
        <v>6</v>
      </c>
      <c r="AM280" s="2" t="s">
        <v>109</v>
      </c>
      <c r="AN280" s="2">
        <v>1.3180000000000001</v>
      </c>
      <c r="AO280" s="2">
        <v>1.2999999999999999E-2</v>
      </c>
      <c r="AP280" s="2">
        <v>1.696</v>
      </c>
      <c r="AQ280" s="2">
        <v>14.568</v>
      </c>
    </row>
    <row r="281" spans="23:43" x14ac:dyDescent="0.25">
      <c r="W281" s="2"/>
      <c r="X281" s="2"/>
      <c r="Y281" s="2"/>
      <c r="Z281" s="2"/>
      <c r="AA281" s="2">
        <v>7</v>
      </c>
      <c r="AB281" s="2" t="s">
        <v>110</v>
      </c>
      <c r="AC281" s="2">
        <v>2.1509999999999998</v>
      </c>
      <c r="AD281" s="2">
        <v>6.0000000000000001E-3</v>
      </c>
      <c r="AE281" s="2">
        <v>4.6710000000000003</v>
      </c>
      <c r="AF281" s="2">
        <v>25.681000000000001</v>
      </c>
      <c r="AH281" s="2"/>
      <c r="AI281" s="2"/>
      <c r="AJ281" s="2"/>
      <c r="AK281" s="2"/>
      <c r="AL281" s="2">
        <v>7</v>
      </c>
      <c r="AM281" s="2" t="s">
        <v>110</v>
      </c>
      <c r="AN281" s="2">
        <v>2.1509999999999998</v>
      </c>
      <c r="AO281" s="2">
        <v>6.0000000000000001E-3</v>
      </c>
      <c r="AP281" s="2">
        <v>4.6710000000000003</v>
      </c>
      <c r="AQ281" s="2">
        <v>25.681000000000001</v>
      </c>
    </row>
    <row r="282" spans="23:43" x14ac:dyDescent="0.25">
      <c r="W282" s="2"/>
      <c r="X282" s="2"/>
      <c r="Y282" s="2"/>
      <c r="Z282" s="2"/>
      <c r="AA282" s="2">
        <v>8</v>
      </c>
      <c r="AB282" s="2" t="s">
        <v>111</v>
      </c>
      <c r="AC282" s="2">
        <v>2.63</v>
      </c>
      <c r="AD282" s="2">
        <v>3.0000000000000001E-3</v>
      </c>
      <c r="AE282" s="2">
        <v>7.2439999999999998</v>
      </c>
      <c r="AF282" s="2">
        <v>32.935000000000002</v>
      </c>
      <c r="AH282" s="2"/>
      <c r="AI282" s="2"/>
      <c r="AJ282" s="2"/>
      <c r="AK282" s="2"/>
      <c r="AL282" s="2">
        <v>8</v>
      </c>
      <c r="AM282" s="2" t="s">
        <v>111</v>
      </c>
      <c r="AN282" s="2">
        <v>2.63</v>
      </c>
      <c r="AO282" s="2">
        <v>3.0000000000000001E-3</v>
      </c>
      <c r="AP282" s="2">
        <v>7.2439999999999998</v>
      </c>
      <c r="AQ282" s="2">
        <v>32.935000000000002</v>
      </c>
    </row>
    <row r="283" spans="23:43" x14ac:dyDescent="0.25">
      <c r="W283" s="2"/>
      <c r="X283" s="2"/>
      <c r="Y283" s="2"/>
      <c r="Z283" s="2">
        <v>6</v>
      </c>
      <c r="AA283" s="2">
        <v>1</v>
      </c>
      <c r="AB283" s="2" t="s">
        <v>112</v>
      </c>
      <c r="AC283" s="2">
        <v>4.8710000000000004</v>
      </c>
      <c r="AD283" s="2">
        <v>0</v>
      </c>
      <c r="AE283" s="2">
        <v>-118.35599999999999</v>
      </c>
      <c r="AF283" s="2">
        <v>-70.781999999999996</v>
      </c>
      <c r="AH283" s="2"/>
      <c r="AI283" s="2"/>
      <c r="AJ283" s="2"/>
      <c r="AK283" s="2">
        <v>6</v>
      </c>
      <c r="AL283" s="2">
        <v>1</v>
      </c>
      <c r="AM283" s="2" t="s">
        <v>112</v>
      </c>
      <c r="AN283" s="2">
        <v>4.8710000000000004</v>
      </c>
      <c r="AO283" s="2">
        <v>0</v>
      </c>
      <c r="AP283" s="2">
        <v>-118.35599999999999</v>
      </c>
      <c r="AQ283" s="2">
        <v>-70.781999999999996</v>
      </c>
    </row>
    <row r="284" spans="23:43" x14ac:dyDescent="0.25">
      <c r="W284" s="2"/>
      <c r="X284" s="2"/>
      <c r="Y284" s="2"/>
      <c r="Z284" s="2"/>
      <c r="AA284" s="2">
        <v>2</v>
      </c>
      <c r="AB284" s="2" t="s">
        <v>113</v>
      </c>
      <c r="AC284" s="2">
        <v>2.65</v>
      </c>
      <c r="AD284" s="2">
        <v>0</v>
      </c>
      <c r="AE284" s="2">
        <v>-63.82</v>
      </c>
      <c r="AF284" s="2">
        <v>-37.933999999999997</v>
      </c>
      <c r="AH284" s="2"/>
      <c r="AI284" s="2"/>
      <c r="AJ284" s="2"/>
      <c r="AK284" s="2"/>
      <c r="AL284" s="2">
        <v>2</v>
      </c>
      <c r="AM284" s="2" t="s">
        <v>113</v>
      </c>
      <c r="AN284" s="2">
        <v>2.65</v>
      </c>
      <c r="AO284" s="2">
        <v>0</v>
      </c>
      <c r="AP284" s="2">
        <v>-63.82</v>
      </c>
      <c r="AQ284" s="2">
        <v>-37.933999999999997</v>
      </c>
    </row>
    <row r="285" spans="23:43" x14ac:dyDescent="0.25">
      <c r="W285" s="2"/>
      <c r="X285" s="2"/>
      <c r="Y285" s="2"/>
      <c r="Z285" s="2"/>
      <c r="AA285" s="2">
        <v>3</v>
      </c>
      <c r="AB285" s="2" t="s">
        <v>114</v>
      </c>
      <c r="AC285" s="2">
        <v>2.3239999999999998</v>
      </c>
      <c r="AD285" s="2">
        <v>0</v>
      </c>
      <c r="AE285" s="2">
        <v>-37.64</v>
      </c>
      <c r="AF285" s="2">
        <v>-14.941000000000001</v>
      </c>
      <c r="AH285" s="2"/>
      <c r="AI285" s="2"/>
      <c r="AJ285" s="2"/>
      <c r="AK285" s="2"/>
      <c r="AL285" s="2">
        <v>3</v>
      </c>
      <c r="AM285" s="2" t="s">
        <v>114</v>
      </c>
      <c r="AN285" s="2">
        <v>2.3239999999999998</v>
      </c>
      <c r="AO285" s="2">
        <v>0</v>
      </c>
      <c r="AP285" s="2">
        <v>-37.64</v>
      </c>
      <c r="AQ285" s="2">
        <v>-14.941000000000001</v>
      </c>
    </row>
    <row r="286" spans="23:43" x14ac:dyDescent="0.25">
      <c r="W286" s="2"/>
      <c r="X286" s="2"/>
      <c r="Y286" s="2"/>
      <c r="Z286" s="2"/>
      <c r="AA286" s="2">
        <v>4</v>
      </c>
      <c r="AB286" s="2" t="s">
        <v>115</v>
      </c>
      <c r="AC286" s="2">
        <v>2.0289999999999999</v>
      </c>
      <c r="AD286" s="2">
        <v>5.0000000000000001E-3</v>
      </c>
      <c r="AE286" s="2">
        <v>-24.745999999999999</v>
      </c>
      <c r="AF286" s="2">
        <v>-4.9269999999999996</v>
      </c>
      <c r="AH286" s="2"/>
      <c r="AI286" s="2"/>
      <c r="AJ286" s="2"/>
      <c r="AK286" s="2"/>
      <c r="AL286" s="2">
        <v>4</v>
      </c>
      <c r="AM286" s="2" t="s">
        <v>115</v>
      </c>
      <c r="AN286" s="2">
        <v>2.0289999999999999</v>
      </c>
      <c r="AO286" s="2">
        <v>5.0000000000000001E-3</v>
      </c>
      <c r="AP286" s="2">
        <v>-24.745999999999999</v>
      </c>
      <c r="AQ286" s="2">
        <v>-4.9269999999999996</v>
      </c>
    </row>
    <row r="287" spans="23:43" x14ac:dyDescent="0.25">
      <c r="W287" s="2"/>
      <c r="X287" s="2"/>
      <c r="Y287" s="2"/>
      <c r="Z287" s="2"/>
      <c r="AA287" s="2">
        <v>5</v>
      </c>
      <c r="AB287" s="2" t="s">
        <v>116</v>
      </c>
      <c r="AC287" s="2">
        <v>1.3180000000000001</v>
      </c>
      <c r="AD287" s="2">
        <v>1.2999999999999999E-2</v>
      </c>
      <c r="AE287" s="2">
        <v>-14.568</v>
      </c>
      <c r="AF287" s="2">
        <v>-1.696</v>
      </c>
      <c r="AH287" s="2"/>
      <c r="AI287" s="2"/>
      <c r="AJ287" s="2"/>
      <c r="AK287" s="2"/>
      <c r="AL287" s="2">
        <v>5</v>
      </c>
      <c r="AM287" s="2" t="s">
        <v>116</v>
      </c>
      <c r="AN287" s="2">
        <v>1.3180000000000001</v>
      </c>
      <c r="AO287" s="2">
        <v>1.2999999999999999E-2</v>
      </c>
      <c r="AP287" s="2">
        <v>-14.568</v>
      </c>
      <c r="AQ287" s="2">
        <v>-1.696</v>
      </c>
    </row>
    <row r="288" spans="23:43" x14ac:dyDescent="0.25">
      <c r="W288" s="2"/>
      <c r="X288" s="2"/>
      <c r="Y288" s="2"/>
      <c r="Z288" s="2"/>
      <c r="AA288" s="2">
        <v>7</v>
      </c>
      <c r="AB288" s="2" t="s">
        <v>117</v>
      </c>
      <c r="AC288" s="2">
        <v>1.1220000000000001</v>
      </c>
      <c r="AD288" s="2">
        <v>1.2E-2</v>
      </c>
      <c r="AE288" s="2">
        <v>1.5640000000000001</v>
      </c>
      <c r="AF288" s="2">
        <v>12.523</v>
      </c>
      <c r="AH288" s="2"/>
      <c r="AI288" s="2"/>
      <c r="AJ288" s="2"/>
      <c r="AK288" s="2"/>
      <c r="AL288" s="2">
        <v>7</v>
      </c>
      <c r="AM288" s="2" t="s">
        <v>117</v>
      </c>
      <c r="AN288" s="2">
        <v>1.1220000000000001</v>
      </c>
      <c r="AO288" s="2">
        <v>1.2E-2</v>
      </c>
      <c r="AP288" s="2">
        <v>1.5640000000000001</v>
      </c>
      <c r="AQ288" s="2">
        <v>12.523</v>
      </c>
    </row>
    <row r="289" spans="23:43" x14ac:dyDescent="0.25">
      <c r="W289" s="2"/>
      <c r="X289" s="2"/>
      <c r="Y289" s="2"/>
      <c r="Z289" s="2"/>
      <c r="AA289" s="2">
        <v>8</v>
      </c>
      <c r="AB289" s="2" t="s">
        <v>118</v>
      </c>
      <c r="AC289" s="2">
        <v>1.718</v>
      </c>
      <c r="AD289" s="2">
        <v>6.0000000000000001E-3</v>
      </c>
      <c r="AE289" s="2">
        <v>3.5659999999999998</v>
      </c>
      <c r="AF289" s="2">
        <v>20.350000000000001</v>
      </c>
      <c r="AH289" s="2"/>
      <c r="AI289" s="2"/>
      <c r="AJ289" s="2"/>
      <c r="AK289" s="2"/>
      <c r="AL289" s="2">
        <v>8</v>
      </c>
      <c r="AM289" s="2" t="s">
        <v>118</v>
      </c>
      <c r="AN289" s="2">
        <v>1.718</v>
      </c>
      <c r="AO289" s="2">
        <v>6.0000000000000001E-3</v>
      </c>
      <c r="AP289" s="2">
        <v>3.5659999999999998</v>
      </c>
      <c r="AQ289" s="2">
        <v>20.350000000000001</v>
      </c>
    </row>
    <row r="290" spans="23:43" x14ac:dyDescent="0.25">
      <c r="W290" s="2"/>
      <c r="X290" s="2"/>
      <c r="Y290" s="2"/>
      <c r="Z290" s="2">
        <v>7</v>
      </c>
      <c r="AA290" s="2">
        <v>1</v>
      </c>
      <c r="AB290" s="2" t="s">
        <v>119</v>
      </c>
      <c r="AC290" s="2">
        <v>4.4050000000000002</v>
      </c>
      <c r="AD290" s="2">
        <v>0</v>
      </c>
      <c r="AE290" s="2">
        <v>-123.128</v>
      </c>
      <c r="AF290" s="2">
        <v>-80.097999999999999</v>
      </c>
      <c r="AH290" s="2"/>
      <c r="AI290" s="2"/>
      <c r="AJ290" s="2"/>
      <c r="AK290" s="2">
        <v>7</v>
      </c>
      <c r="AL290" s="2">
        <v>1</v>
      </c>
      <c r="AM290" s="2" t="s">
        <v>119</v>
      </c>
      <c r="AN290" s="2">
        <v>4.4050000000000002</v>
      </c>
      <c r="AO290" s="2">
        <v>0</v>
      </c>
      <c r="AP290" s="2">
        <v>-123.128</v>
      </c>
      <c r="AQ290" s="2">
        <v>-80.097999999999999</v>
      </c>
    </row>
    <row r="291" spans="23:43" x14ac:dyDescent="0.25">
      <c r="W291" s="2"/>
      <c r="X291" s="2"/>
      <c r="Y291" s="2"/>
      <c r="Z291" s="2"/>
      <c r="AA291" s="2">
        <v>2</v>
      </c>
      <c r="AB291" s="2" t="s">
        <v>120</v>
      </c>
      <c r="AC291" s="2">
        <v>3.15</v>
      </c>
      <c r="AD291" s="2">
        <v>0</v>
      </c>
      <c r="AE291" s="2">
        <v>-73.305999999999997</v>
      </c>
      <c r="AF291" s="2">
        <v>-42.533999999999999</v>
      </c>
      <c r="AH291" s="2"/>
      <c r="AI291" s="2"/>
      <c r="AJ291" s="2"/>
      <c r="AK291" s="2"/>
      <c r="AL291" s="2">
        <v>2</v>
      </c>
      <c r="AM291" s="2" t="s">
        <v>120</v>
      </c>
      <c r="AN291" s="2">
        <v>3.15</v>
      </c>
      <c r="AO291" s="2">
        <v>0</v>
      </c>
      <c r="AP291" s="2">
        <v>-73.305999999999997</v>
      </c>
      <c r="AQ291" s="2">
        <v>-42.533999999999999</v>
      </c>
    </row>
    <row r="292" spans="23:43" x14ac:dyDescent="0.25">
      <c r="W292" s="2"/>
      <c r="X292" s="2"/>
      <c r="Y292" s="2"/>
      <c r="Z292" s="2"/>
      <c r="AA292" s="2">
        <v>3</v>
      </c>
      <c r="AB292" s="2" t="s">
        <v>121</v>
      </c>
      <c r="AC292" s="2">
        <v>3.0979999999999999</v>
      </c>
      <c r="AD292" s="2">
        <v>0</v>
      </c>
      <c r="AE292" s="2">
        <v>-48.463000000000001</v>
      </c>
      <c r="AF292" s="2">
        <v>-18.204999999999998</v>
      </c>
      <c r="AH292" s="2"/>
      <c r="AI292" s="2"/>
      <c r="AJ292" s="2"/>
      <c r="AK292" s="2"/>
      <c r="AL292" s="2">
        <v>3</v>
      </c>
      <c r="AM292" s="2" t="s">
        <v>121</v>
      </c>
      <c r="AN292" s="2">
        <v>3.0979999999999999</v>
      </c>
      <c r="AO292" s="2">
        <v>0</v>
      </c>
      <c r="AP292" s="2">
        <v>-48.463000000000001</v>
      </c>
      <c r="AQ292" s="2">
        <v>-18.204999999999998</v>
      </c>
    </row>
    <row r="293" spans="23:43" x14ac:dyDescent="0.25">
      <c r="W293" s="2"/>
      <c r="X293" s="2"/>
      <c r="Y293" s="2"/>
      <c r="Z293" s="2"/>
      <c r="AA293" s="2">
        <v>4</v>
      </c>
      <c r="AB293" s="2" t="s">
        <v>122</v>
      </c>
      <c r="AC293" s="2">
        <v>2.7389999999999999</v>
      </c>
      <c r="AD293" s="2">
        <v>3.0000000000000001E-3</v>
      </c>
      <c r="AE293" s="2">
        <v>-35.258000000000003</v>
      </c>
      <c r="AF293" s="2">
        <v>-8.5020000000000007</v>
      </c>
      <c r="AH293" s="2"/>
      <c r="AI293" s="2"/>
      <c r="AJ293" s="2"/>
      <c r="AK293" s="2"/>
      <c r="AL293" s="2">
        <v>4</v>
      </c>
      <c r="AM293" s="2" t="s">
        <v>122</v>
      </c>
      <c r="AN293" s="2">
        <v>2.7389999999999999</v>
      </c>
      <c r="AO293" s="2">
        <v>3.0000000000000001E-3</v>
      </c>
      <c r="AP293" s="2">
        <v>-35.258000000000003</v>
      </c>
      <c r="AQ293" s="2">
        <v>-8.5020000000000007</v>
      </c>
    </row>
    <row r="294" spans="23:43" x14ac:dyDescent="0.25">
      <c r="W294" s="2"/>
      <c r="X294" s="2"/>
      <c r="Y294" s="2"/>
      <c r="Z294" s="2"/>
      <c r="AA294" s="2">
        <v>5</v>
      </c>
      <c r="AB294" s="2" t="s">
        <v>123</v>
      </c>
      <c r="AC294" s="2">
        <v>2.1509999999999998</v>
      </c>
      <c r="AD294" s="2">
        <v>6.0000000000000001E-3</v>
      </c>
      <c r="AE294" s="2">
        <v>-25.681000000000001</v>
      </c>
      <c r="AF294" s="2">
        <v>-4.6710000000000003</v>
      </c>
      <c r="AH294" s="2"/>
      <c r="AI294" s="2"/>
      <c r="AJ294" s="2"/>
      <c r="AK294" s="2"/>
      <c r="AL294" s="2">
        <v>5</v>
      </c>
      <c r="AM294" s="2" t="s">
        <v>123</v>
      </c>
      <c r="AN294" s="2">
        <v>2.1509999999999998</v>
      </c>
      <c r="AO294" s="2">
        <v>6.0000000000000001E-3</v>
      </c>
      <c r="AP294" s="2">
        <v>-25.681000000000001</v>
      </c>
      <c r="AQ294" s="2">
        <v>-4.6710000000000003</v>
      </c>
    </row>
    <row r="295" spans="23:43" x14ac:dyDescent="0.25">
      <c r="W295" s="2"/>
      <c r="X295" s="2"/>
      <c r="Y295" s="2"/>
      <c r="Z295" s="2"/>
      <c r="AA295" s="2">
        <v>6</v>
      </c>
      <c r="AB295" s="2" t="s">
        <v>124</v>
      </c>
      <c r="AC295" s="2">
        <v>1.1220000000000001</v>
      </c>
      <c r="AD295" s="2">
        <v>1.2E-2</v>
      </c>
      <c r="AE295" s="2">
        <v>-12.523</v>
      </c>
      <c r="AF295" s="2">
        <v>-1.5640000000000001</v>
      </c>
      <c r="AH295" s="2"/>
      <c r="AI295" s="2"/>
      <c r="AJ295" s="2"/>
      <c r="AK295" s="2"/>
      <c r="AL295" s="2">
        <v>6</v>
      </c>
      <c r="AM295" s="2" t="s">
        <v>124</v>
      </c>
      <c r="AN295" s="2">
        <v>1.1220000000000001</v>
      </c>
      <c r="AO295" s="2">
        <v>1.2E-2</v>
      </c>
      <c r="AP295" s="2">
        <v>-12.523</v>
      </c>
      <c r="AQ295" s="2">
        <v>-1.5640000000000001</v>
      </c>
    </row>
    <row r="296" spans="23:43" x14ac:dyDescent="0.25">
      <c r="W296" s="2"/>
      <c r="X296" s="2"/>
      <c r="Y296" s="2"/>
      <c r="Z296" s="2"/>
      <c r="AA296" s="2">
        <v>8</v>
      </c>
      <c r="AB296" s="2" t="s">
        <v>125</v>
      </c>
      <c r="AC296" s="2">
        <v>0.64500000000000002</v>
      </c>
      <c r="AD296" s="2">
        <v>3.0000000000000001E-3</v>
      </c>
      <c r="AE296" s="2">
        <v>1.766</v>
      </c>
      <c r="AF296" s="2">
        <v>8.0619999999999994</v>
      </c>
      <c r="AH296" s="2"/>
      <c r="AI296" s="2"/>
      <c r="AJ296" s="2"/>
      <c r="AK296" s="2"/>
      <c r="AL296" s="2">
        <v>8</v>
      </c>
      <c r="AM296" s="2" t="s">
        <v>125</v>
      </c>
      <c r="AN296" s="2">
        <v>0.64500000000000002</v>
      </c>
      <c r="AO296" s="2">
        <v>3.0000000000000001E-3</v>
      </c>
      <c r="AP296" s="2">
        <v>1.766</v>
      </c>
      <c r="AQ296" s="2">
        <v>8.0619999999999994</v>
      </c>
    </row>
    <row r="297" spans="23:43" x14ac:dyDescent="0.25">
      <c r="W297" s="2"/>
      <c r="X297" s="2"/>
      <c r="Y297" s="2"/>
      <c r="Z297" s="2">
        <v>8</v>
      </c>
      <c r="AA297" s="2">
        <v>1</v>
      </c>
      <c r="AB297" s="2" t="s">
        <v>126</v>
      </c>
      <c r="AC297" s="2">
        <v>4.2130000000000001</v>
      </c>
      <c r="AD297" s="2">
        <v>0</v>
      </c>
      <c r="AE297" s="2">
        <v>-127.10299999999999</v>
      </c>
      <c r="AF297" s="2">
        <v>-85.950999999999993</v>
      </c>
      <c r="AH297" s="2"/>
      <c r="AI297" s="2"/>
      <c r="AJ297" s="2"/>
      <c r="AK297" s="2">
        <v>8</v>
      </c>
      <c r="AL297" s="2">
        <v>1</v>
      </c>
      <c r="AM297" s="2" t="s">
        <v>126</v>
      </c>
      <c r="AN297" s="2">
        <v>4.2130000000000001</v>
      </c>
      <c r="AO297" s="2">
        <v>0</v>
      </c>
      <c r="AP297" s="2">
        <v>-127.10299999999999</v>
      </c>
      <c r="AQ297" s="2">
        <v>-85.950999999999993</v>
      </c>
    </row>
    <row r="298" spans="23:43" x14ac:dyDescent="0.25">
      <c r="W298" s="2"/>
      <c r="X298" s="2"/>
      <c r="Y298" s="2"/>
      <c r="Z298" s="2"/>
      <c r="AA298" s="2">
        <v>2</v>
      </c>
      <c r="AB298" s="2" t="s">
        <v>127</v>
      </c>
      <c r="AC298" s="2">
        <v>3.4580000000000002</v>
      </c>
      <c r="AD298" s="2">
        <v>0</v>
      </c>
      <c r="AE298" s="2">
        <v>-79.721999999999994</v>
      </c>
      <c r="AF298" s="2">
        <v>-45.947000000000003</v>
      </c>
      <c r="AH298" s="2"/>
      <c r="AI298" s="2"/>
      <c r="AJ298" s="2"/>
      <c r="AK298" s="2"/>
      <c r="AL298" s="2">
        <v>2</v>
      </c>
      <c r="AM298" s="2" t="s">
        <v>127</v>
      </c>
      <c r="AN298" s="2">
        <v>3.4580000000000002</v>
      </c>
      <c r="AO298" s="2">
        <v>0</v>
      </c>
      <c r="AP298" s="2">
        <v>-79.721999999999994</v>
      </c>
      <c r="AQ298" s="2">
        <v>-45.947000000000003</v>
      </c>
    </row>
    <row r="299" spans="23:43" x14ac:dyDescent="0.25">
      <c r="W299" s="2"/>
      <c r="X299" s="2"/>
      <c r="Y299" s="2"/>
      <c r="Z299" s="2"/>
      <c r="AA299" s="2">
        <v>3</v>
      </c>
      <c r="AB299" s="2" t="s">
        <v>128</v>
      </c>
      <c r="AC299" s="2">
        <v>3.5049999999999999</v>
      </c>
      <c r="AD299" s="2">
        <v>0</v>
      </c>
      <c r="AE299" s="2">
        <v>-55.366999999999997</v>
      </c>
      <c r="AF299" s="2">
        <v>-21.129000000000001</v>
      </c>
      <c r="AH299" s="2"/>
      <c r="AI299" s="2"/>
      <c r="AJ299" s="2"/>
      <c r="AK299" s="2"/>
      <c r="AL299" s="2">
        <v>3</v>
      </c>
      <c r="AM299" s="2" t="s">
        <v>128</v>
      </c>
      <c r="AN299" s="2">
        <v>3.5049999999999999</v>
      </c>
      <c r="AO299" s="2">
        <v>0</v>
      </c>
      <c r="AP299" s="2">
        <v>-55.366999999999997</v>
      </c>
      <c r="AQ299" s="2">
        <v>-21.129000000000001</v>
      </c>
    </row>
    <row r="300" spans="23:43" x14ac:dyDescent="0.25">
      <c r="W300" s="2"/>
      <c r="X300" s="2"/>
      <c r="Y300" s="2"/>
      <c r="Z300" s="2"/>
      <c r="AA300" s="2">
        <v>4</v>
      </c>
      <c r="AB300" s="2" t="s">
        <v>129</v>
      </c>
      <c r="AC300" s="2">
        <v>3.1520000000000001</v>
      </c>
      <c r="AD300" s="2">
        <v>2E-3</v>
      </c>
      <c r="AE300" s="2">
        <v>-42.186999999999998</v>
      </c>
      <c r="AF300" s="2">
        <v>-11.401</v>
      </c>
      <c r="AH300" s="2"/>
      <c r="AI300" s="2"/>
      <c r="AJ300" s="2"/>
      <c r="AK300" s="2"/>
      <c r="AL300" s="2">
        <v>4</v>
      </c>
      <c r="AM300" s="2" t="s">
        <v>129</v>
      </c>
      <c r="AN300" s="2">
        <v>3.1520000000000001</v>
      </c>
      <c r="AO300" s="2">
        <v>2E-3</v>
      </c>
      <c r="AP300" s="2">
        <v>-42.186999999999998</v>
      </c>
      <c r="AQ300" s="2">
        <v>-11.401</v>
      </c>
    </row>
    <row r="301" spans="23:43" x14ac:dyDescent="0.25">
      <c r="W301" s="2"/>
      <c r="X301" s="2"/>
      <c r="Y301" s="2"/>
      <c r="Z301" s="2"/>
      <c r="AA301" s="2">
        <v>5</v>
      </c>
      <c r="AB301" s="2" t="s">
        <v>130</v>
      </c>
      <c r="AC301" s="2">
        <v>2.63</v>
      </c>
      <c r="AD301" s="2">
        <v>3.0000000000000001E-3</v>
      </c>
      <c r="AE301" s="2">
        <v>-32.935000000000002</v>
      </c>
      <c r="AF301" s="2">
        <v>-7.2439999999999998</v>
      </c>
      <c r="AH301" s="2"/>
      <c r="AI301" s="2"/>
      <c r="AJ301" s="2"/>
      <c r="AK301" s="2"/>
      <c r="AL301" s="2">
        <v>5</v>
      </c>
      <c r="AM301" s="2" t="s">
        <v>130</v>
      </c>
      <c r="AN301" s="2">
        <v>2.63</v>
      </c>
      <c r="AO301" s="2">
        <v>3.0000000000000001E-3</v>
      </c>
      <c r="AP301" s="2">
        <v>-32.935000000000002</v>
      </c>
      <c r="AQ301" s="2">
        <v>-7.2439999999999998</v>
      </c>
    </row>
    <row r="302" spans="23:43" x14ac:dyDescent="0.25">
      <c r="W302" s="2"/>
      <c r="X302" s="2"/>
      <c r="Y302" s="2"/>
      <c r="Z302" s="2"/>
      <c r="AA302" s="2">
        <v>6</v>
      </c>
      <c r="AB302" s="2" t="s">
        <v>131</v>
      </c>
      <c r="AC302" s="2">
        <v>1.718</v>
      </c>
      <c r="AD302" s="2">
        <v>6.0000000000000001E-3</v>
      </c>
      <c r="AE302" s="2">
        <v>-20.350000000000001</v>
      </c>
      <c r="AF302" s="2">
        <v>-3.5659999999999998</v>
      </c>
      <c r="AH302" s="2"/>
      <c r="AI302" s="2"/>
      <c r="AJ302" s="2"/>
      <c r="AK302" s="2"/>
      <c r="AL302" s="2">
        <v>6</v>
      </c>
      <c r="AM302" s="2" t="s">
        <v>131</v>
      </c>
      <c r="AN302" s="2">
        <v>1.718</v>
      </c>
      <c r="AO302" s="2">
        <v>6.0000000000000001E-3</v>
      </c>
      <c r="AP302" s="2">
        <v>-20.350000000000001</v>
      </c>
      <c r="AQ302" s="2">
        <v>-3.5659999999999998</v>
      </c>
    </row>
    <row r="303" spans="23:43" x14ac:dyDescent="0.25">
      <c r="W303" s="2"/>
      <c r="X303" s="2"/>
      <c r="Y303" s="2"/>
      <c r="Z303" s="2"/>
      <c r="AA303" s="2">
        <v>7</v>
      </c>
      <c r="AB303" s="2" t="s">
        <v>132</v>
      </c>
      <c r="AC303" s="2">
        <v>0.64500000000000002</v>
      </c>
      <c r="AD303" s="2">
        <v>3.0000000000000001E-3</v>
      </c>
      <c r="AE303" s="2">
        <v>-8.0619999999999994</v>
      </c>
      <c r="AF303" s="2">
        <v>-1.766</v>
      </c>
      <c r="AH303" s="2"/>
      <c r="AI303" s="2"/>
      <c r="AJ303" s="2"/>
      <c r="AK303" s="2"/>
      <c r="AL303" s="2">
        <v>7</v>
      </c>
      <c r="AM303" s="2" t="s">
        <v>132</v>
      </c>
      <c r="AN303" s="2">
        <v>0.64500000000000002</v>
      </c>
      <c r="AO303" s="2">
        <v>3.0000000000000001E-3</v>
      </c>
      <c r="AP303" s="2">
        <v>-8.0619999999999994</v>
      </c>
      <c r="AQ303" s="2">
        <v>-1.766</v>
      </c>
    </row>
    <row r="304" spans="23:43" x14ac:dyDescent="0.25">
      <c r="W304" s="2">
        <v>2</v>
      </c>
      <c r="X304" s="2">
        <v>1</v>
      </c>
      <c r="Y304" s="2">
        <v>1</v>
      </c>
      <c r="Z304" s="2">
        <v>1</v>
      </c>
      <c r="AA304" s="2">
        <v>2</v>
      </c>
      <c r="AB304" s="2" t="s">
        <v>133</v>
      </c>
      <c r="AC304" s="2">
        <v>2.6070000000000002</v>
      </c>
      <c r="AD304" s="2">
        <v>1E-3</v>
      </c>
      <c r="AE304" s="2">
        <v>12.394</v>
      </c>
      <c r="AF304" s="2">
        <v>37.854999999999997</v>
      </c>
      <c r="AH304" s="2">
        <v>2</v>
      </c>
      <c r="AI304" s="2">
        <v>1</v>
      </c>
      <c r="AJ304" s="2">
        <v>1</v>
      </c>
      <c r="AK304" s="2">
        <v>1</v>
      </c>
      <c r="AL304" s="2">
        <v>2</v>
      </c>
      <c r="AM304" s="2" t="s">
        <v>133</v>
      </c>
      <c r="AN304" s="2">
        <v>2.6070000000000002</v>
      </c>
      <c r="AO304" s="2">
        <v>1E-3</v>
      </c>
      <c r="AP304" s="2">
        <v>12.394</v>
      </c>
      <c r="AQ304" s="2">
        <v>37.854999999999997</v>
      </c>
    </row>
    <row r="305" spans="23:43" x14ac:dyDescent="0.25">
      <c r="W305" s="2"/>
      <c r="X305" s="2"/>
      <c r="Y305" s="2"/>
      <c r="Z305" s="2"/>
      <c r="AA305" s="2">
        <v>3</v>
      </c>
      <c r="AB305" s="2" t="s">
        <v>134</v>
      </c>
      <c r="AC305" s="2">
        <v>3.2759999999999998</v>
      </c>
      <c r="AD305" s="2">
        <v>0</v>
      </c>
      <c r="AE305" s="2">
        <v>27.710999999999999</v>
      </c>
      <c r="AF305" s="2">
        <v>59.706000000000003</v>
      </c>
      <c r="AH305" s="2"/>
      <c r="AI305" s="2"/>
      <c r="AJ305" s="2"/>
      <c r="AK305" s="2"/>
      <c r="AL305" s="2">
        <v>3</v>
      </c>
      <c r="AM305" s="2" t="s">
        <v>134</v>
      </c>
      <c r="AN305" s="2">
        <v>3.2759999999999998</v>
      </c>
      <c r="AO305" s="2">
        <v>0</v>
      </c>
      <c r="AP305" s="2">
        <v>27.710999999999999</v>
      </c>
      <c r="AQ305" s="2">
        <v>59.706000000000003</v>
      </c>
    </row>
    <row r="306" spans="23:43" x14ac:dyDescent="0.25">
      <c r="W306" s="2"/>
      <c r="X306" s="2"/>
      <c r="Y306" s="2"/>
      <c r="Z306" s="2"/>
      <c r="AA306" s="2">
        <v>4</v>
      </c>
      <c r="AB306" s="2" t="s">
        <v>135</v>
      </c>
      <c r="AC306" s="2">
        <v>4.0549999999999997</v>
      </c>
      <c r="AD306" s="2">
        <v>0</v>
      </c>
      <c r="AE306" s="2">
        <v>31.186</v>
      </c>
      <c r="AF306" s="2">
        <v>70.793000000000006</v>
      </c>
      <c r="AH306" s="2"/>
      <c r="AI306" s="2"/>
      <c r="AJ306" s="2"/>
      <c r="AK306" s="2"/>
      <c r="AL306" s="2">
        <v>4</v>
      </c>
      <c r="AM306" s="2" t="s">
        <v>135</v>
      </c>
      <c r="AN306" s="2">
        <v>4.0549999999999997</v>
      </c>
      <c r="AO306" s="2">
        <v>0</v>
      </c>
      <c r="AP306" s="2">
        <v>31.186</v>
      </c>
      <c r="AQ306" s="2">
        <v>70.793000000000006</v>
      </c>
    </row>
    <row r="307" spans="23:43" x14ac:dyDescent="0.25">
      <c r="W307" s="2"/>
      <c r="X307" s="2"/>
      <c r="Y307" s="2"/>
      <c r="Z307" s="2"/>
      <c r="AA307" s="2">
        <v>5</v>
      </c>
      <c r="AB307" s="2" t="s">
        <v>136</v>
      </c>
      <c r="AC307" s="2">
        <v>3.9590000000000001</v>
      </c>
      <c r="AD307" s="2">
        <v>0</v>
      </c>
      <c r="AE307" s="2">
        <v>40.107999999999997</v>
      </c>
      <c r="AF307" s="2">
        <v>78.781000000000006</v>
      </c>
      <c r="AH307" s="2"/>
      <c r="AI307" s="2"/>
      <c r="AJ307" s="2"/>
      <c r="AK307" s="2"/>
      <c r="AL307" s="2">
        <v>5</v>
      </c>
      <c r="AM307" s="2" t="s">
        <v>136</v>
      </c>
      <c r="AN307" s="2">
        <v>3.9590000000000001</v>
      </c>
      <c r="AO307" s="2">
        <v>0</v>
      </c>
      <c r="AP307" s="2">
        <v>40.107999999999997</v>
      </c>
      <c r="AQ307" s="2">
        <v>78.781000000000006</v>
      </c>
    </row>
    <row r="308" spans="23:43" x14ac:dyDescent="0.25">
      <c r="W308" s="2"/>
      <c r="X308" s="2"/>
      <c r="Y308" s="2"/>
      <c r="Z308" s="2"/>
      <c r="AA308" s="2">
        <v>6</v>
      </c>
      <c r="AB308" s="2" t="s">
        <v>137</v>
      </c>
      <c r="AC308" s="2">
        <v>3.6320000000000001</v>
      </c>
      <c r="AD308" s="2">
        <v>0</v>
      </c>
      <c r="AE308" s="2">
        <v>49.107999999999997</v>
      </c>
      <c r="AF308" s="2">
        <v>84.587999999999994</v>
      </c>
      <c r="AH308" s="2"/>
      <c r="AI308" s="2"/>
      <c r="AJ308" s="2"/>
      <c r="AK308" s="2"/>
      <c r="AL308" s="2">
        <v>6</v>
      </c>
      <c r="AM308" s="2" t="s">
        <v>137</v>
      </c>
      <c r="AN308" s="2">
        <v>3.6320000000000001</v>
      </c>
      <c r="AO308" s="2">
        <v>0</v>
      </c>
      <c r="AP308" s="2">
        <v>49.107999999999997</v>
      </c>
      <c r="AQ308" s="2">
        <v>84.587999999999994</v>
      </c>
    </row>
    <row r="309" spans="23:43" x14ac:dyDescent="0.25">
      <c r="W309" s="2"/>
      <c r="X309" s="2"/>
      <c r="Y309" s="2"/>
      <c r="Z309" s="2"/>
      <c r="AA309" s="2">
        <v>7</v>
      </c>
      <c r="AB309" s="2" t="s">
        <v>138</v>
      </c>
      <c r="AC309" s="2">
        <v>3.51</v>
      </c>
      <c r="AD309" s="2">
        <v>0</v>
      </c>
      <c r="AE309" s="2">
        <v>53.055</v>
      </c>
      <c r="AF309" s="2">
        <v>87.337000000000003</v>
      </c>
      <c r="AH309" s="2"/>
      <c r="AI309" s="2"/>
      <c r="AJ309" s="2"/>
      <c r="AK309" s="2"/>
      <c r="AL309" s="2">
        <v>7</v>
      </c>
      <c r="AM309" s="2" t="s">
        <v>138</v>
      </c>
      <c r="AN309" s="2">
        <v>3.51</v>
      </c>
      <c r="AO309" s="2">
        <v>0</v>
      </c>
      <c r="AP309" s="2">
        <v>53.055</v>
      </c>
      <c r="AQ309" s="2">
        <v>87.337000000000003</v>
      </c>
    </row>
    <row r="310" spans="23:43" x14ac:dyDescent="0.25">
      <c r="W310" s="2"/>
      <c r="X310" s="2"/>
      <c r="Y310" s="2"/>
      <c r="Z310" s="2"/>
      <c r="AA310" s="2">
        <v>8</v>
      </c>
      <c r="AB310" s="2" t="s">
        <v>139</v>
      </c>
      <c r="AC310" s="2">
        <v>3.411</v>
      </c>
      <c r="AD310" s="2">
        <v>0</v>
      </c>
      <c r="AE310" s="2">
        <v>55.098999999999997</v>
      </c>
      <c r="AF310" s="2">
        <v>88.421000000000006</v>
      </c>
      <c r="AH310" s="2"/>
      <c r="AI310" s="2"/>
      <c r="AJ310" s="2"/>
      <c r="AK310" s="2"/>
      <c r="AL310" s="2">
        <v>8</v>
      </c>
      <c r="AM310" s="2" t="s">
        <v>139</v>
      </c>
      <c r="AN310" s="2">
        <v>3.411</v>
      </c>
      <c r="AO310" s="2">
        <v>0</v>
      </c>
      <c r="AP310" s="2">
        <v>55.098999999999997</v>
      </c>
      <c r="AQ310" s="2">
        <v>88.421000000000006</v>
      </c>
    </row>
    <row r="311" spans="23:43" x14ac:dyDescent="0.25">
      <c r="W311" s="2"/>
      <c r="X311" s="2"/>
      <c r="Y311" s="2"/>
      <c r="Z311" s="2">
        <v>2</v>
      </c>
      <c r="AA311" s="2">
        <v>1</v>
      </c>
      <c r="AB311" s="2" t="s">
        <v>140</v>
      </c>
      <c r="AC311" s="2">
        <v>2.6070000000000002</v>
      </c>
      <c r="AD311" s="2">
        <v>1E-3</v>
      </c>
      <c r="AE311" s="2">
        <v>-37.854999999999997</v>
      </c>
      <c r="AF311" s="2">
        <v>-12.394</v>
      </c>
      <c r="AH311" s="2"/>
      <c r="AI311" s="2"/>
      <c r="AJ311" s="2"/>
      <c r="AK311" s="2">
        <v>2</v>
      </c>
      <c r="AL311" s="2">
        <v>1</v>
      </c>
      <c r="AM311" s="2" t="s">
        <v>140</v>
      </c>
      <c r="AN311" s="2">
        <v>2.6070000000000002</v>
      </c>
      <c r="AO311" s="2">
        <v>1E-3</v>
      </c>
      <c r="AP311" s="2">
        <v>-37.854999999999997</v>
      </c>
      <c r="AQ311" s="2">
        <v>-12.394</v>
      </c>
    </row>
    <row r="312" spans="23:43" x14ac:dyDescent="0.25">
      <c r="W312" s="2"/>
      <c r="X312" s="2"/>
      <c r="Y312" s="2"/>
      <c r="Z312" s="2"/>
      <c r="AA312" s="2">
        <v>3</v>
      </c>
      <c r="AB312" s="2" t="s">
        <v>141</v>
      </c>
      <c r="AC312" s="2">
        <v>1.3069999999999999</v>
      </c>
      <c r="AD312" s="2">
        <v>0</v>
      </c>
      <c r="AE312" s="2">
        <v>12.201000000000001</v>
      </c>
      <c r="AF312" s="2">
        <v>24.966999999999999</v>
      </c>
      <c r="AH312" s="2"/>
      <c r="AI312" s="2"/>
      <c r="AJ312" s="2"/>
      <c r="AK312" s="2"/>
      <c r="AL312" s="2">
        <v>3</v>
      </c>
      <c r="AM312" s="2" t="s">
        <v>141</v>
      </c>
      <c r="AN312" s="2">
        <v>1.3069999999999999</v>
      </c>
      <c r="AO312" s="2">
        <v>0</v>
      </c>
      <c r="AP312" s="2">
        <v>12.201000000000001</v>
      </c>
      <c r="AQ312" s="2">
        <v>24.966999999999999</v>
      </c>
    </row>
    <row r="313" spans="23:43" x14ac:dyDescent="0.25">
      <c r="W313" s="2"/>
      <c r="X313" s="2"/>
      <c r="Y313" s="2"/>
      <c r="Z313" s="2"/>
      <c r="AA313" s="2">
        <v>4</v>
      </c>
      <c r="AB313" s="2" t="s">
        <v>142</v>
      </c>
      <c r="AC313" s="2">
        <v>2.7370000000000001</v>
      </c>
      <c r="AD313" s="2">
        <v>1E-3</v>
      </c>
      <c r="AE313" s="2">
        <v>12.497</v>
      </c>
      <c r="AF313" s="2">
        <v>39.232999999999997</v>
      </c>
      <c r="AH313" s="2"/>
      <c r="AI313" s="2"/>
      <c r="AJ313" s="2"/>
      <c r="AK313" s="2"/>
      <c r="AL313" s="2">
        <v>4</v>
      </c>
      <c r="AM313" s="2" t="s">
        <v>142</v>
      </c>
      <c r="AN313" s="2">
        <v>2.7370000000000001</v>
      </c>
      <c r="AO313" s="2">
        <v>1E-3</v>
      </c>
      <c r="AP313" s="2">
        <v>12.497</v>
      </c>
      <c r="AQ313" s="2">
        <v>39.232999999999997</v>
      </c>
    </row>
    <row r="314" spans="23:43" x14ac:dyDescent="0.25">
      <c r="W314" s="2"/>
      <c r="X314" s="2"/>
      <c r="Y314" s="2"/>
      <c r="Z314" s="2"/>
      <c r="AA314" s="2">
        <v>5</v>
      </c>
      <c r="AB314" s="2" t="s">
        <v>143</v>
      </c>
      <c r="AC314" s="2">
        <v>2.8330000000000002</v>
      </c>
      <c r="AD314" s="2">
        <v>0</v>
      </c>
      <c r="AE314" s="2">
        <v>20.483000000000001</v>
      </c>
      <c r="AF314" s="2">
        <v>48.158000000000001</v>
      </c>
      <c r="AH314" s="2"/>
      <c r="AI314" s="2"/>
      <c r="AJ314" s="2"/>
      <c r="AK314" s="2"/>
      <c r="AL314" s="2">
        <v>5</v>
      </c>
      <c r="AM314" s="2" t="s">
        <v>143</v>
      </c>
      <c r="AN314" s="2">
        <v>2.8330000000000002</v>
      </c>
      <c r="AO314" s="2">
        <v>0</v>
      </c>
      <c r="AP314" s="2">
        <v>20.483000000000001</v>
      </c>
      <c r="AQ314" s="2">
        <v>48.158000000000001</v>
      </c>
    </row>
    <row r="315" spans="23:43" x14ac:dyDescent="0.25">
      <c r="W315" s="2"/>
      <c r="X315" s="2"/>
      <c r="Y315" s="2"/>
      <c r="Z315" s="2"/>
      <c r="AA315" s="2">
        <v>6</v>
      </c>
      <c r="AB315" s="2" t="s">
        <v>144</v>
      </c>
      <c r="AC315" s="2">
        <v>2.3610000000000002</v>
      </c>
      <c r="AD315" s="2">
        <v>0</v>
      </c>
      <c r="AE315" s="2">
        <v>30.190999999999999</v>
      </c>
      <c r="AF315" s="2">
        <v>53.256</v>
      </c>
      <c r="AH315" s="2"/>
      <c r="AI315" s="2"/>
      <c r="AJ315" s="2"/>
      <c r="AK315" s="2"/>
      <c r="AL315" s="2">
        <v>6</v>
      </c>
      <c r="AM315" s="2" t="s">
        <v>144</v>
      </c>
      <c r="AN315" s="2">
        <v>2.3610000000000002</v>
      </c>
      <c r="AO315" s="2">
        <v>0</v>
      </c>
      <c r="AP315" s="2">
        <v>30.190999999999999</v>
      </c>
      <c r="AQ315" s="2">
        <v>53.256</v>
      </c>
    </row>
    <row r="316" spans="23:43" x14ac:dyDescent="0.25">
      <c r="W316" s="2"/>
      <c r="X316" s="2"/>
      <c r="Y316" s="2"/>
      <c r="Z316" s="2"/>
      <c r="AA316" s="2">
        <v>7</v>
      </c>
      <c r="AB316" s="2" t="s">
        <v>145</v>
      </c>
      <c r="AC316" s="2">
        <v>2.0960000000000001</v>
      </c>
      <c r="AD316" s="2">
        <v>0</v>
      </c>
      <c r="AE316" s="2">
        <v>34.835999999999999</v>
      </c>
      <c r="AF316" s="2">
        <v>55.308</v>
      </c>
      <c r="AH316" s="2"/>
      <c r="AI316" s="2"/>
      <c r="AJ316" s="2"/>
      <c r="AK316" s="2"/>
      <c r="AL316" s="2">
        <v>7</v>
      </c>
      <c r="AM316" s="2" t="s">
        <v>145</v>
      </c>
      <c r="AN316" s="2">
        <v>2.0960000000000001</v>
      </c>
      <c r="AO316" s="2">
        <v>0</v>
      </c>
      <c r="AP316" s="2">
        <v>34.835999999999999</v>
      </c>
      <c r="AQ316" s="2">
        <v>55.308</v>
      </c>
    </row>
    <row r="317" spans="23:43" x14ac:dyDescent="0.25">
      <c r="W317" s="2"/>
      <c r="X317" s="2"/>
      <c r="Y317" s="2"/>
      <c r="Z317" s="2"/>
      <c r="AA317" s="2">
        <v>8</v>
      </c>
      <c r="AB317" s="2" t="s">
        <v>146</v>
      </c>
      <c r="AC317" s="2">
        <v>2.0150000000000001</v>
      </c>
      <c r="AD317" s="2">
        <v>0</v>
      </c>
      <c r="AE317" s="2">
        <v>36.792999999999999</v>
      </c>
      <c r="AF317" s="2">
        <v>56.478000000000002</v>
      </c>
      <c r="AH317" s="2"/>
      <c r="AI317" s="2"/>
      <c r="AJ317" s="2"/>
      <c r="AK317" s="2"/>
      <c r="AL317" s="2">
        <v>8</v>
      </c>
      <c r="AM317" s="2" t="s">
        <v>146</v>
      </c>
      <c r="AN317" s="2">
        <v>2.0150000000000001</v>
      </c>
      <c r="AO317" s="2">
        <v>0</v>
      </c>
      <c r="AP317" s="2">
        <v>36.792999999999999</v>
      </c>
      <c r="AQ317" s="2">
        <v>56.478000000000002</v>
      </c>
    </row>
    <row r="318" spans="23:43" x14ac:dyDescent="0.25">
      <c r="W318" s="2"/>
      <c r="X318" s="2"/>
      <c r="Y318" s="2"/>
      <c r="Z318" s="2">
        <v>3</v>
      </c>
      <c r="AA318" s="2">
        <v>1</v>
      </c>
      <c r="AB318" s="2" t="s">
        <v>147</v>
      </c>
      <c r="AC318" s="2">
        <v>3.2759999999999998</v>
      </c>
      <c r="AD318" s="2">
        <v>0</v>
      </c>
      <c r="AE318" s="2">
        <v>-59.706000000000003</v>
      </c>
      <c r="AF318" s="2">
        <v>-27.710999999999999</v>
      </c>
      <c r="AH318" s="2"/>
      <c r="AI318" s="2"/>
      <c r="AJ318" s="2"/>
      <c r="AK318" s="2">
        <v>3</v>
      </c>
      <c r="AL318" s="2">
        <v>1</v>
      </c>
      <c r="AM318" s="2" t="s">
        <v>147</v>
      </c>
      <c r="AN318" s="2">
        <v>3.2759999999999998</v>
      </c>
      <c r="AO318" s="2">
        <v>0</v>
      </c>
      <c r="AP318" s="2">
        <v>-59.706000000000003</v>
      </c>
      <c r="AQ318" s="2">
        <v>-27.710999999999999</v>
      </c>
    </row>
    <row r="319" spans="23:43" x14ac:dyDescent="0.25">
      <c r="W319" s="2"/>
      <c r="X319" s="2"/>
      <c r="Y319" s="2"/>
      <c r="Z319" s="2"/>
      <c r="AA319" s="2">
        <v>2</v>
      </c>
      <c r="AB319" s="2" t="s">
        <v>148</v>
      </c>
      <c r="AC319" s="2">
        <v>1.3069999999999999</v>
      </c>
      <c r="AD319" s="2">
        <v>0</v>
      </c>
      <c r="AE319" s="2">
        <v>-24.966999999999999</v>
      </c>
      <c r="AF319" s="2">
        <v>-12.201000000000001</v>
      </c>
      <c r="AH319" s="2"/>
      <c r="AI319" s="2"/>
      <c r="AJ319" s="2"/>
      <c r="AK319" s="2"/>
      <c r="AL319" s="2">
        <v>2</v>
      </c>
      <c r="AM319" s="2" t="s">
        <v>148</v>
      </c>
      <c r="AN319" s="2">
        <v>1.3069999999999999</v>
      </c>
      <c r="AO319" s="2">
        <v>0</v>
      </c>
      <c r="AP319" s="2">
        <v>-24.966999999999999</v>
      </c>
      <c r="AQ319" s="2">
        <v>-12.201000000000001</v>
      </c>
    </row>
    <row r="320" spans="23:43" x14ac:dyDescent="0.25">
      <c r="W320" s="2"/>
      <c r="X320" s="2"/>
      <c r="Y320" s="2"/>
      <c r="Z320" s="2"/>
      <c r="AA320" s="2">
        <v>4</v>
      </c>
      <c r="AB320" s="2">
        <v>7.2809999999999997</v>
      </c>
      <c r="AC320" s="2">
        <v>1.6559999999999999</v>
      </c>
      <c r="AD320" s="2">
        <v>8.8999999999999996E-2</v>
      </c>
      <c r="AE320" s="2">
        <v>-0.80500000000000005</v>
      </c>
      <c r="AF320" s="2">
        <v>15.367000000000001</v>
      </c>
      <c r="AH320" s="2"/>
      <c r="AI320" s="2"/>
      <c r="AJ320" s="2"/>
      <c r="AK320" s="2"/>
      <c r="AL320" s="2">
        <v>4</v>
      </c>
      <c r="AM320" s="2">
        <v>7.2809999999999997</v>
      </c>
      <c r="AN320" s="2">
        <v>1.6559999999999999</v>
      </c>
      <c r="AO320" s="2">
        <v>8.8999999999999996E-2</v>
      </c>
      <c r="AP320" s="2">
        <v>-0.80500000000000005</v>
      </c>
      <c r="AQ320" s="2">
        <v>15.367000000000001</v>
      </c>
    </row>
    <row r="321" spans="23:43" x14ac:dyDescent="0.25">
      <c r="W321" s="2"/>
      <c r="X321" s="2"/>
      <c r="Y321" s="2"/>
      <c r="Z321" s="2"/>
      <c r="AA321" s="2">
        <v>5</v>
      </c>
      <c r="AB321" s="2" t="s">
        <v>149</v>
      </c>
      <c r="AC321" s="2">
        <v>2.0219999999999998</v>
      </c>
      <c r="AD321" s="2">
        <v>3.0000000000000001E-3</v>
      </c>
      <c r="AE321" s="2">
        <v>5.8630000000000004</v>
      </c>
      <c r="AF321" s="2">
        <v>25.609000000000002</v>
      </c>
      <c r="AH321" s="2"/>
      <c r="AI321" s="2"/>
      <c r="AJ321" s="2"/>
      <c r="AK321" s="2"/>
      <c r="AL321" s="2">
        <v>5</v>
      </c>
      <c r="AM321" s="2" t="s">
        <v>149</v>
      </c>
      <c r="AN321" s="2">
        <v>2.0219999999999998</v>
      </c>
      <c r="AO321" s="2">
        <v>3.0000000000000001E-3</v>
      </c>
      <c r="AP321" s="2">
        <v>5.8630000000000004</v>
      </c>
      <c r="AQ321" s="2">
        <v>25.609000000000002</v>
      </c>
    </row>
    <row r="322" spans="23:43" x14ac:dyDescent="0.25">
      <c r="W322" s="2"/>
      <c r="X322" s="2"/>
      <c r="Y322" s="2"/>
      <c r="Z322" s="2"/>
      <c r="AA322" s="2">
        <v>6</v>
      </c>
      <c r="AB322" s="2" t="s">
        <v>150</v>
      </c>
      <c r="AC322" s="2">
        <v>1.7270000000000001</v>
      </c>
      <c r="AD322" s="2">
        <v>0</v>
      </c>
      <c r="AE322" s="2">
        <v>14.702999999999999</v>
      </c>
      <c r="AF322" s="2">
        <v>31.576000000000001</v>
      </c>
      <c r="AH322" s="2"/>
      <c r="AI322" s="2"/>
      <c r="AJ322" s="2"/>
      <c r="AK322" s="2"/>
      <c r="AL322" s="2">
        <v>6</v>
      </c>
      <c r="AM322" s="2" t="s">
        <v>150</v>
      </c>
      <c r="AN322" s="2">
        <v>1.7270000000000001</v>
      </c>
      <c r="AO322" s="2">
        <v>0</v>
      </c>
      <c r="AP322" s="2">
        <v>14.702999999999999</v>
      </c>
      <c r="AQ322" s="2">
        <v>31.576000000000001</v>
      </c>
    </row>
    <row r="323" spans="23:43" x14ac:dyDescent="0.25">
      <c r="W323" s="2"/>
      <c r="X323" s="2"/>
      <c r="Y323" s="2"/>
      <c r="Z323" s="2"/>
      <c r="AA323" s="2">
        <v>7</v>
      </c>
      <c r="AB323" s="2" t="s">
        <v>151</v>
      </c>
      <c r="AC323" s="2">
        <v>1.722</v>
      </c>
      <c r="AD323" s="2">
        <v>0</v>
      </c>
      <c r="AE323" s="2">
        <v>18.079999999999998</v>
      </c>
      <c r="AF323" s="2">
        <v>34.896000000000001</v>
      </c>
      <c r="AH323" s="2"/>
      <c r="AI323" s="2"/>
      <c r="AJ323" s="2"/>
      <c r="AK323" s="2"/>
      <c r="AL323" s="2">
        <v>7</v>
      </c>
      <c r="AM323" s="2" t="s">
        <v>151</v>
      </c>
      <c r="AN323" s="2">
        <v>1.722</v>
      </c>
      <c r="AO323" s="2">
        <v>0</v>
      </c>
      <c r="AP323" s="2">
        <v>18.079999999999998</v>
      </c>
      <c r="AQ323" s="2">
        <v>34.896000000000001</v>
      </c>
    </row>
    <row r="324" spans="23:43" x14ac:dyDescent="0.25">
      <c r="W324" s="2"/>
      <c r="X324" s="2"/>
      <c r="Y324" s="2"/>
      <c r="Z324" s="2"/>
      <c r="AA324" s="2">
        <v>8</v>
      </c>
      <c r="AB324" s="2" t="s">
        <v>152</v>
      </c>
      <c r="AC324" s="2">
        <v>1.77</v>
      </c>
      <c r="AD324" s="2">
        <v>0</v>
      </c>
      <c r="AE324" s="2">
        <v>19.405999999999999</v>
      </c>
      <c r="AF324" s="2">
        <v>36.697000000000003</v>
      </c>
      <c r="AH324" s="2"/>
      <c r="AI324" s="2"/>
      <c r="AJ324" s="2"/>
      <c r="AK324" s="2"/>
      <c r="AL324" s="2">
        <v>8</v>
      </c>
      <c r="AM324" s="2" t="s">
        <v>152</v>
      </c>
      <c r="AN324" s="2">
        <v>1.77</v>
      </c>
      <c r="AO324" s="2">
        <v>0</v>
      </c>
      <c r="AP324" s="2">
        <v>19.405999999999999</v>
      </c>
      <c r="AQ324" s="2">
        <v>36.697000000000003</v>
      </c>
    </row>
    <row r="325" spans="23:43" x14ac:dyDescent="0.25">
      <c r="W325" s="2"/>
      <c r="X325" s="2"/>
      <c r="Y325" s="2"/>
      <c r="Z325" s="2">
        <v>4</v>
      </c>
      <c r="AA325" s="2">
        <v>1</v>
      </c>
      <c r="AB325" s="2" t="s">
        <v>153</v>
      </c>
      <c r="AC325" s="2">
        <v>4.0549999999999997</v>
      </c>
      <c r="AD325" s="2">
        <v>0</v>
      </c>
      <c r="AE325" s="2">
        <v>-70.793000000000006</v>
      </c>
      <c r="AF325" s="2">
        <v>-31.186</v>
      </c>
      <c r="AH325" s="2"/>
      <c r="AI325" s="2"/>
      <c r="AJ325" s="2"/>
      <c r="AK325" s="2">
        <v>4</v>
      </c>
      <c r="AL325" s="2">
        <v>1</v>
      </c>
      <c r="AM325" s="2" t="s">
        <v>153</v>
      </c>
      <c r="AN325" s="2">
        <v>4.0549999999999997</v>
      </c>
      <c r="AO325" s="2">
        <v>0</v>
      </c>
      <c r="AP325" s="2">
        <v>-70.793000000000006</v>
      </c>
      <c r="AQ325" s="2">
        <v>-31.186</v>
      </c>
    </row>
    <row r="326" spans="23:43" x14ac:dyDescent="0.25">
      <c r="W326" s="2"/>
      <c r="X326" s="2"/>
      <c r="Y326" s="2"/>
      <c r="Z326" s="2"/>
      <c r="AA326" s="2">
        <v>2</v>
      </c>
      <c r="AB326" s="2" t="s">
        <v>154</v>
      </c>
      <c r="AC326" s="2">
        <v>2.7370000000000001</v>
      </c>
      <c r="AD326" s="2">
        <v>1E-3</v>
      </c>
      <c r="AE326" s="2">
        <v>-39.232999999999997</v>
      </c>
      <c r="AF326" s="2">
        <v>-12.497</v>
      </c>
      <c r="AH326" s="2"/>
      <c r="AI326" s="2"/>
      <c r="AJ326" s="2"/>
      <c r="AK326" s="2"/>
      <c r="AL326" s="2">
        <v>2</v>
      </c>
      <c r="AM326" s="2" t="s">
        <v>154</v>
      </c>
      <c r="AN326" s="2">
        <v>2.7370000000000001</v>
      </c>
      <c r="AO326" s="2">
        <v>1E-3</v>
      </c>
      <c r="AP326" s="2">
        <v>-39.232999999999997</v>
      </c>
      <c r="AQ326" s="2">
        <v>-12.497</v>
      </c>
    </row>
    <row r="327" spans="23:43" x14ac:dyDescent="0.25">
      <c r="W327" s="2"/>
      <c r="X327" s="2"/>
      <c r="Y327" s="2"/>
      <c r="Z327" s="2"/>
      <c r="AA327" s="2">
        <v>3</v>
      </c>
      <c r="AB327" s="2">
        <v>-7.2809999999999997</v>
      </c>
      <c r="AC327" s="2">
        <v>1.6559999999999999</v>
      </c>
      <c r="AD327" s="2">
        <v>8.8999999999999996E-2</v>
      </c>
      <c r="AE327" s="2">
        <v>-15.367000000000001</v>
      </c>
      <c r="AF327" s="2">
        <v>0.80500000000000005</v>
      </c>
      <c r="AH327" s="2"/>
      <c r="AI327" s="2"/>
      <c r="AJ327" s="2"/>
      <c r="AK327" s="2"/>
      <c r="AL327" s="2">
        <v>3</v>
      </c>
      <c r="AM327" s="2">
        <v>-7.2809999999999997</v>
      </c>
      <c r="AN327" s="2">
        <v>1.6559999999999999</v>
      </c>
      <c r="AO327" s="2">
        <v>8.8999999999999996E-2</v>
      </c>
      <c r="AP327" s="2">
        <v>-15.367000000000001</v>
      </c>
      <c r="AQ327" s="2">
        <v>0.80500000000000005</v>
      </c>
    </row>
    <row r="328" spans="23:43" x14ac:dyDescent="0.25">
      <c r="W328" s="2"/>
      <c r="X328" s="2"/>
      <c r="Y328" s="2"/>
      <c r="Z328" s="2"/>
      <c r="AA328" s="2">
        <v>5</v>
      </c>
      <c r="AB328" s="2" t="s">
        <v>155</v>
      </c>
      <c r="AC328" s="2">
        <v>0.97</v>
      </c>
      <c r="AD328" s="2">
        <v>1E-3</v>
      </c>
      <c r="AE328" s="2">
        <v>3.7170000000000001</v>
      </c>
      <c r="AF328" s="2">
        <v>13.194000000000001</v>
      </c>
      <c r="AH328" s="2"/>
      <c r="AI328" s="2"/>
      <c r="AJ328" s="2"/>
      <c r="AK328" s="2"/>
      <c r="AL328" s="2">
        <v>5</v>
      </c>
      <c r="AM328" s="2" t="s">
        <v>155</v>
      </c>
      <c r="AN328" s="2">
        <v>0.97</v>
      </c>
      <c r="AO328" s="2">
        <v>1E-3</v>
      </c>
      <c r="AP328" s="2">
        <v>3.7170000000000001</v>
      </c>
      <c r="AQ328" s="2">
        <v>13.194000000000001</v>
      </c>
    </row>
    <row r="329" spans="23:43" x14ac:dyDescent="0.25">
      <c r="W329" s="2"/>
      <c r="X329" s="2"/>
      <c r="Y329" s="2"/>
      <c r="Z329" s="2"/>
      <c r="AA329" s="2">
        <v>6</v>
      </c>
      <c r="AB329" s="2" t="s">
        <v>156</v>
      </c>
      <c r="AC329" s="2">
        <v>1.452</v>
      </c>
      <c r="AD329" s="2">
        <v>0</v>
      </c>
      <c r="AE329" s="2">
        <v>8.7690000000000001</v>
      </c>
      <c r="AF329" s="2">
        <v>22.948</v>
      </c>
      <c r="AH329" s="2"/>
      <c r="AI329" s="2"/>
      <c r="AJ329" s="2"/>
      <c r="AK329" s="2"/>
      <c r="AL329" s="2">
        <v>6</v>
      </c>
      <c r="AM329" s="2" t="s">
        <v>156</v>
      </c>
      <c r="AN329" s="2">
        <v>1.452</v>
      </c>
      <c r="AO329" s="2">
        <v>0</v>
      </c>
      <c r="AP329" s="2">
        <v>8.7690000000000001</v>
      </c>
      <c r="AQ329" s="2">
        <v>22.948</v>
      </c>
    </row>
    <row r="330" spans="23:43" x14ac:dyDescent="0.25">
      <c r="W330" s="2"/>
      <c r="X330" s="2"/>
      <c r="Y330" s="2"/>
      <c r="Z330" s="2"/>
      <c r="AA330" s="2">
        <v>7</v>
      </c>
      <c r="AB330" s="2" t="s">
        <v>157</v>
      </c>
      <c r="AC330" s="2">
        <v>1.907</v>
      </c>
      <c r="AD330" s="2">
        <v>1E-3</v>
      </c>
      <c r="AE330" s="2">
        <v>9.8930000000000007</v>
      </c>
      <c r="AF330" s="2">
        <v>28.521000000000001</v>
      </c>
      <c r="AH330" s="2"/>
      <c r="AI330" s="2"/>
      <c r="AJ330" s="2"/>
      <c r="AK330" s="2"/>
      <c r="AL330" s="2">
        <v>7</v>
      </c>
      <c r="AM330" s="2" t="s">
        <v>157</v>
      </c>
      <c r="AN330" s="2">
        <v>1.907</v>
      </c>
      <c r="AO330" s="2">
        <v>1E-3</v>
      </c>
      <c r="AP330" s="2">
        <v>9.8930000000000007</v>
      </c>
      <c r="AQ330" s="2">
        <v>28.521000000000001</v>
      </c>
    </row>
    <row r="331" spans="23:43" x14ac:dyDescent="0.25">
      <c r="W331" s="2"/>
      <c r="X331" s="2"/>
      <c r="Y331" s="2"/>
      <c r="Z331" s="2"/>
      <c r="AA331" s="2">
        <v>8</v>
      </c>
      <c r="AB331" s="2" t="s">
        <v>158</v>
      </c>
      <c r="AC331" s="2">
        <v>2.0499999999999998</v>
      </c>
      <c r="AD331" s="2">
        <v>1E-3</v>
      </c>
      <c r="AE331" s="2">
        <v>10.759</v>
      </c>
      <c r="AF331" s="2">
        <v>30.782</v>
      </c>
      <c r="AH331" s="2"/>
      <c r="AI331" s="2"/>
      <c r="AJ331" s="2"/>
      <c r="AK331" s="2"/>
      <c r="AL331" s="2">
        <v>8</v>
      </c>
      <c r="AM331" s="2" t="s">
        <v>158</v>
      </c>
      <c r="AN331" s="2">
        <v>2.0499999999999998</v>
      </c>
      <c r="AO331" s="2">
        <v>1E-3</v>
      </c>
      <c r="AP331" s="2">
        <v>10.759</v>
      </c>
      <c r="AQ331" s="2">
        <v>30.782</v>
      </c>
    </row>
    <row r="332" spans="23:43" x14ac:dyDescent="0.25">
      <c r="W332" s="2"/>
      <c r="X332" s="2"/>
      <c r="Y332" s="2"/>
      <c r="Z332" s="2">
        <v>5</v>
      </c>
      <c r="AA332" s="2">
        <v>1</v>
      </c>
      <c r="AB332" s="2" t="s">
        <v>159</v>
      </c>
      <c r="AC332" s="2">
        <v>3.9590000000000001</v>
      </c>
      <c r="AD332" s="2">
        <v>0</v>
      </c>
      <c r="AE332" s="2">
        <v>-78.781000000000006</v>
      </c>
      <c r="AF332" s="2">
        <v>-40.107999999999997</v>
      </c>
      <c r="AH332" s="2"/>
      <c r="AI332" s="2"/>
      <c r="AJ332" s="2"/>
      <c r="AK332" s="2">
        <v>5</v>
      </c>
      <c r="AL332" s="2">
        <v>1</v>
      </c>
      <c r="AM332" s="2" t="s">
        <v>159</v>
      </c>
      <c r="AN332" s="2">
        <v>3.9590000000000001</v>
      </c>
      <c r="AO332" s="2">
        <v>0</v>
      </c>
      <c r="AP332" s="2">
        <v>-78.781000000000006</v>
      </c>
      <c r="AQ332" s="2">
        <v>-40.107999999999997</v>
      </c>
    </row>
    <row r="333" spans="23:43" x14ac:dyDescent="0.25">
      <c r="W333" s="2"/>
      <c r="X333" s="2"/>
      <c r="Y333" s="2"/>
      <c r="Z333" s="2"/>
      <c r="AA333" s="2">
        <v>2</v>
      </c>
      <c r="AB333" s="2" t="s">
        <v>160</v>
      </c>
      <c r="AC333" s="2">
        <v>2.8330000000000002</v>
      </c>
      <c r="AD333" s="2">
        <v>0</v>
      </c>
      <c r="AE333" s="2">
        <v>-48.158000000000001</v>
      </c>
      <c r="AF333" s="2">
        <v>-20.483000000000001</v>
      </c>
      <c r="AH333" s="2"/>
      <c r="AI333" s="2"/>
      <c r="AJ333" s="2"/>
      <c r="AK333" s="2"/>
      <c r="AL333" s="2">
        <v>2</v>
      </c>
      <c r="AM333" s="2" t="s">
        <v>160</v>
      </c>
      <c r="AN333" s="2">
        <v>2.8330000000000002</v>
      </c>
      <c r="AO333" s="2">
        <v>0</v>
      </c>
      <c r="AP333" s="2">
        <v>-48.158000000000001</v>
      </c>
      <c r="AQ333" s="2">
        <v>-20.483000000000001</v>
      </c>
    </row>
    <row r="334" spans="23:43" x14ac:dyDescent="0.25">
      <c r="W334" s="2"/>
      <c r="X334" s="2"/>
      <c r="Y334" s="2"/>
      <c r="Z334" s="2"/>
      <c r="AA334" s="2">
        <v>3</v>
      </c>
      <c r="AB334" s="2" t="s">
        <v>161</v>
      </c>
      <c r="AC334" s="2">
        <v>2.0219999999999998</v>
      </c>
      <c r="AD334" s="2">
        <v>3.0000000000000001E-3</v>
      </c>
      <c r="AE334" s="2">
        <v>-25.609000000000002</v>
      </c>
      <c r="AF334" s="2">
        <v>-5.8630000000000004</v>
      </c>
      <c r="AH334" s="2"/>
      <c r="AI334" s="2"/>
      <c r="AJ334" s="2"/>
      <c r="AK334" s="2"/>
      <c r="AL334" s="2">
        <v>3</v>
      </c>
      <c r="AM334" s="2" t="s">
        <v>161</v>
      </c>
      <c r="AN334" s="2">
        <v>2.0219999999999998</v>
      </c>
      <c r="AO334" s="2">
        <v>3.0000000000000001E-3</v>
      </c>
      <c r="AP334" s="2">
        <v>-25.609000000000002</v>
      </c>
      <c r="AQ334" s="2">
        <v>-5.8630000000000004</v>
      </c>
    </row>
    <row r="335" spans="23:43" x14ac:dyDescent="0.25">
      <c r="W335" s="2"/>
      <c r="X335" s="2"/>
      <c r="Y335" s="2"/>
      <c r="Z335" s="2"/>
      <c r="AA335" s="2">
        <v>4</v>
      </c>
      <c r="AB335" s="2" t="s">
        <v>162</v>
      </c>
      <c r="AC335" s="2">
        <v>0.97</v>
      </c>
      <c r="AD335" s="2">
        <v>1E-3</v>
      </c>
      <c r="AE335" s="2">
        <v>-13.194000000000001</v>
      </c>
      <c r="AF335" s="2">
        <v>-3.7170000000000001</v>
      </c>
      <c r="AH335" s="2"/>
      <c r="AI335" s="2"/>
      <c r="AJ335" s="2"/>
      <c r="AK335" s="2"/>
      <c r="AL335" s="2">
        <v>4</v>
      </c>
      <c r="AM335" s="2" t="s">
        <v>162</v>
      </c>
      <c r="AN335" s="2">
        <v>0.97</v>
      </c>
      <c r="AO335" s="2">
        <v>1E-3</v>
      </c>
      <c r="AP335" s="2">
        <v>-13.194000000000001</v>
      </c>
      <c r="AQ335" s="2">
        <v>-3.7170000000000001</v>
      </c>
    </row>
    <row r="336" spans="23:43" x14ac:dyDescent="0.25">
      <c r="W336" s="2"/>
      <c r="X336" s="2"/>
      <c r="Y336" s="2"/>
      <c r="Z336" s="2"/>
      <c r="AA336" s="2">
        <v>6</v>
      </c>
      <c r="AB336" s="2" t="s">
        <v>163</v>
      </c>
      <c r="AC336" s="2">
        <v>0.92</v>
      </c>
      <c r="AD336" s="2">
        <v>2E-3</v>
      </c>
      <c r="AE336" s="2">
        <v>2.9089999999999998</v>
      </c>
      <c r="AF336" s="2">
        <v>11.898</v>
      </c>
      <c r="AH336" s="2"/>
      <c r="AI336" s="2"/>
      <c r="AJ336" s="2"/>
      <c r="AK336" s="2"/>
      <c r="AL336" s="2">
        <v>6</v>
      </c>
      <c r="AM336" s="2" t="s">
        <v>163</v>
      </c>
      <c r="AN336" s="2">
        <v>0.92</v>
      </c>
      <c r="AO336" s="2">
        <v>2E-3</v>
      </c>
      <c r="AP336" s="2">
        <v>2.9089999999999998</v>
      </c>
      <c r="AQ336" s="2">
        <v>11.898</v>
      </c>
    </row>
    <row r="337" spans="23:43" x14ac:dyDescent="0.25">
      <c r="W337" s="2"/>
      <c r="X337" s="2"/>
      <c r="Y337" s="2"/>
      <c r="Z337" s="2"/>
      <c r="AA337" s="2">
        <v>7</v>
      </c>
      <c r="AB337" s="2" t="s">
        <v>164</v>
      </c>
      <c r="AC337" s="2">
        <v>1.48</v>
      </c>
      <c r="AD337" s="2">
        <v>5.0000000000000001E-3</v>
      </c>
      <c r="AE337" s="2">
        <v>3.5230000000000001</v>
      </c>
      <c r="AF337" s="2">
        <v>17.981000000000002</v>
      </c>
      <c r="AH337" s="2"/>
      <c r="AI337" s="2"/>
      <c r="AJ337" s="2"/>
      <c r="AK337" s="2"/>
      <c r="AL337" s="2">
        <v>7</v>
      </c>
      <c r="AM337" s="2" t="s">
        <v>164</v>
      </c>
      <c r="AN337" s="2">
        <v>1.48</v>
      </c>
      <c r="AO337" s="2">
        <v>5.0000000000000001E-3</v>
      </c>
      <c r="AP337" s="2">
        <v>3.5230000000000001</v>
      </c>
      <c r="AQ337" s="2">
        <v>17.981000000000002</v>
      </c>
    </row>
    <row r="338" spans="23:43" x14ac:dyDescent="0.25">
      <c r="W338" s="2"/>
      <c r="X338" s="2"/>
      <c r="Y338" s="2"/>
      <c r="Z338" s="2"/>
      <c r="AA338" s="2">
        <v>8</v>
      </c>
      <c r="AB338" s="2" t="s">
        <v>165</v>
      </c>
      <c r="AC338" s="2">
        <v>1.66</v>
      </c>
      <c r="AD338" s="2">
        <v>4.0000000000000001E-3</v>
      </c>
      <c r="AE338" s="2">
        <v>4.2089999999999996</v>
      </c>
      <c r="AF338" s="2">
        <v>20.422000000000001</v>
      </c>
      <c r="AH338" s="2"/>
      <c r="AI338" s="2"/>
      <c r="AJ338" s="2"/>
      <c r="AK338" s="2"/>
      <c r="AL338" s="2">
        <v>8</v>
      </c>
      <c r="AM338" s="2" t="s">
        <v>165</v>
      </c>
      <c r="AN338" s="2">
        <v>1.66</v>
      </c>
      <c r="AO338" s="2">
        <v>4.0000000000000001E-3</v>
      </c>
      <c r="AP338" s="2">
        <v>4.2089999999999996</v>
      </c>
      <c r="AQ338" s="2">
        <v>20.422000000000001</v>
      </c>
    </row>
    <row r="339" spans="23:43" x14ac:dyDescent="0.25">
      <c r="W339" s="2"/>
      <c r="X339" s="2"/>
      <c r="Y339" s="2"/>
      <c r="Z339" s="2">
        <v>6</v>
      </c>
      <c r="AA339" s="2">
        <v>1</v>
      </c>
      <c r="AB339" s="2" t="s">
        <v>166</v>
      </c>
      <c r="AC339" s="2">
        <v>3.6320000000000001</v>
      </c>
      <c r="AD339" s="2">
        <v>0</v>
      </c>
      <c r="AE339" s="2">
        <v>-84.587999999999994</v>
      </c>
      <c r="AF339" s="2">
        <v>-49.107999999999997</v>
      </c>
      <c r="AH339" s="2"/>
      <c r="AI339" s="2"/>
      <c r="AJ339" s="2"/>
      <c r="AK339" s="2">
        <v>6</v>
      </c>
      <c r="AL339" s="2">
        <v>1</v>
      </c>
      <c r="AM339" s="2" t="s">
        <v>166</v>
      </c>
      <c r="AN339" s="2">
        <v>3.6320000000000001</v>
      </c>
      <c r="AO339" s="2">
        <v>0</v>
      </c>
      <c r="AP339" s="2">
        <v>-84.587999999999994</v>
      </c>
      <c r="AQ339" s="2">
        <v>-49.107999999999997</v>
      </c>
    </row>
    <row r="340" spans="23:43" x14ac:dyDescent="0.25">
      <c r="W340" s="2"/>
      <c r="X340" s="2"/>
      <c r="Y340" s="2"/>
      <c r="Z340" s="2"/>
      <c r="AA340" s="2">
        <v>2</v>
      </c>
      <c r="AB340" s="2" t="s">
        <v>167</v>
      </c>
      <c r="AC340" s="2">
        <v>2.3610000000000002</v>
      </c>
      <c r="AD340" s="2">
        <v>0</v>
      </c>
      <c r="AE340" s="2">
        <v>-53.256</v>
      </c>
      <c r="AF340" s="2">
        <v>-30.190999999999999</v>
      </c>
      <c r="AH340" s="2"/>
      <c r="AI340" s="2"/>
      <c r="AJ340" s="2"/>
      <c r="AK340" s="2"/>
      <c r="AL340" s="2">
        <v>2</v>
      </c>
      <c r="AM340" s="2" t="s">
        <v>167</v>
      </c>
      <c r="AN340" s="2">
        <v>2.3610000000000002</v>
      </c>
      <c r="AO340" s="2">
        <v>0</v>
      </c>
      <c r="AP340" s="2">
        <v>-53.256</v>
      </c>
      <c r="AQ340" s="2">
        <v>-30.190999999999999</v>
      </c>
    </row>
    <row r="341" spans="23:43" x14ac:dyDescent="0.25">
      <c r="W341" s="2"/>
      <c r="X341" s="2"/>
      <c r="Y341" s="2"/>
      <c r="Z341" s="2"/>
      <c r="AA341" s="2">
        <v>3</v>
      </c>
      <c r="AB341" s="2" t="s">
        <v>168</v>
      </c>
      <c r="AC341" s="2">
        <v>1.7270000000000001</v>
      </c>
      <c r="AD341" s="2">
        <v>0</v>
      </c>
      <c r="AE341" s="2">
        <v>-31.576000000000001</v>
      </c>
      <c r="AF341" s="2">
        <v>-14.702999999999999</v>
      </c>
      <c r="AH341" s="2"/>
      <c r="AI341" s="2"/>
      <c r="AJ341" s="2"/>
      <c r="AK341" s="2"/>
      <c r="AL341" s="2">
        <v>3</v>
      </c>
      <c r="AM341" s="2" t="s">
        <v>168</v>
      </c>
      <c r="AN341" s="2">
        <v>1.7270000000000001</v>
      </c>
      <c r="AO341" s="2">
        <v>0</v>
      </c>
      <c r="AP341" s="2">
        <v>-31.576000000000001</v>
      </c>
      <c r="AQ341" s="2">
        <v>-14.702999999999999</v>
      </c>
    </row>
    <row r="342" spans="23:43" x14ac:dyDescent="0.25">
      <c r="W342" s="2"/>
      <c r="X342" s="2"/>
      <c r="Y342" s="2"/>
      <c r="Z342" s="2"/>
      <c r="AA342" s="2">
        <v>4</v>
      </c>
      <c r="AB342" s="2" t="s">
        <v>169</v>
      </c>
      <c r="AC342" s="2">
        <v>1.452</v>
      </c>
      <c r="AD342" s="2">
        <v>0</v>
      </c>
      <c r="AE342" s="2">
        <v>-22.948</v>
      </c>
      <c r="AF342" s="2">
        <v>-8.7690000000000001</v>
      </c>
      <c r="AH342" s="2"/>
      <c r="AI342" s="2"/>
      <c r="AJ342" s="2"/>
      <c r="AK342" s="2"/>
      <c r="AL342" s="2">
        <v>4</v>
      </c>
      <c r="AM342" s="2" t="s">
        <v>169</v>
      </c>
      <c r="AN342" s="2">
        <v>1.452</v>
      </c>
      <c r="AO342" s="2">
        <v>0</v>
      </c>
      <c r="AP342" s="2">
        <v>-22.948</v>
      </c>
      <c r="AQ342" s="2">
        <v>-8.7690000000000001</v>
      </c>
    </row>
    <row r="343" spans="23:43" x14ac:dyDescent="0.25">
      <c r="W343" s="2"/>
      <c r="X343" s="2"/>
      <c r="Y343" s="2"/>
      <c r="Z343" s="2"/>
      <c r="AA343" s="2">
        <v>5</v>
      </c>
      <c r="AB343" s="2" t="s">
        <v>170</v>
      </c>
      <c r="AC343" s="2">
        <v>0.92</v>
      </c>
      <c r="AD343" s="2">
        <v>2E-3</v>
      </c>
      <c r="AE343" s="2">
        <v>-11.898</v>
      </c>
      <c r="AF343" s="2">
        <v>-2.9089999999999998</v>
      </c>
      <c r="AH343" s="2"/>
      <c r="AI343" s="2"/>
      <c r="AJ343" s="2"/>
      <c r="AK343" s="2"/>
      <c r="AL343" s="2">
        <v>5</v>
      </c>
      <c r="AM343" s="2" t="s">
        <v>170</v>
      </c>
      <c r="AN343" s="2">
        <v>0.92</v>
      </c>
      <c r="AO343" s="2">
        <v>2E-3</v>
      </c>
      <c r="AP343" s="2">
        <v>-11.898</v>
      </c>
      <c r="AQ343" s="2">
        <v>-2.9089999999999998</v>
      </c>
    </row>
    <row r="344" spans="23:43" x14ac:dyDescent="0.25">
      <c r="W344" s="2"/>
      <c r="X344" s="2"/>
      <c r="Y344" s="2"/>
      <c r="Z344" s="2"/>
      <c r="AA344" s="2">
        <v>7</v>
      </c>
      <c r="AB344" s="2" t="s">
        <v>171</v>
      </c>
      <c r="AC344" s="2">
        <v>0.59</v>
      </c>
      <c r="AD344" s="2">
        <v>2.1000000000000001E-2</v>
      </c>
      <c r="AE344" s="2">
        <v>0.46600000000000003</v>
      </c>
      <c r="AF344" s="2">
        <v>6.2309999999999999</v>
      </c>
      <c r="AH344" s="2"/>
      <c r="AI344" s="2"/>
      <c r="AJ344" s="2"/>
      <c r="AK344" s="2"/>
      <c r="AL344" s="2">
        <v>7</v>
      </c>
      <c r="AM344" s="2" t="s">
        <v>171</v>
      </c>
      <c r="AN344" s="2">
        <v>0.59</v>
      </c>
      <c r="AO344" s="2">
        <v>2.1000000000000001E-2</v>
      </c>
      <c r="AP344" s="2">
        <v>0.46600000000000003</v>
      </c>
      <c r="AQ344" s="2">
        <v>6.2309999999999999</v>
      </c>
    </row>
    <row r="345" spans="23:43" x14ac:dyDescent="0.25">
      <c r="W345" s="2"/>
      <c r="X345" s="2"/>
      <c r="Y345" s="2"/>
      <c r="Z345" s="2"/>
      <c r="AA345" s="2">
        <v>8</v>
      </c>
      <c r="AB345" s="2" t="s">
        <v>172</v>
      </c>
      <c r="AC345" s="2">
        <v>0.8</v>
      </c>
      <c r="AD345" s="2">
        <v>1.2999999999999999E-2</v>
      </c>
      <c r="AE345" s="2">
        <v>1.0029999999999999</v>
      </c>
      <c r="AF345" s="2">
        <v>8.82</v>
      </c>
      <c r="AH345" s="2"/>
      <c r="AI345" s="2"/>
      <c r="AJ345" s="2"/>
      <c r="AK345" s="2"/>
      <c r="AL345" s="2">
        <v>8</v>
      </c>
      <c r="AM345" s="2" t="s">
        <v>172</v>
      </c>
      <c r="AN345" s="2">
        <v>0.8</v>
      </c>
      <c r="AO345" s="2">
        <v>1.2999999999999999E-2</v>
      </c>
      <c r="AP345" s="2">
        <v>1.0029999999999999</v>
      </c>
      <c r="AQ345" s="2">
        <v>8.82</v>
      </c>
    </row>
    <row r="346" spans="23:43" x14ac:dyDescent="0.25">
      <c r="W346" s="2"/>
      <c r="X346" s="2"/>
      <c r="Y346" s="2"/>
      <c r="Z346" s="2">
        <v>7</v>
      </c>
      <c r="AA346" s="2">
        <v>1</v>
      </c>
      <c r="AB346" s="2" t="s">
        <v>173</v>
      </c>
      <c r="AC346" s="2">
        <v>3.51</v>
      </c>
      <c r="AD346" s="2">
        <v>0</v>
      </c>
      <c r="AE346" s="2">
        <v>-87.337000000000003</v>
      </c>
      <c r="AF346" s="2">
        <v>-53.055</v>
      </c>
      <c r="AH346" s="2"/>
      <c r="AI346" s="2"/>
      <c r="AJ346" s="2"/>
      <c r="AK346" s="2">
        <v>7</v>
      </c>
      <c r="AL346" s="2">
        <v>1</v>
      </c>
      <c r="AM346" s="2" t="s">
        <v>173</v>
      </c>
      <c r="AN346" s="2">
        <v>3.51</v>
      </c>
      <c r="AO346" s="2">
        <v>0</v>
      </c>
      <c r="AP346" s="2">
        <v>-87.337000000000003</v>
      </c>
      <c r="AQ346" s="2">
        <v>-53.055</v>
      </c>
    </row>
    <row r="347" spans="23:43" x14ac:dyDescent="0.25">
      <c r="W347" s="2"/>
      <c r="X347" s="2"/>
      <c r="Y347" s="2"/>
      <c r="Z347" s="2"/>
      <c r="AA347" s="2">
        <v>2</v>
      </c>
      <c r="AB347" s="2" t="s">
        <v>174</v>
      </c>
      <c r="AC347" s="2">
        <v>2.0960000000000001</v>
      </c>
      <c r="AD347" s="2">
        <v>0</v>
      </c>
      <c r="AE347" s="2">
        <v>-55.308</v>
      </c>
      <c r="AF347" s="2">
        <v>-34.835999999999999</v>
      </c>
      <c r="AH347" s="2"/>
      <c r="AI347" s="2"/>
      <c r="AJ347" s="2"/>
      <c r="AK347" s="2"/>
      <c r="AL347" s="2">
        <v>2</v>
      </c>
      <c r="AM347" s="2" t="s">
        <v>174</v>
      </c>
      <c r="AN347" s="2">
        <v>2.0960000000000001</v>
      </c>
      <c r="AO347" s="2">
        <v>0</v>
      </c>
      <c r="AP347" s="2">
        <v>-55.308</v>
      </c>
      <c r="AQ347" s="2">
        <v>-34.835999999999999</v>
      </c>
    </row>
    <row r="348" spans="23:43" x14ac:dyDescent="0.25">
      <c r="W348" s="2"/>
      <c r="X348" s="2"/>
      <c r="Y348" s="2"/>
      <c r="Z348" s="2"/>
      <c r="AA348" s="2">
        <v>3</v>
      </c>
      <c r="AB348" s="2" t="s">
        <v>175</v>
      </c>
      <c r="AC348" s="2">
        <v>1.722</v>
      </c>
      <c r="AD348" s="2">
        <v>0</v>
      </c>
      <c r="AE348" s="2">
        <v>-34.896000000000001</v>
      </c>
      <c r="AF348" s="2">
        <v>-18.079999999999998</v>
      </c>
      <c r="AH348" s="2"/>
      <c r="AI348" s="2"/>
      <c r="AJ348" s="2"/>
      <c r="AK348" s="2"/>
      <c r="AL348" s="2">
        <v>3</v>
      </c>
      <c r="AM348" s="2" t="s">
        <v>175</v>
      </c>
      <c r="AN348" s="2">
        <v>1.722</v>
      </c>
      <c r="AO348" s="2">
        <v>0</v>
      </c>
      <c r="AP348" s="2">
        <v>-34.896000000000001</v>
      </c>
      <c r="AQ348" s="2">
        <v>-18.079999999999998</v>
      </c>
    </row>
    <row r="349" spans="23:43" x14ac:dyDescent="0.25">
      <c r="W349" s="2"/>
      <c r="X349" s="2"/>
      <c r="Y349" s="2"/>
      <c r="Z349" s="2"/>
      <c r="AA349" s="2">
        <v>4</v>
      </c>
      <c r="AB349" s="2" t="s">
        <v>176</v>
      </c>
      <c r="AC349" s="2">
        <v>1.907</v>
      </c>
      <c r="AD349" s="2">
        <v>1E-3</v>
      </c>
      <c r="AE349" s="2">
        <v>-28.521000000000001</v>
      </c>
      <c r="AF349" s="2">
        <v>-9.8930000000000007</v>
      </c>
      <c r="AH349" s="2"/>
      <c r="AI349" s="2"/>
      <c r="AJ349" s="2"/>
      <c r="AK349" s="2"/>
      <c r="AL349" s="2">
        <v>4</v>
      </c>
      <c r="AM349" s="2" t="s">
        <v>176</v>
      </c>
      <c r="AN349" s="2">
        <v>1.907</v>
      </c>
      <c r="AO349" s="2">
        <v>1E-3</v>
      </c>
      <c r="AP349" s="2">
        <v>-28.521000000000001</v>
      </c>
      <c r="AQ349" s="2">
        <v>-9.8930000000000007</v>
      </c>
    </row>
    <row r="350" spans="23:43" x14ac:dyDescent="0.25">
      <c r="W350" s="2"/>
      <c r="X350" s="2"/>
      <c r="Y350" s="2"/>
      <c r="Z350" s="2"/>
      <c r="AA350" s="2">
        <v>5</v>
      </c>
      <c r="AB350" s="2" t="s">
        <v>177</v>
      </c>
      <c r="AC350" s="2">
        <v>1.48</v>
      </c>
      <c r="AD350" s="2">
        <v>5.0000000000000001E-3</v>
      </c>
      <c r="AE350" s="2">
        <v>-17.981000000000002</v>
      </c>
      <c r="AF350" s="2">
        <v>-3.5230000000000001</v>
      </c>
      <c r="AH350" s="2"/>
      <c r="AI350" s="2"/>
      <c r="AJ350" s="2"/>
      <c r="AK350" s="2"/>
      <c r="AL350" s="2">
        <v>5</v>
      </c>
      <c r="AM350" s="2" t="s">
        <v>177</v>
      </c>
      <c r="AN350" s="2">
        <v>1.48</v>
      </c>
      <c r="AO350" s="2">
        <v>5.0000000000000001E-3</v>
      </c>
      <c r="AP350" s="2">
        <v>-17.981000000000002</v>
      </c>
      <c r="AQ350" s="2">
        <v>-3.5230000000000001</v>
      </c>
    </row>
    <row r="351" spans="23:43" x14ac:dyDescent="0.25">
      <c r="W351" s="2"/>
      <c r="X351" s="2"/>
      <c r="Y351" s="2"/>
      <c r="Z351" s="2"/>
      <c r="AA351" s="2">
        <v>6</v>
      </c>
      <c r="AB351" s="2" t="s">
        <v>178</v>
      </c>
      <c r="AC351" s="2">
        <v>0.59</v>
      </c>
      <c r="AD351" s="2">
        <v>2.1000000000000001E-2</v>
      </c>
      <c r="AE351" s="2">
        <v>-6.2309999999999999</v>
      </c>
      <c r="AF351" s="2">
        <v>-0.46600000000000003</v>
      </c>
      <c r="AH351" s="2"/>
      <c r="AI351" s="2"/>
      <c r="AJ351" s="2"/>
      <c r="AK351" s="2"/>
      <c r="AL351" s="2">
        <v>6</v>
      </c>
      <c r="AM351" s="2" t="s">
        <v>178</v>
      </c>
      <c r="AN351" s="2">
        <v>0.59</v>
      </c>
      <c r="AO351" s="2">
        <v>2.1000000000000001E-2</v>
      </c>
      <c r="AP351" s="2">
        <v>-6.2309999999999999</v>
      </c>
      <c r="AQ351" s="2">
        <v>-0.46600000000000003</v>
      </c>
    </row>
    <row r="352" spans="23:43" x14ac:dyDescent="0.25">
      <c r="W352" s="2"/>
      <c r="X352" s="2"/>
      <c r="Y352" s="2"/>
      <c r="Z352" s="2"/>
      <c r="AA352" s="2">
        <v>8</v>
      </c>
      <c r="AB352" s="2" t="s">
        <v>179</v>
      </c>
      <c r="AC352" s="2">
        <v>0.25800000000000001</v>
      </c>
      <c r="AD352" s="2">
        <v>1.4E-2</v>
      </c>
      <c r="AE352" s="2">
        <v>0.30499999999999999</v>
      </c>
      <c r="AF352" s="2">
        <v>2.8220000000000001</v>
      </c>
      <c r="AH352" s="2"/>
      <c r="AI352" s="2"/>
      <c r="AJ352" s="2"/>
      <c r="AK352" s="2"/>
      <c r="AL352" s="2">
        <v>8</v>
      </c>
      <c r="AM352" s="2" t="s">
        <v>179</v>
      </c>
      <c r="AN352" s="2">
        <v>0.25800000000000001</v>
      </c>
      <c r="AO352" s="2">
        <v>1.4E-2</v>
      </c>
      <c r="AP352" s="2">
        <v>0.30499999999999999</v>
      </c>
      <c r="AQ352" s="2">
        <v>2.8220000000000001</v>
      </c>
    </row>
    <row r="353" spans="23:43" x14ac:dyDescent="0.25">
      <c r="W353" s="2"/>
      <c r="X353" s="2"/>
      <c r="Y353" s="2"/>
      <c r="Z353" s="2">
        <v>8</v>
      </c>
      <c r="AA353" s="2">
        <v>1</v>
      </c>
      <c r="AB353" s="2" t="s">
        <v>180</v>
      </c>
      <c r="AC353" s="2">
        <v>3.411</v>
      </c>
      <c r="AD353" s="2">
        <v>0</v>
      </c>
      <c r="AE353" s="2">
        <v>-88.421000000000006</v>
      </c>
      <c r="AF353" s="2">
        <v>-55.098999999999997</v>
      </c>
      <c r="AH353" s="2"/>
      <c r="AI353" s="2"/>
      <c r="AJ353" s="2"/>
      <c r="AK353" s="2">
        <v>8</v>
      </c>
      <c r="AL353" s="2">
        <v>1</v>
      </c>
      <c r="AM353" s="2" t="s">
        <v>180</v>
      </c>
      <c r="AN353" s="2">
        <v>3.411</v>
      </c>
      <c r="AO353" s="2">
        <v>0</v>
      </c>
      <c r="AP353" s="2">
        <v>-88.421000000000006</v>
      </c>
      <c r="AQ353" s="2">
        <v>-55.098999999999997</v>
      </c>
    </row>
    <row r="354" spans="23:43" x14ac:dyDescent="0.25">
      <c r="W354" s="2"/>
      <c r="X354" s="2"/>
      <c r="Y354" s="2"/>
      <c r="Z354" s="2"/>
      <c r="AA354" s="2">
        <v>2</v>
      </c>
      <c r="AB354" s="2" t="s">
        <v>181</v>
      </c>
      <c r="AC354" s="2">
        <v>2.0150000000000001</v>
      </c>
      <c r="AD354" s="2">
        <v>0</v>
      </c>
      <c r="AE354" s="2">
        <v>-56.478000000000002</v>
      </c>
      <c r="AF354" s="2">
        <v>-36.792999999999999</v>
      </c>
      <c r="AH354" s="2"/>
      <c r="AI354" s="2"/>
      <c r="AJ354" s="2"/>
      <c r="AK354" s="2"/>
      <c r="AL354" s="2">
        <v>2</v>
      </c>
      <c r="AM354" s="2" t="s">
        <v>181</v>
      </c>
      <c r="AN354" s="2">
        <v>2.0150000000000001</v>
      </c>
      <c r="AO354" s="2">
        <v>0</v>
      </c>
      <c r="AP354" s="2">
        <v>-56.478000000000002</v>
      </c>
      <c r="AQ354" s="2">
        <v>-36.792999999999999</v>
      </c>
    </row>
    <row r="355" spans="23:43" x14ac:dyDescent="0.25">
      <c r="W355" s="2"/>
      <c r="X355" s="2"/>
      <c r="Y355" s="2"/>
      <c r="Z355" s="2"/>
      <c r="AA355" s="2">
        <v>3</v>
      </c>
      <c r="AB355" s="2" t="s">
        <v>182</v>
      </c>
      <c r="AC355" s="2">
        <v>1.77</v>
      </c>
      <c r="AD355" s="2">
        <v>0</v>
      </c>
      <c r="AE355" s="2">
        <v>-36.697000000000003</v>
      </c>
      <c r="AF355" s="2">
        <v>-19.405999999999999</v>
      </c>
      <c r="AH355" s="2"/>
      <c r="AI355" s="2"/>
      <c r="AJ355" s="2"/>
      <c r="AK355" s="2"/>
      <c r="AL355" s="2">
        <v>3</v>
      </c>
      <c r="AM355" s="2" t="s">
        <v>182</v>
      </c>
      <c r="AN355" s="2">
        <v>1.77</v>
      </c>
      <c r="AO355" s="2">
        <v>0</v>
      </c>
      <c r="AP355" s="2">
        <v>-36.697000000000003</v>
      </c>
      <c r="AQ355" s="2">
        <v>-19.405999999999999</v>
      </c>
    </row>
    <row r="356" spans="23:43" x14ac:dyDescent="0.25">
      <c r="W356" s="2"/>
      <c r="X356" s="2"/>
      <c r="Y356" s="2"/>
      <c r="Z356" s="2"/>
      <c r="AA356" s="2">
        <v>4</v>
      </c>
      <c r="AB356" s="2" t="s">
        <v>183</v>
      </c>
      <c r="AC356" s="2">
        <v>2.0499999999999998</v>
      </c>
      <c r="AD356" s="2">
        <v>1E-3</v>
      </c>
      <c r="AE356" s="2">
        <v>-30.782</v>
      </c>
      <c r="AF356" s="2">
        <v>-10.759</v>
      </c>
      <c r="AH356" s="2"/>
      <c r="AI356" s="2"/>
      <c r="AJ356" s="2"/>
      <c r="AK356" s="2"/>
      <c r="AL356" s="2">
        <v>4</v>
      </c>
      <c r="AM356" s="2" t="s">
        <v>183</v>
      </c>
      <c r="AN356" s="2">
        <v>2.0499999999999998</v>
      </c>
      <c r="AO356" s="2">
        <v>1E-3</v>
      </c>
      <c r="AP356" s="2">
        <v>-30.782</v>
      </c>
      <c r="AQ356" s="2">
        <v>-10.759</v>
      </c>
    </row>
    <row r="357" spans="23:43" x14ac:dyDescent="0.25">
      <c r="W357" s="2"/>
      <c r="X357" s="2"/>
      <c r="Y357" s="2"/>
      <c r="Z357" s="2"/>
      <c r="AA357" s="2">
        <v>5</v>
      </c>
      <c r="AB357" s="2" t="s">
        <v>184</v>
      </c>
      <c r="AC357" s="2">
        <v>1.66</v>
      </c>
      <c r="AD357" s="2">
        <v>4.0000000000000001E-3</v>
      </c>
      <c r="AE357" s="2">
        <v>-20.422000000000001</v>
      </c>
      <c r="AF357" s="2">
        <v>-4.2089999999999996</v>
      </c>
      <c r="AH357" s="2"/>
      <c r="AI357" s="2"/>
      <c r="AJ357" s="2"/>
      <c r="AK357" s="2"/>
      <c r="AL357" s="2">
        <v>5</v>
      </c>
      <c r="AM357" s="2" t="s">
        <v>184</v>
      </c>
      <c r="AN357" s="2">
        <v>1.66</v>
      </c>
      <c r="AO357" s="2">
        <v>4.0000000000000001E-3</v>
      </c>
      <c r="AP357" s="2">
        <v>-20.422000000000001</v>
      </c>
      <c r="AQ357" s="2">
        <v>-4.2089999999999996</v>
      </c>
    </row>
    <row r="358" spans="23:43" x14ac:dyDescent="0.25">
      <c r="W358" s="2"/>
      <c r="X358" s="2"/>
      <c r="Y358" s="2"/>
      <c r="Z358" s="2"/>
      <c r="AA358" s="2">
        <v>6</v>
      </c>
      <c r="AB358" s="2" t="s">
        <v>185</v>
      </c>
      <c r="AC358" s="2">
        <v>0.8</v>
      </c>
      <c r="AD358" s="2">
        <v>1.2999999999999999E-2</v>
      </c>
      <c r="AE358" s="2">
        <v>-8.82</v>
      </c>
      <c r="AF358" s="2">
        <v>-1.0029999999999999</v>
      </c>
      <c r="AH358" s="2"/>
      <c r="AI358" s="2"/>
      <c r="AJ358" s="2"/>
      <c r="AK358" s="2"/>
      <c r="AL358" s="2">
        <v>6</v>
      </c>
      <c r="AM358" s="2" t="s">
        <v>185</v>
      </c>
      <c r="AN358" s="2">
        <v>0.8</v>
      </c>
      <c r="AO358" s="2">
        <v>1.2999999999999999E-2</v>
      </c>
      <c r="AP358" s="2">
        <v>-8.82</v>
      </c>
      <c r="AQ358" s="2">
        <v>-1.0029999999999999</v>
      </c>
    </row>
    <row r="359" spans="23:43" x14ac:dyDescent="0.25">
      <c r="W359" s="2"/>
      <c r="X359" s="2"/>
      <c r="Y359" s="2"/>
      <c r="Z359" s="2"/>
      <c r="AA359" s="2">
        <v>7</v>
      </c>
      <c r="AB359" s="2" t="s">
        <v>186</v>
      </c>
      <c r="AC359" s="2">
        <v>0.25800000000000001</v>
      </c>
      <c r="AD359" s="2">
        <v>1.4E-2</v>
      </c>
      <c r="AE359" s="2">
        <v>-2.8220000000000001</v>
      </c>
      <c r="AF359" s="2">
        <v>-0.30499999999999999</v>
      </c>
      <c r="AH359" s="2"/>
      <c r="AI359" s="2"/>
      <c r="AJ359" s="2"/>
      <c r="AK359" s="2"/>
      <c r="AL359" s="2">
        <v>7</v>
      </c>
      <c r="AM359" s="2" t="s">
        <v>186</v>
      </c>
      <c r="AN359" s="2">
        <v>0.25800000000000001</v>
      </c>
      <c r="AO359" s="2">
        <v>1.4E-2</v>
      </c>
      <c r="AP359" s="2">
        <v>-2.8220000000000001</v>
      </c>
      <c r="AQ359" s="2">
        <v>-0.30499999999999999</v>
      </c>
    </row>
    <row r="360" spans="23:43" x14ac:dyDescent="0.25">
      <c r="W360" s="2"/>
      <c r="X360" s="2"/>
      <c r="Y360" s="2">
        <v>2</v>
      </c>
      <c r="Z360" s="2">
        <v>1</v>
      </c>
      <c r="AA360" s="2">
        <v>2</v>
      </c>
      <c r="AB360" s="2" t="s">
        <v>187</v>
      </c>
      <c r="AC360" s="2">
        <v>4.2050000000000001</v>
      </c>
      <c r="AD360" s="2">
        <v>1E-3</v>
      </c>
      <c r="AE360" s="2">
        <v>17.423999999999999</v>
      </c>
      <c r="AF360" s="2">
        <v>58.494</v>
      </c>
      <c r="AH360" s="2"/>
      <c r="AI360" s="2"/>
      <c r="AJ360" s="2">
        <v>2</v>
      </c>
      <c r="AK360" s="2">
        <v>1</v>
      </c>
      <c r="AL360" s="2">
        <v>2</v>
      </c>
      <c r="AM360" s="2" t="s">
        <v>187</v>
      </c>
      <c r="AN360" s="2">
        <v>4.2050000000000001</v>
      </c>
      <c r="AO360" s="2">
        <v>1E-3</v>
      </c>
      <c r="AP360" s="2">
        <v>17.423999999999999</v>
      </c>
      <c r="AQ360" s="2">
        <v>58.494</v>
      </c>
    </row>
    <row r="361" spans="23:43" x14ac:dyDescent="0.25">
      <c r="W361" s="2"/>
      <c r="X361" s="2"/>
      <c r="Y361" s="2"/>
      <c r="Z361" s="2"/>
      <c r="AA361" s="2">
        <v>3</v>
      </c>
      <c r="AB361" s="2" t="s">
        <v>188</v>
      </c>
      <c r="AC361" s="2">
        <v>4.96</v>
      </c>
      <c r="AD361" s="2">
        <v>0</v>
      </c>
      <c r="AE361" s="2">
        <v>29.713999999999999</v>
      </c>
      <c r="AF361" s="2">
        <v>78.159000000000006</v>
      </c>
      <c r="AH361" s="2"/>
      <c r="AI361" s="2"/>
      <c r="AJ361" s="2"/>
      <c r="AK361" s="2"/>
      <c r="AL361" s="2">
        <v>3</v>
      </c>
      <c r="AM361" s="2" t="s">
        <v>188</v>
      </c>
      <c r="AN361" s="2">
        <v>4.96</v>
      </c>
      <c r="AO361" s="2">
        <v>0</v>
      </c>
      <c r="AP361" s="2">
        <v>29.713999999999999</v>
      </c>
      <c r="AQ361" s="2">
        <v>78.159000000000006</v>
      </c>
    </row>
    <row r="362" spans="23:43" x14ac:dyDescent="0.25">
      <c r="W362" s="2"/>
      <c r="X362" s="2"/>
      <c r="Y362" s="2"/>
      <c r="Z362" s="2"/>
      <c r="AA362" s="2">
        <v>4</v>
      </c>
      <c r="AB362" s="2" t="s">
        <v>189</v>
      </c>
      <c r="AC362" s="2">
        <v>5.3730000000000002</v>
      </c>
      <c r="AD362" s="2">
        <v>0</v>
      </c>
      <c r="AE362" s="2">
        <v>32.737000000000002</v>
      </c>
      <c r="AF362" s="2">
        <v>85.218999999999994</v>
      </c>
      <c r="AH362" s="2"/>
      <c r="AI362" s="2"/>
      <c r="AJ362" s="2"/>
      <c r="AK362" s="2"/>
      <c r="AL362" s="2">
        <v>4</v>
      </c>
      <c r="AM362" s="2" t="s">
        <v>189</v>
      </c>
      <c r="AN362" s="2">
        <v>5.3730000000000002</v>
      </c>
      <c r="AO362" s="2">
        <v>0</v>
      </c>
      <c r="AP362" s="2">
        <v>32.737000000000002</v>
      </c>
      <c r="AQ362" s="2">
        <v>85.218999999999994</v>
      </c>
    </row>
    <row r="363" spans="23:43" x14ac:dyDescent="0.25">
      <c r="W363" s="2"/>
      <c r="X363" s="2"/>
      <c r="Y363" s="2"/>
      <c r="Z363" s="2"/>
      <c r="AA363" s="2">
        <v>5</v>
      </c>
      <c r="AB363" s="2" t="s">
        <v>190</v>
      </c>
      <c r="AC363" s="2">
        <v>5.0650000000000004</v>
      </c>
      <c r="AD363" s="2">
        <v>0</v>
      </c>
      <c r="AE363" s="2">
        <v>39.302</v>
      </c>
      <c r="AF363" s="2">
        <v>88.772000000000006</v>
      </c>
      <c r="AH363" s="2"/>
      <c r="AI363" s="2"/>
      <c r="AJ363" s="2"/>
      <c r="AK363" s="2"/>
      <c r="AL363" s="2">
        <v>5</v>
      </c>
      <c r="AM363" s="2" t="s">
        <v>190</v>
      </c>
      <c r="AN363" s="2">
        <v>5.0650000000000004</v>
      </c>
      <c r="AO363" s="2">
        <v>0</v>
      </c>
      <c r="AP363" s="2">
        <v>39.302</v>
      </c>
      <c r="AQ363" s="2">
        <v>88.772000000000006</v>
      </c>
    </row>
    <row r="364" spans="23:43" x14ac:dyDescent="0.25">
      <c r="W364" s="2"/>
      <c r="X364" s="2"/>
      <c r="Y364" s="2"/>
      <c r="Z364" s="2"/>
      <c r="AA364" s="2">
        <v>6</v>
      </c>
      <c r="AB364" s="2" t="s">
        <v>191</v>
      </c>
      <c r="AC364" s="2">
        <v>3.992</v>
      </c>
      <c r="AD364" s="2">
        <v>0</v>
      </c>
      <c r="AE364" s="2">
        <v>51.295999999999999</v>
      </c>
      <c r="AF364" s="2">
        <v>90.284000000000006</v>
      </c>
      <c r="AH364" s="2"/>
      <c r="AI364" s="2"/>
      <c r="AJ364" s="2"/>
      <c r="AK364" s="2"/>
      <c r="AL364" s="2">
        <v>6</v>
      </c>
      <c r="AM364" s="2" t="s">
        <v>191</v>
      </c>
      <c r="AN364" s="2">
        <v>3.992</v>
      </c>
      <c r="AO364" s="2">
        <v>0</v>
      </c>
      <c r="AP364" s="2">
        <v>51.295999999999999</v>
      </c>
      <c r="AQ364" s="2">
        <v>90.284000000000006</v>
      </c>
    </row>
    <row r="365" spans="23:43" x14ac:dyDescent="0.25">
      <c r="W365" s="2"/>
      <c r="X365" s="2"/>
      <c r="Y365" s="2"/>
      <c r="Z365" s="2"/>
      <c r="AA365" s="2">
        <v>7</v>
      </c>
      <c r="AB365" s="2" t="s">
        <v>192</v>
      </c>
      <c r="AC365" s="2">
        <v>3.8130000000000002</v>
      </c>
      <c r="AD365" s="2">
        <v>0</v>
      </c>
      <c r="AE365" s="2">
        <v>63.451999999999998</v>
      </c>
      <c r="AF365" s="2">
        <v>100.697</v>
      </c>
      <c r="AH365" s="2"/>
      <c r="AI365" s="2"/>
      <c r="AJ365" s="2"/>
      <c r="AK365" s="2"/>
      <c r="AL365" s="2">
        <v>7</v>
      </c>
      <c r="AM365" s="2" t="s">
        <v>192</v>
      </c>
      <c r="AN365" s="2">
        <v>3.8130000000000002</v>
      </c>
      <c r="AO365" s="2">
        <v>0</v>
      </c>
      <c r="AP365" s="2">
        <v>63.451999999999998</v>
      </c>
      <c r="AQ365" s="2">
        <v>100.697</v>
      </c>
    </row>
    <row r="366" spans="23:43" x14ac:dyDescent="0.25">
      <c r="W366" s="2"/>
      <c r="X366" s="2"/>
      <c r="Y366" s="2"/>
      <c r="Z366" s="2"/>
      <c r="AA366" s="2">
        <v>8</v>
      </c>
      <c r="AB366" s="2" t="s">
        <v>193</v>
      </c>
      <c r="AC366" s="2">
        <v>3.0990000000000002</v>
      </c>
      <c r="AD366" s="2">
        <v>0</v>
      </c>
      <c r="AE366" s="2">
        <v>80.715999999999994</v>
      </c>
      <c r="AF366" s="2">
        <v>110.982</v>
      </c>
      <c r="AH366" s="2"/>
      <c r="AI366" s="2"/>
      <c r="AJ366" s="2"/>
      <c r="AK366" s="2"/>
      <c r="AL366" s="2">
        <v>8</v>
      </c>
      <c r="AM366" s="2" t="s">
        <v>193</v>
      </c>
      <c r="AN366" s="2">
        <v>3.0990000000000002</v>
      </c>
      <c r="AO366" s="2">
        <v>0</v>
      </c>
      <c r="AP366" s="2">
        <v>80.715999999999994</v>
      </c>
      <c r="AQ366" s="2">
        <v>110.982</v>
      </c>
    </row>
    <row r="367" spans="23:43" x14ac:dyDescent="0.25">
      <c r="W367" s="2"/>
      <c r="X367" s="2"/>
      <c r="Y367" s="2"/>
      <c r="Z367" s="2">
        <v>2</v>
      </c>
      <c r="AA367" s="2">
        <v>1</v>
      </c>
      <c r="AB367" s="2" t="s">
        <v>194</v>
      </c>
      <c r="AC367" s="2">
        <v>4.2050000000000001</v>
      </c>
      <c r="AD367" s="2">
        <v>1E-3</v>
      </c>
      <c r="AE367" s="2">
        <v>-58.494</v>
      </c>
      <c r="AF367" s="2">
        <v>-17.423999999999999</v>
      </c>
      <c r="AH367" s="2"/>
      <c r="AI367" s="2"/>
      <c r="AJ367" s="2"/>
      <c r="AK367" s="2">
        <v>2</v>
      </c>
      <c r="AL367" s="2">
        <v>1</v>
      </c>
      <c r="AM367" s="2" t="s">
        <v>194</v>
      </c>
      <c r="AN367" s="2">
        <v>4.2050000000000001</v>
      </c>
      <c r="AO367" s="2">
        <v>1E-3</v>
      </c>
      <c r="AP367" s="2">
        <v>-58.494</v>
      </c>
      <c r="AQ367" s="2">
        <v>-17.423999999999999</v>
      </c>
    </row>
    <row r="368" spans="23:43" x14ac:dyDescent="0.25">
      <c r="W368" s="2"/>
      <c r="X368" s="2"/>
      <c r="Y368" s="2"/>
      <c r="Z368" s="2"/>
      <c r="AA368" s="2">
        <v>3</v>
      </c>
      <c r="AB368" s="2" t="s">
        <v>195</v>
      </c>
      <c r="AC368" s="2">
        <v>1.337</v>
      </c>
      <c r="AD368" s="2">
        <v>0</v>
      </c>
      <c r="AE368" s="2">
        <v>9.4469999999999992</v>
      </c>
      <c r="AF368" s="2">
        <v>22.507999999999999</v>
      </c>
      <c r="AH368" s="2"/>
      <c r="AI368" s="2"/>
      <c r="AJ368" s="2"/>
      <c r="AK368" s="2"/>
      <c r="AL368" s="2">
        <v>3</v>
      </c>
      <c r="AM368" s="2" t="s">
        <v>195</v>
      </c>
      <c r="AN368" s="2">
        <v>1.337</v>
      </c>
      <c r="AO368" s="2">
        <v>0</v>
      </c>
      <c r="AP368" s="2">
        <v>9.4469999999999992</v>
      </c>
      <c r="AQ368" s="2">
        <v>22.507999999999999</v>
      </c>
    </row>
    <row r="369" spans="23:43" x14ac:dyDescent="0.25">
      <c r="W369" s="2"/>
      <c r="X369" s="2"/>
      <c r="Y369" s="2"/>
      <c r="Z369" s="2"/>
      <c r="AA369" s="2">
        <v>4</v>
      </c>
      <c r="AB369" s="2" t="s">
        <v>196</v>
      </c>
      <c r="AC369" s="2">
        <v>2.2400000000000002</v>
      </c>
      <c r="AD369" s="2">
        <v>1E-3</v>
      </c>
      <c r="AE369" s="2">
        <v>10.077</v>
      </c>
      <c r="AF369" s="2">
        <v>31.96</v>
      </c>
      <c r="AH369" s="2"/>
      <c r="AI369" s="2"/>
      <c r="AJ369" s="2"/>
      <c r="AK369" s="2"/>
      <c r="AL369" s="2">
        <v>4</v>
      </c>
      <c r="AM369" s="2" t="s">
        <v>196</v>
      </c>
      <c r="AN369" s="2">
        <v>2.2400000000000002</v>
      </c>
      <c r="AO369" s="2">
        <v>1E-3</v>
      </c>
      <c r="AP369" s="2">
        <v>10.077</v>
      </c>
      <c r="AQ369" s="2">
        <v>31.96</v>
      </c>
    </row>
    <row r="370" spans="23:43" x14ac:dyDescent="0.25">
      <c r="W370" s="2"/>
      <c r="X370" s="2"/>
      <c r="Y370" s="2"/>
      <c r="Z370" s="2"/>
      <c r="AA370" s="2">
        <v>5</v>
      </c>
      <c r="AB370" s="2" t="s">
        <v>197</v>
      </c>
      <c r="AC370" s="2">
        <v>2.181</v>
      </c>
      <c r="AD370" s="2">
        <v>0</v>
      </c>
      <c r="AE370" s="2">
        <v>15.425000000000001</v>
      </c>
      <c r="AF370" s="2">
        <v>36.729999999999997</v>
      </c>
      <c r="AH370" s="2"/>
      <c r="AI370" s="2"/>
      <c r="AJ370" s="2"/>
      <c r="AK370" s="2"/>
      <c r="AL370" s="2">
        <v>5</v>
      </c>
      <c r="AM370" s="2" t="s">
        <v>197</v>
      </c>
      <c r="AN370" s="2">
        <v>2.181</v>
      </c>
      <c r="AO370" s="2">
        <v>0</v>
      </c>
      <c r="AP370" s="2">
        <v>15.425000000000001</v>
      </c>
      <c r="AQ370" s="2">
        <v>36.729999999999997</v>
      </c>
    </row>
    <row r="371" spans="23:43" x14ac:dyDescent="0.25">
      <c r="W371" s="2"/>
      <c r="X371" s="2"/>
      <c r="Y371" s="2"/>
      <c r="Z371" s="2"/>
      <c r="AA371" s="2">
        <v>6</v>
      </c>
      <c r="AB371" s="2" t="s">
        <v>198</v>
      </c>
      <c r="AC371" s="2">
        <v>2.097</v>
      </c>
      <c r="AD371" s="2">
        <v>0</v>
      </c>
      <c r="AE371" s="2">
        <v>22.587</v>
      </c>
      <c r="AF371" s="2">
        <v>43.073999999999998</v>
      </c>
      <c r="AH371" s="2"/>
      <c r="AI371" s="2"/>
      <c r="AJ371" s="2"/>
      <c r="AK371" s="2"/>
      <c r="AL371" s="2">
        <v>6</v>
      </c>
      <c r="AM371" s="2" t="s">
        <v>198</v>
      </c>
      <c r="AN371" s="2">
        <v>2.097</v>
      </c>
      <c r="AO371" s="2">
        <v>0</v>
      </c>
      <c r="AP371" s="2">
        <v>22.587</v>
      </c>
      <c r="AQ371" s="2">
        <v>43.073999999999998</v>
      </c>
    </row>
    <row r="372" spans="23:43" x14ac:dyDescent="0.25">
      <c r="W372" s="2"/>
      <c r="X372" s="2"/>
      <c r="Y372" s="2"/>
      <c r="Z372" s="2"/>
      <c r="AA372" s="2">
        <v>7</v>
      </c>
      <c r="AB372" s="2" t="s">
        <v>199</v>
      </c>
      <c r="AC372" s="2">
        <v>3.1579999999999999</v>
      </c>
      <c r="AD372" s="2">
        <v>0</v>
      </c>
      <c r="AE372" s="2">
        <v>28.690999999999999</v>
      </c>
      <c r="AF372" s="2">
        <v>59.54</v>
      </c>
      <c r="AH372" s="2"/>
      <c r="AI372" s="2"/>
      <c r="AJ372" s="2"/>
      <c r="AK372" s="2"/>
      <c r="AL372" s="2">
        <v>7</v>
      </c>
      <c r="AM372" s="2" t="s">
        <v>199</v>
      </c>
      <c r="AN372" s="2">
        <v>3.1579999999999999</v>
      </c>
      <c r="AO372" s="2">
        <v>0</v>
      </c>
      <c r="AP372" s="2">
        <v>28.690999999999999</v>
      </c>
      <c r="AQ372" s="2">
        <v>59.54</v>
      </c>
    </row>
    <row r="373" spans="23:43" x14ac:dyDescent="0.25">
      <c r="W373" s="2"/>
      <c r="X373" s="2"/>
      <c r="Y373" s="2"/>
      <c r="Z373" s="2"/>
      <c r="AA373" s="2">
        <v>8</v>
      </c>
      <c r="AB373" s="2" t="s">
        <v>200</v>
      </c>
      <c r="AC373" s="2">
        <v>4.0709999999999997</v>
      </c>
      <c r="AD373" s="2">
        <v>0</v>
      </c>
      <c r="AE373" s="2">
        <v>38.006999999999998</v>
      </c>
      <c r="AF373" s="2">
        <v>77.772000000000006</v>
      </c>
      <c r="AH373" s="2"/>
      <c r="AI373" s="2"/>
      <c r="AJ373" s="2"/>
      <c r="AK373" s="2"/>
      <c r="AL373" s="2">
        <v>8</v>
      </c>
      <c r="AM373" s="2" t="s">
        <v>200</v>
      </c>
      <c r="AN373" s="2">
        <v>4.0709999999999997</v>
      </c>
      <c r="AO373" s="2">
        <v>0</v>
      </c>
      <c r="AP373" s="2">
        <v>38.006999999999998</v>
      </c>
      <c r="AQ373" s="2">
        <v>77.772000000000006</v>
      </c>
    </row>
    <row r="374" spans="23:43" x14ac:dyDescent="0.25">
      <c r="W374" s="2"/>
      <c r="X374" s="2"/>
      <c r="Y374" s="2"/>
      <c r="Z374" s="2">
        <v>3</v>
      </c>
      <c r="AA374" s="2">
        <v>1</v>
      </c>
      <c r="AB374" s="2" t="s">
        <v>201</v>
      </c>
      <c r="AC374" s="2">
        <v>4.96</v>
      </c>
      <c r="AD374" s="2">
        <v>0</v>
      </c>
      <c r="AE374" s="2">
        <v>-78.159000000000006</v>
      </c>
      <c r="AF374" s="2">
        <v>-29.713999999999999</v>
      </c>
      <c r="AH374" s="2"/>
      <c r="AI374" s="2"/>
      <c r="AJ374" s="2"/>
      <c r="AK374" s="2">
        <v>3</v>
      </c>
      <c r="AL374" s="2">
        <v>1</v>
      </c>
      <c r="AM374" s="2" t="s">
        <v>201</v>
      </c>
      <c r="AN374" s="2">
        <v>4.96</v>
      </c>
      <c r="AO374" s="2">
        <v>0</v>
      </c>
      <c r="AP374" s="2">
        <v>-78.159000000000006</v>
      </c>
      <c r="AQ374" s="2">
        <v>-29.713999999999999</v>
      </c>
    </row>
    <row r="375" spans="23:43" x14ac:dyDescent="0.25">
      <c r="W375" s="2"/>
      <c r="X375" s="2"/>
      <c r="Y375" s="2"/>
      <c r="Z375" s="2"/>
      <c r="AA375" s="2">
        <v>2</v>
      </c>
      <c r="AB375" s="2" t="s">
        <v>202</v>
      </c>
      <c r="AC375" s="2">
        <v>1.337</v>
      </c>
      <c r="AD375" s="2">
        <v>0</v>
      </c>
      <c r="AE375" s="2">
        <v>-22.507999999999999</v>
      </c>
      <c r="AF375" s="2">
        <v>-9.4469999999999992</v>
      </c>
      <c r="AH375" s="2"/>
      <c r="AI375" s="2"/>
      <c r="AJ375" s="2"/>
      <c r="AK375" s="2"/>
      <c r="AL375" s="2">
        <v>2</v>
      </c>
      <c r="AM375" s="2" t="s">
        <v>202</v>
      </c>
      <c r="AN375" s="2">
        <v>1.337</v>
      </c>
      <c r="AO375" s="2">
        <v>0</v>
      </c>
      <c r="AP375" s="2">
        <v>-22.507999999999999</v>
      </c>
      <c r="AQ375" s="2">
        <v>-9.4469999999999992</v>
      </c>
    </row>
    <row r="376" spans="23:43" x14ac:dyDescent="0.25">
      <c r="W376" s="2"/>
      <c r="X376" s="2"/>
      <c r="Y376" s="2"/>
      <c r="Z376" s="2"/>
      <c r="AA376" s="2">
        <v>4</v>
      </c>
      <c r="AB376" s="2">
        <v>5.0419999999999998</v>
      </c>
      <c r="AC376" s="2">
        <v>1.1419999999999999</v>
      </c>
      <c r="AD376" s="2">
        <v>8.6999999999999994E-2</v>
      </c>
      <c r="AE376" s="2">
        <v>-0.53800000000000003</v>
      </c>
      <c r="AF376" s="2">
        <v>10.621</v>
      </c>
      <c r="AH376" s="2"/>
      <c r="AI376" s="2"/>
      <c r="AJ376" s="2"/>
      <c r="AK376" s="2"/>
      <c r="AL376" s="2">
        <v>4</v>
      </c>
      <c r="AM376" s="2">
        <v>5.0419999999999998</v>
      </c>
      <c r="AN376" s="2">
        <v>1.1419999999999999</v>
      </c>
      <c r="AO376" s="2">
        <v>8.6999999999999994E-2</v>
      </c>
      <c r="AP376" s="2">
        <v>-0.53800000000000003</v>
      </c>
      <c r="AQ376" s="2">
        <v>10.621</v>
      </c>
    </row>
    <row r="377" spans="23:43" x14ac:dyDescent="0.25">
      <c r="W377" s="2"/>
      <c r="X377" s="2"/>
      <c r="Y377" s="2"/>
      <c r="Z377" s="2"/>
      <c r="AA377" s="2">
        <v>5</v>
      </c>
      <c r="AB377" s="2" t="s">
        <v>203</v>
      </c>
      <c r="AC377" s="2">
        <v>1.274</v>
      </c>
      <c r="AD377" s="2">
        <v>3.0000000000000001E-3</v>
      </c>
      <c r="AE377" s="2">
        <v>3.8769999999999998</v>
      </c>
      <c r="AF377" s="2">
        <v>16.323</v>
      </c>
      <c r="AH377" s="2"/>
      <c r="AI377" s="2"/>
      <c r="AJ377" s="2"/>
      <c r="AK377" s="2"/>
      <c r="AL377" s="2">
        <v>5</v>
      </c>
      <c r="AM377" s="2" t="s">
        <v>203</v>
      </c>
      <c r="AN377" s="2">
        <v>1.274</v>
      </c>
      <c r="AO377" s="2">
        <v>3.0000000000000001E-3</v>
      </c>
      <c r="AP377" s="2">
        <v>3.8769999999999998</v>
      </c>
      <c r="AQ377" s="2">
        <v>16.323</v>
      </c>
    </row>
    <row r="378" spans="23:43" x14ac:dyDescent="0.25">
      <c r="W378" s="2"/>
      <c r="X378" s="2"/>
      <c r="Y378" s="2"/>
      <c r="Z378" s="2"/>
      <c r="AA378" s="2">
        <v>6</v>
      </c>
      <c r="AB378" s="2" t="s">
        <v>204</v>
      </c>
      <c r="AC378" s="2">
        <v>2.0369999999999999</v>
      </c>
      <c r="AD378" s="2">
        <v>2E-3</v>
      </c>
      <c r="AE378" s="2">
        <v>6.9029999999999996</v>
      </c>
      <c r="AF378" s="2">
        <v>26.803000000000001</v>
      </c>
      <c r="AH378" s="2"/>
      <c r="AI378" s="2"/>
      <c r="AJ378" s="2"/>
      <c r="AK378" s="2"/>
      <c r="AL378" s="2">
        <v>6</v>
      </c>
      <c r="AM378" s="2" t="s">
        <v>204</v>
      </c>
      <c r="AN378" s="2">
        <v>2.0369999999999999</v>
      </c>
      <c r="AO378" s="2">
        <v>2E-3</v>
      </c>
      <c r="AP378" s="2">
        <v>6.9029999999999996</v>
      </c>
      <c r="AQ378" s="2">
        <v>26.803000000000001</v>
      </c>
    </row>
    <row r="379" spans="23:43" x14ac:dyDescent="0.25">
      <c r="W379" s="2"/>
      <c r="X379" s="2"/>
      <c r="Y379" s="2"/>
      <c r="Z379" s="2"/>
      <c r="AA379" s="2">
        <v>7</v>
      </c>
      <c r="AB379" s="2" t="s">
        <v>205</v>
      </c>
      <c r="AC379" s="2">
        <v>3.2389999999999999</v>
      </c>
      <c r="AD379" s="2">
        <v>2E-3</v>
      </c>
      <c r="AE379" s="2">
        <v>12.319000000000001</v>
      </c>
      <c r="AF379" s="2">
        <v>43.957999999999998</v>
      </c>
      <c r="AH379" s="2"/>
      <c r="AI379" s="2"/>
      <c r="AJ379" s="2"/>
      <c r="AK379" s="2"/>
      <c r="AL379" s="2">
        <v>7</v>
      </c>
      <c r="AM379" s="2" t="s">
        <v>205</v>
      </c>
      <c r="AN379" s="2">
        <v>3.2389999999999999</v>
      </c>
      <c r="AO379" s="2">
        <v>2E-3</v>
      </c>
      <c r="AP379" s="2">
        <v>12.319000000000001</v>
      </c>
      <c r="AQ379" s="2">
        <v>43.957999999999998</v>
      </c>
    </row>
    <row r="380" spans="23:43" x14ac:dyDescent="0.25">
      <c r="W380" s="2"/>
      <c r="X380" s="2"/>
      <c r="Y380" s="2"/>
      <c r="Z380" s="2"/>
      <c r="AA380" s="2">
        <v>8</v>
      </c>
      <c r="AB380" s="2" t="s">
        <v>206</v>
      </c>
      <c r="AC380" s="2">
        <v>4.5579999999999998</v>
      </c>
      <c r="AD380" s="2">
        <v>1E-3</v>
      </c>
      <c r="AE380" s="2">
        <v>19.651</v>
      </c>
      <c r="AF380" s="2">
        <v>64.174999999999997</v>
      </c>
      <c r="AH380" s="2"/>
      <c r="AI380" s="2"/>
      <c r="AJ380" s="2"/>
      <c r="AK380" s="2"/>
      <c r="AL380" s="2">
        <v>8</v>
      </c>
      <c r="AM380" s="2" t="s">
        <v>206</v>
      </c>
      <c r="AN380" s="2">
        <v>4.5579999999999998</v>
      </c>
      <c r="AO380" s="2">
        <v>1E-3</v>
      </c>
      <c r="AP380" s="2">
        <v>19.651</v>
      </c>
      <c r="AQ380" s="2">
        <v>64.174999999999997</v>
      </c>
    </row>
    <row r="381" spans="23:43" x14ac:dyDescent="0.25">
      <c r="W381" s="2"/>
      <c r="X381" s="2"/>
      <c r="Y381" s="2"/>
      <c r="Z381" s="2">
        <v>4</v>
      </c>
      <c r="AA381" s="2">
        <v>1</v>
      </c>
      <c r="AB381" s="2" t="s">
        <v>207</v>
      </c>
      <c r="AC381" s="2">
        <v>5.3730000000000002</v>
      </c>
      <c r="AD381" s="2">
        <v>0</v>
      </c>
      <c r="AE381" s="2">
        <v>-85.218999999999994</v>
      </c>
      <c r="AF381" s="2">
        <v>-32.737000000000002</v>
      </c>
      <c r="AH381" s="2"/>
      <c r="AI381" s="2"/>
      <c r="AJ381" s="2"/>
      <c r="AK381" s="2">
        <v>4</v>
      </c>
      <c r="AL381" s="2">
        <v>1</v>
      </c>
      <c r="AM381" s="2" t="s">
        <v>207</v>
      </c>
      <c r="AN381" s="2">
        <v>5.3730000000000002</v>
      </c>
      <c r="AO381" s="2">
        <v>0</v>
      </c>
      <c r="AP381" s="2">
        <v>-85.218999999999994</v>
      </c>
      <c r="AQ381" s="2">
        <v>-32.737000000000002</v>
      </c>
    </row>
    <row r="382" spans="23:43" x14ac:dyDescent="0.25">
      <c r="W382" s="2"/>
      <c r="X382" s="2"/>
      <c r="Y382" s="2"/>
      <c r="Z382" s="2"/>
      <c r="AA382" s="2">
        <v>2</v>
      </c>
      <c r="AB382" s="2" t="s">
        <v>208</v>
      </c>
      <c r="AC382" s="2">
        <v>2.2400000000000002</v>
      </c>
      <c r="AD382" s="2">
        <v>1E-3</v>
      </c>
      <c r="AE382" s="2">
        <v>-31.96</v>
      </c>
      <c r="AF382" s="2">
        <v>-10.077</v>
      </c>
      <c r="AH382" s="2"/>
      <c r="AI382" s="2"/>
      <c r="AJ382" s="2"/>
      <c r="AK382" s="2"/>
      <c r="AL382" s="2">
        <v>2</v>
      </c>
      <c r="AM382" s="2" t="s">
        <v>208</v>
      </c>
      <c r="AN382" s="2">
        <v>2.2400000000000002</v>
      </c>
      <c r="AO382" s="2">
        <v>1E-3</v>
      </c>
      <c r="AP382" s="2">
        <v>-31.96</v>
      </c>
      <c r="AQ382" s="2">
        <v>-10.077</v>
      </c>
    </row>
    <row r="383" spans="23:43" x14ac:dyDescent="0.25">
      <c r="W383" s="2"/>
      <c r="X383" s="2"/>
      <c r="Y383" s="2"/>
      <c r="Z383" s="2"/>
      <c r="AA383" s="2">
        <v>3</v>
      </c>
      <c r="AB383" s="2">
        <v>-5.0419999999999998</v>
      </c>
      <c r="AC383" s="2">
        <v>1.1419999999999999</v>
      </c>
      <c r="AD383" s="2">
        <v>8.6999999999999994E-2</v>
      </c>
      <c r="AE383" s="2">
        <v>-10.621</v>
      </c>
      <c r="AF383" s="2">
        <v>0.53800000000000003</v>
      </c>
      <c r="AH383" s="2"/>
      <c r="AI383" s="2"/>
      <c r="AJ383" s="2"/>
      <c r="AK383" s="2"/>
      <c r="AL383" s="2">
        <v>3</v>
      </c>
      <c r="AM383" s="2">
        <v>-5.0419999999999998</v>
      </c>
      <c r="AN383" s="2">
        <v>1.1419999999999999</v>
      </c>
      <c r="AO383" s="2">
        <v>8.6999999999999994E-2</v>
      </c>
      <c r="AP383" s="2">
        <v>-10.621</v>
      </c>
      <c r="AQ383" s="2">
        <v>0.53800000000000003</v>
      </c>
    </row>
    <row r="384" spans="23:43" x14ac:dyDescent="0.25">
      <c r="W384" s="2"/>
      <c r="X384" s="2"/>
      <c r="Y384" s="2"/>
      <c r="Z384" s="2"/>
      <c r="AA384" s="2">
        <v>5</v>
      </c>
      <c r="AB384" s="2" t="s">
        <v>209</v>
      </c>
      <c r="AC384" s="2">
        <v>0.55100000000000005</v>
      </c>
      <c r="AD384" s="2">
        <v>1E-3</v>
      </c>
      <c r="AE384" s="2">
        <v>2.3660000000000001</v>
      </c>
      <c r="AF384" s="2">
        <v>7.7510000000000003</v>
      </c>
      <c r="AH384" s="2"/>
      <c r="AI384" s="2"/>
      <c r="AJ384" s="2"/>
      <c r="AK384" s="2"/>
      <c r="AL384" s="2">
        <v>5</v>
      </c>
      <c r="AM384" s="2" t="s">
        <v>209</v>
      </c>
      <c r="AN384" s="2">
        <v>0.55100000000000005</v>
      </c>
      <c r="AO384" s="2">
        <v>1E-3</v>
      </c>
      <c r="AP384" s="2">
        <v>2.3660000000000001</v>
      </c>
      <c r="AQ384" s="2">
        <v>7.7510000000000003</v>
      </c>
    </row>
    <row r="385" spans="23:43" x14ac:dyDescent="0.25">
      <c r="W385" s="2"/>
      <c r="X385" s="2"/>
      <c r="Y385" s="2"/>
      <c r="Z385" s="2"/>
      <c r="AA385" s="2">
        <v>6</v>
      </c>
      <c r="AB385" s="2" t="s">
        <v>210</v>
      </c>
      <c r="AC385" s="2">
        <v>1.99</v>
      </c>
      <c r="AD385" s="2">
        <v>1.6E-2</v>
      </c>
      <c r="AE385" s="2">
        <v>2.0950000000000002</v>
      </c>
      <c r="AF385" s="2">
        <v>21.527999999999999</v>
      </c>
      <c r="AH385" s="2"/>
      <c r="AI385" s="2"/>
      <c r="AJ385" s="2"/>
      <c r="AK385" s="2"/>
      <c r="AL385" s="2">
        <v>6</v>
      </c>
      <c r="AM385" s="2" t="s">
        <v>210</v>
      </c>
      <c r="AN385" s="2">
        <v>1.99</v>
      </c>
      <c r="AO385" s="2">
        <v>1.6E-2</v>
      </c>
      <c r="AP385" s="2">
        <v>2.0950000000000002</v>
      </c>
      <c r="AQ385" s="2">
        <v>21.527999999999999</v>
      </c>
    </row>
    <row r="386" spans="23:43" x14ac:dyDescent="0.25">
      <c r="W386" s="2"/>
      <c r="X386" s="2"/>
      <c r="Y386" s="2"/>
      <c r="Z386" s="2"/>
      <c r="AA386" s="2">
        <v>7</v>
      </c>
      <c r="AB386" s="2" t="s">
        <v>211</v>
      </c>
      <c r="AC386" s="2">
        <v>3.1680000000000001</v>
      </c>
      <c r="AD386" s="2">
        <v>5.0000000000000001E-3</v>
      </c>
      <c r="AE386" s="2">
        <v>7.6230000000000002</v>
      </c>
      <c r="AF386" s="2">
        <v>38.57</v>
      </c>
      <c r="AH386" s="2"/>
      <c r="AI386" s="2"/>
      <c r="AJ386" s="2"/>
      <c r="AK386" s="2"/>
      <c r="AL386" s="2">
        <v>7</v>
      </c>
      <c r="AM386" s="2" t="s">
        <v>211</v>
      </c>
      <c r="AN386" s="2">
        <v>3.1680000000000001</v>
      </c>
      <c r="AO386" s="2">
        <v>5.0000000000000001E-3</v>
      </c>
      <c r="AP386" s="2">
        <v>7.6230000000000002</v>
      </c>
      <c r="AQ386" s="2">
        <v>38.57</v>
      </c>
    </row>
    <row r="387" spans="23:43" x14ac:dyDescent="0.25">
      <c r="W387" s="2"/>
      <c r="X387" s="2"/>
      <c r="Y387" s="2"/>
      <c r="Z387" s="2"/>
      <c r="AA387" s="2">
        <v>8</v>
      </c>
      <c r="AB387" s="2" t="s">
        <v>212</v>
      </c>
      <c r="AC387" s="2">
        <v>4.7839999999999998</v>
      </c>
      <c r="AD387" s="2">
        <v>3.0000000000000001E-3</v>
      </c>
      <c r="AE387" s="2">
        <v>13.507</v>
      </c>
      <c r="AF387" s="2">
        <v>60.234999999999999</v>
      </c>
      <c r="AH387" s="2"/>
      <c r="AI387" s="2"/>
      <c r="AJ387" s="2"/>
      <c r="AK387" s="2"/>
      <c r="AL387" s="2">
        <v>8</v>
      </c>
      <c r="AM387" s="2" t="s">
        <v>212</v>
      </c>
      <c r="AN387" s="2">
        <v>4.7839999999999998</v>
      </c>
      <c r="AO387" s="2">
        <v>3.0000000000000001E-3</v>
      </c>
      <c r="AP387" s="2">
        <v>13.507</v>
      </c>
      <c r="AQ387" s="2">
        <v>60.234999999999999</v>
      </c>
    </row>
    <row r="388" spans="23:43" x14ac:dyDescent="0.25">
      <c r="W388" s="2"/>
      <c r="X388" s="2"/>
      <c r="Y388" s="2"/>
      <c r="Z388" s="2">
        <v>5</v>
      </c>
      <c r="AA388" s="2">
        <v>1</v>
      </c>
      <c r="AB388" s="2" t="s">
        <v>213</v>
      </c>
      <c r="AC388" s="2">
        <v>5.0650000000000004</v>
      </c>
      <c r="AD388" s="2">
        <v>0</v>
      </c>
      <c r="AE388" s="2">
        <v>-88.772000000000006</v>
      </c>
      <c r="AF388" s="2">
        <v>-39.302</v>
      </c>
      <c r="AH388" s="2"/>
      <c r="AI388" s="2"/>
      <c r="AJ388" s="2"/>
      <c r="AK388" s="2">
        <v>5</v>
      </c>
      <c r="AL388" s="2">
        <v>1</v>
      </c>
      <c r="AM388" s="2" t="s">
        <v>213</v>
      </c>
      <c r="AN388" s="2">
        <v>5.0650000000000004</v>
      </c>
      <c r="AO388" s="2">
        <v>0</v>
      </c>
      <c r="AP388" s="2">
        <v>-88.772000000000006</v>
      </c>
      <c r="AQ388" s="2">
        <v>-39.302</v>
      </c>
    </row>
    <row r="389" spans="23:43" x14ac:dyDescent="0.25">
      <c r="W389" s="2"/>
      <c r="X389" s="2"/>
      <c r="Y389" s="2"/>
      <c r="Z389" s="2"/>
      <c r="AA389" s="2">
        <v>2</v>
      </c>
      <c r="AB389" s="2" t="s">
        <v>214</v>
      </c>
      <c r="AC389" s="2">
        <v>2.181</v>
      </c>
      <c r="AD389" s="2">
        <v>0</v>
      </c>
      <c r="AE389" s="2">
        <v>-36.729999999999997</v>
      </c>
      <c r="AF389" s="2">
        <v>-15.425000000000001</v>
      </c>
      <c r="AH389" s="2"/>
      <c r="AI389" s="2"/>
      <c r="AJ389" s="2"/>
      <c r="AK389" s="2"/>
      <c r="AL389" s="2">
        <v>2</v>
      </c>
      <c r="AM389" s="2" t="s">
        <v>214</v>
      </c>
      <c r="AN389" s="2">
        <v>2.181</v>
      </c>
      <c r="AO389" s="2">
        <v>0</v>
      </c>
      <c r="AP389" s="2">
        <v>-36.729999999999997</v>
      </c>
      <c r="AQ389" s="2">
        <v>-15.425000000000001</v>
      </c>
    </row>
    <row r="390" spans="23:43" x14ac:dyDescent="0.25">
      <c r="W390" s="2"/>
      <c r="X390" s="2"/>
      <c r="Y390" s="2"/>
      <c r="Z390" s="2"/>
      <c r="AA390" s="2">
        <v>3</v>
      </c>
      <c r="AB390" s="2" t="s">
        <v>215</v>
      </c>
      <c r="AC390" s="2">
        <v>1.274</v>
      </c>
      <c r="AD390" s="2">
        <v>3.0000000000000001E-3</v>
      </c>
      <c r="AE390" s="2">
        <v>-16.323</v>
      </c>
      <c r="AF390" s="2">
        <v>-3.8769999999999998</v>
      </c>
      <c r="AH390" s="2"/>
      <c r="AI390" s="2"/>
      <c r="AJ390" s="2"/>
      <c r="AK390" s="2"/>
      <c r="AL390" s="2">
        <v>3</v>
      </c>
      <c r="AM390" s="2" t="s">
        <v>215</v>
      </c>
      <c r="AN390" s="2">
        <v>1.274</v>
      </c>
      <c r="AO390" s="2">
        <v>3.0000000000000001E-3</v>
      </c>
      <c r="AP390" s="2">
        <v>-16.323</v>
      </c>
      <c r="AQ390" s="2">
        <v>-3.8769999999999998</v>
      </c>
    </row>
    <row r="391" spans="23:43" x14ac:dyDescent="0.25">
      <c r="W391" s="2"/>
      <c r="X391" s="2"/>
      <c r="Y391" s="2"/>
      <c r="Z391" s="2"/>
      <c r="AA391" s="2">
        <v>4</v>
      </c>
      <c r="AB391" s="2" t="s">
        <v>216</v>
      </c>
      <c r="AC391" s="2">
        <v>0.55100000000000005</v>
      </c>
      <c r="AD391" s="2">
        <v>1E-3</v>
      </c>
      <c r="AE391" s="2">
        <v>-7.7510000000000003</v>
      </c>
      <c r="AF391" s="2">
        <v>-2.3660000000000001</v>
      </c>
      <c r="AH391" s="2"/>
      <c r="AI391" s="2"/>
      <c r="AJ391" s="2"/>
      <c r="AK391" s="2"/>
      <c r="AL391" s="2">
        <v>4</v>
      </c>
      <c r="AM391" s="2" t="s">
        <v>216</v>
      </c>
      <c r="AN391" s="2">
        <v>0.55100000000000005</v>
      </c>
      <c r="AO391" s="2">
        <v>1E-3</v>
      </c>
      <c r="AP391" s="2">
        <v>-7.7510000000000003</v>
      </c>
      <c r="AQ391" s="2">
        <v>-2.3660000000000001</v>
      </c>
    </row>
    <row r="392" spans="23:43" x14ac:dyDescent="0.25">
      <c r="W392" s="2"/>
      <c r="X392" s="2"/>
      <c r="Y392" s="2"/>
      <c r="Z392" s="2"/>
      <c r="AA392" s="2">
        <v>6</v>
      </c>
      <c r="AB392" s="2">
        <v>6.7530000000000001</v>
      </c>
      <c r="AC392" s="2">
        <v>1.508</v>
      </c>
      <c r="AD392" s="2">
        <v>0.08</v>
      </c>
      <c r="AE392" s="2">
        <v>-0.61</v>
      </c>
      <c r="AF392" s="2">
        <v>14.116</v>
      </c>
      <c r="AH392" s="2"/>
      <c r="AI392" s="2"/>
      <c r="AJ392" s="2"/>
      <c r="AK392" s="2"/>
      <c r="AL392" s="2">
        <v>6</v>
      </c>
      <c r="AM392" s="2">
        <v>6.7530000000000001</v>
      </c>
      <c r="AN392" s="2">
        <v>1.508</v>
      </c>
      <c r="AO392" s="2">
        <v>0.08</v>
      </c>
      <c r="AP392" s="2">
        <v>-0.61</v>
      </c>
      <c r="AQ392" s="2">
        <v>14.116</v>
      </c>
    </row>
    <row r="393" spans="23:43" x14ac:dyDescent="0.25">
      <c r="W393" s="2"/>
      <c r="X393" s="2"/>
      <c r="Y393" s="2"/>
      <c r="Z393" s="2"/>
      <c r="AA393" s="2">
        <v>7</v>
      </c>
      <c r="AB393" s="2" t="s">
        <v>217</v>
      </c>
      <c r="AC393" s="2">
        <v>2.7050000000000001</v>
      </c>
      <c r="AD393" s="2">
        <v>8.0000000000000002E-3</v>
      </c>
      <c r="AE393" s="2">
        <v>4.8289999999999997</v>
      </c>
      <c r="AF393" s="2">
        <v>31.245999999999999</v>
      </c>
      <c r="AH393" s="2"/>
      <c r="AI393" s="2"/>
      <c r="AJ393" s="2"/>
      <c r="AK393" s="2"/>
      <c r="AL393" s="2">
        <v>7</v>
      </c>
      <c r="AM393" s="2" t="s">
        <v>217</v>
      </c>
      <c r="AN393" s="2">
        <v>2.7050000000000001</v>
      </c>
      <c r="AO393" s="2">
        <v>8.0000000000000002E-3</v>
      </c>
      <c r="AP393" s="2">
        <v>4.8289999999999997</v>
      </c>
      <c r="AQ393" s="2">
        <v>31.245999999999999</v>
      </c>
    </row>
    <row r="394" spans="23:43" x14ac:dyDescent="0.25">
      <c r="W394" s="2"/>
      <c r="X394" s="2"/>
      <c r="Y394" s="2"/>
      <c r="Z394" s="2"/>
      <c r="AA394" s="2">
        <v>8</v>
      </c>
      <c r="AB394" s="2" t="s">
        <v>218</v>
      </c>
      <c r="AC394" s="2">
        <v>4.4089999999999998</v>
      </c>
      <c r="AD394" s="2">
        <v>5.0000000000000001E-3</v>
      </c>
      <c r="AE394" s="2">
        <v>10.276999999999999</v>
      </c>
      <c r="AF394" s="2">
        <v>53.347000000000001</v>
      </c>
      <c r="AH394" s="2"/>
      <c r="AI394" s="2"/>
      <c r="AJ394" s="2"/>
      <c r="AK394" s="2"/>
      <c r="AL394" s="2">
        <v>8</v>
      </c>
      <c r="AM394" s="2" t="s">
        <v>218</v>
      </c>
      <c r="AN394" s="2">
        <v>4.4089999999999998</v>
      </c>
      <c r="AO394" s="2">
        <v>5.0000000000000001E-3</v>
      </c>
      <c r="AP394" s="2">
        <v>10.276999999999999</v>
      </c>
      <c r="AQ394" s="2">
        <v>53.347000000000001</v>
      </c>
    </row>
    <row r="395" spans="23:43" x14ac:dyDescent="0.25">
      <c r="W395" s="2"/>
      <c r="X395" s="2"/>
      <c r="Y395" s="2"/>
      <c r="Z395" s="2">
        <v>6</v>
      </c>
      <c r="AA395" s="2">
        <v>1</v>
      </c>
      <c r="AB395" s="2" t="s">
        <v>219</v>
      </c>
      <c r="AC395" s="2">
        <v>3.992</v>
      </c>
      <c r="AD395" s="2">
        <v>0</v>
      </c>
      <c r="AE395" s="2">
        <v>-90.284000000000006</v>
      </c>
      <c r="AF395" s="2">
        <v>-51.295999999999999</v>
      </c>
      <c r="AH395" s="2"/>
      <c r="AI395" s="2"/>
      <c r="AJ395" s="2"/>
      <c r="AK395" s="2">
        <v>6</v>
      </c>
      <c r="AL395" s="2">
        <v>1</v>
      </c>
      <c r="AM395" s="2" t="s">
        <v>219</v>
      </c>
      <c r="AN395" s="2">
        <v>3.992</v>
      </c>
      <c r="AO395" s="2">
        <v>0</v>
      </c>
      <c r="AP395" s="2">
        <v>-90.284000000000006</v>
      </c>
      <c r="AQ395" s="2">
        <v>-51.295999999999999</v>
      </c>
    </row>
    <row r="396" spans="23:43" x14ac:dyDescent="0.25">
      <c r="W396" s="2"/>
      <c r="X396" s="2"/>
      <c r="Y396" s="2"/>
      <c r="Z396" s="2"/>
      <c r="AA396" s="2">
        <v>2</v>
      </c>
      <c r="AB396" s="2" t="s">
        <v>220</v>
      </c>
      <c r="AC396" s="2">
        <v>2.097</v>
      </c>
      <c r="AD396" s="2">
        <v>0</v>
      </c>
      <c r="AE396" s="2">
        <v>-43.073999999999998</v>
      </c>
      <c r="AF396" s="2">
        <v>-22.587</v>
      </c>
      <c r="AH396" s="2"/>
      <c r="AI396" s="2"/>
      <c r="AJ396" s="2"/>
      <c r="AK396" s="2"/>
      <c r="AL396" s="2">
        <v>2</v>
      </c>
      <c r="AM396" s="2" t="s">
        <v>220</v>
      </c>
      <c r="AN396" s="2">
        <v>2.097</v>
      </c>
      <c r="AO396" s="2">
        <v>0</v>
      </c>
      <c r="AP396" s="2">
        <v>-43.073999999999998</v>
      </c>
      <c r="AQ396" s="2">
        <v>-22.587</v>
      </c>
    </row>
    <row r="397" spans="23:43" x14ac:dyDescent="0.25">
      <c r="W397" s="2"/>
      <c r="X397" s="2"/>
      <c r="Y397" s="2"/>
      <c r="Z397" s="2"/>
      <c r="AA397" s="2">
        <v>3</v>
      </c>
      <c r="AB397" s="2" t="s">
        <v>221</v>
      </c>
      <c r="AC397" s="2">
        <v>2.0369999999999999</v>
      </c>
      <c r="AD397" s="2">
        <v>2E-3</v>
      </c>
      <c r="AE397" s="2">
        <v>-26.803000000000001</v>
      </c>
      <c r="AF397" s="2">
        <v>-6.9029999999999996</v>
      </c>
      <c r="AH397" s="2"/>
      <c r="AI397" s="2"/>
      <c r="AJ397" s="2"/>
      <c r="AK397" s="2"/>
      <c r="AL397" s="2">
        <v>3</v>
      </c>
      <c r="AM397" s="2" t="s">
        <v>221</v>
      </c>
      <c r="AN397" s="2">
        <v>2.0369999999999999</v>
      </c>
      <c r="AO397" s="2">
        <v>2E-3</v>
      </c>
      <c r="AP397" s="2">
        <v>-26.803000000000001</v>
      </c>
      <c r="AQ397" s="2">
        <v>-6.9029999999999996</v>
      </c>
    </row>
    <row r="398" spans="23:43" x14ac:dyDescent="0.25">
      <c r="W398" s="2"/>
      <c r="X398" s="2"/>
      <c r="Y398" s="2"/>
      <c r="Z398" s="2"/>
      <c r="AA398" s="2">
        <v>4</v>
      </c>
      <c r="AB398" s="2" t="s">
        <v>222</v>
      </c>
      <c r="AC398" s="2">
        <v>1.99</v>
      </c>
      <c r="AD398" s="2">
        <v>1.6E-2</v>
      </c>
      <c r="AE398" s="2">
        <v>-21.527999999999999</v>
      </c>
      <c r="AF398" s="2">
        <v>-2.0950000000000002</v>
      </c>
      <c r="AH398" s="2"/>
      <c r="AI398" s="2"/>
      <c r="AJ398" s="2"/>
      <c r="AK398" s="2"/>
      <c r="AL398" s="2">
        <v>4</v>
      </c>
      <c r="AM398" s="2" t="s">
        <v>222</v>
      </c>
      <c r="AN398" s="2">
        <v>1.99</v>
      </c>
      <c r="AO398" s="2">
        <v>1.6E-2</v>
      </c>
      <c r="AP398" s="2">
        <v>-21.527999999999999</v>
      </c>
      <c r="AQ398" s="2">
        <v>-2.0950000000000002</v>
      </c>
    </row>
    <row r="399" spans="23:43" x14ac:dyDescent="0.25">
      <c r="W399" s="2"/>
      <c r="X399" s="2"/>
      <c r="Y399" s="2"/>
      <c r="Z399" s="2"/>
      <c r="AA399" s="2">
        <v>5</v>
      </c>
      <c r="AB399" s="2">
        <v>-6.7530000000000001</v>
      </c>
      <c r="AC399" s="2">
        <v>1.508</v>
      </c>
      <c r="AD399" s="2">
        <v>0.08</v>
      </c>
      <c r="AE399" s="2">
        <v>-14.116</v>
      </c>
      <c r="AF399" s="2">
        <v>0.61</v>
      </c>
      <c r="AH399" s="2"/>
      <c r="AI399" s="2"/>
      <c r="AJ399" s="2"/>
      <c r="AK399" s="2"/>
      <c r="AL399" s="2">
        <v>5</v>
      </c>
      <c r="AM399" s="2">
        <v>-6.7530000000000001</v>
      </c>
      <c r="AN399" s="2">
        <v>1.508</v>
      </c>
      <c r="AO399" s="2">
        <v>0.08</v>
      </c>
      <c r="AP399" s="2">
        <v>-14.116</v>
      </c>
      <c r="AQ399" s="2">
        <v>0.61</v>
      </c>
    </row>
    <row r="400" spans="23:43" x14ac:dyDescent="0.25">
      <c r="W400" s="2"/>
      <c r="X400" s="2"/>
      <c r="Y400" s="2"/>
      <c r="Z400" s="2"/>
      <c r="AA400" s="2">
        <v>7</v>
      </c>
      <c r="AB400" s="2" t="s">
        <v>223</v>
      </c>
      <c r="AC400" s="2">
        <v>1.512</v>
      </c>
      <c r="AD400" s="2">
        <v>4.0000000000000001E-3</v>
      </c>
      <c r="AE400" s="2">
        <v>3.899</v>
      </c>
      <c r="AF400" s="2">
        <v>18.670999999999999</v>
      </c>
      <c r="AH400" s="2"/>
      <c r="AI400" s="2"/>
      <c r="AJ400" s="2"/>
      <c r="AK400" s="2"/>
      <c r="AL400" s="2">
        <v>7</v>
      </c>
      <c r="AM400" s="2" t="s">
        <v>223</v>
      </c>
      <c r="AN400" s="2">
        <v>1.512</v>
      </c>
      <c r="AO400" s="2">
        <v>4.0000000000000001E-3</v>
      </c>
      <c r="AP400" s="2">
        <v>3.899</v>
      </c>
      <c r="AQ400" s="2">
        <v>18.670999999999999</v>
      </c>
    </row>
    <row r="401" spans="23:43" x14ac:dyDescent="0.25">
      <c r="W401" s="2"/>
      <c r="X401" s="2"/>
      <c r="Y401" s="2"/>
      <c r="Z401" s="2"/>
      <c r="AA401" s="2">
        <v>8</v>
      </c>
      <c r="AB401" s="2" t="s">
        <v>224</v>
      </c>
      <c r="AC401" s="2">
        <v>3.206</v>
      </c>
      <c r="AD401" s="2">
        <v>3.0000000000000001E-3</v>
      </c>
      <c r="AE401" s="2">
        <v>9.4009999999999998</v>
      </c>
      <c r="AF401" s="2">
        <v>40.718000000000004</v>
      </c>
      <c r="AH401" s="2"/>
      <c r="AI401" s="2"/>
      <c r="AJ401" s="2"/>
      <c r="AK401" s="2"/>
      <c r="AL401" s="2">
        <v>8</v>
      </c>
      <c r="AM401" s="2" t="s">
        <v>224</v>
      </c>
      <c r="AN401" s="2">
        <v>3.206</v>
      </c>
      <c r="AO401" s="2">
        <v>3.0000000000000001E-3</v>
      </c>
      <c r="AP401" s="2">
        <v>9.4009999999999998</v>
      </c>
      <c r="AQ401" s="2">
        <v>40.718000000000004</v>
      </c>
    </row>
    <row r="402" spans="23:43" x14ac:dyDescent="0.25">
      <c r="W402" s="2"/>
      <c r="X402" s="2"/>
      <c r="Y402" s="2"/>
      <c r="Z402" s="2">
        <v>7</v>
      </c>
      <c r="AA402" s="2">
        <v>1</v>
      </c>
      <c r="AB402" s="2" t="s">
        <v>225</v>
      </c>
      <c r="AC402" s="2">
        <v>3.8130000000000002</v>
      </c>
      <c r="AD402" s="2">
        <v>0</v>
      </c>
      <c r="AE402" s="2">
        <v>-100.697</v>
      </c>
      <c r="AF402" s="2">
        <v>-63.451999999999998</v>
      </c>
      <c r="AH402" s="2"/>
      <c r="AI402" s="2"/>
      <c r="AJ402" s="2"/>
      <c r="AK402" s="2">
        <v>7</v>
      </c>
      <c r="AL402" s="2">
        <v>1</v>
      </c>
      <c r="AM402" s="2" t="s">
        <v>225</v>
      </c>
      <c r="AN402" s="2">
        <v>3.8130000000000002</v>
      </c>
      <c r="AO402" s="2">
        <v>0</v>
      </c>
      <c r="AP402" s="2">
        <v>-100.697</v>
      </c>
      <c r="AQ402" s="2">
        <v>-63.451999999999998</v>
      </c>
    </row>
    <row r="403" spans="23:43" x14ac:dyDescent="0.25">
      <c r="W403" s="2"/>
      <c r="X403" s="2"/>
      <c r="Y403" s="2"/>
      <c r="Z403" s="2"/>
      <c r="AA403" s="2">
        <v>2</v>
      </c>
      <c r="AB403" s="2" t="s">
        <v>226</v>
      </c>
      <c r="AC403" s="2">
        <v>3.1579999999999999</v>
      </c>
      <c r="AD403" s="2">
        <v>0</v>
      </c>
      <c r="AE403" s="2">
        <v>-59.54</v>
      </c>
      <c r="AF403" s="2">
        <v>-28.690999999999999</v>
      </c>
      <c r="AH403" s="2"/>
      <c r="AI403" s="2"/>
      <c r="AJ403" s="2"/>
      <c r="AK403" s="2"/>
      <c r="AL403" s="2">
        <v>2</v>
      </c>
      <c r="AM403" s="2" t="s">
        <v>226</v>
      </c>
      <c r="AN403" s="2">
        <v>3.1579999999999999</v>
      </c>
      <c r="AO403" s="2">
        <v>0</v>
      </c>
      <c r="AP403" s="2">
        <v>-59.54</v>
      </c>
      <c r="AQ403" s="2">
        <v>-28.690999999999999</v>
      </c>
    </row>
    <row r="404" spans="23:43" x14ac:dyDescent="0.25">
      <c r="W404" s="2"/>
      <c r="X404" s="2"/>
      <c r="Y404" s="2"/>
      <c r="Z404" s="2"/>
      <c r="AA404" s="2">
        <v>3</v>
      </c>
      <c r="AB404" s="2" t="s">
        <v>227</v>
      </c>
      <c r="AC404" s="2">
        <v>3.2389999999999999</v>
      </c>
      <c r="AD404" s="2">
        <v>2E-3</v>
      </c>
      <c r="AE404" s="2">
        <v>-43.957999999999998</v>
      </c>
      <c r="AF404" s="2">
        <v>-12.319000000000001</v>
      </c>
      <c r="AH404" s="2"/>
      <c r="AI404" s="2"/>
      <c r="AJ404" s="2"/>
      <c r="AK404" s="2"/>
      <c r="AL404" s="2">
        <v>3</v>
      </c>
      <c r="AM404" s="2" t="s">
        <v>227</v>
      </c>
      <c r="AN404" s="2">
        <v>3.2389999999999999</v>
      </c>
      <c r="AO404" s="2">
        <v>2E-3</v>
      </c>
      <c r="AP404" s="2">
        <v>-43.957999999999998</v>
      </c>
      <c r="AQ404" s="2">
        <v>-12.319000000000001</v>
      </c>
    </row>
    <row r="405" spans="23:43" x14ac:dyDescent="0.25">
      <c r="W405" s="2"/>
      <c r="X405" s="2"/>
      <c r="Y405" s="2"/>
      <c r="Z405" s="2"/>
      <c r="AA405" s="2">
        <v>4</v>
      </c>
      <c r="AB405" s="2" t="s">
        <v>228</v>
      </c>
      <c r="AC405" s="2">
        <v>3.1680000000000001</v>
      </c>
      <c r="AD405" s="2">
        <v>5.0000000000000001E-3</v>
      </c>
      <c r="AE405" s="2">
        <v>-38.57</v>
      </c>
      <c r="AF405" s="2">
        <v>-7.6230000000000002</v>
      </c>
      <c r="AH405" s="2"/>
      <c r="AI405" s="2"/>
      <c r="AJ405" s="2"/>
      <c r="AK405" s="2"/>
      <c r="AL405" s="2">
        <v>4</v>
      </c>
      <c r="AM405" s="2" t="s">
        <v>228</v>
      </c>
      <c r="AN405" s="2">
        <v>3.1680000000000001</v>
      </c>
      <c r="AO405" s="2">
        <v>5.0000000000000001E-3</v>
      </c>
      <c r="AP405" s="2">
        <v>-38.57</v>
      </c>
      <c r="AQ405" s="2">
        <v>-7.6230000000000002</v>
      </c>
    </row>
    <row r="406" spans="23:43" x14ac:dyDescent="0.25">
      <c r="W406" s="2"/>
      <c r="X406" s="2"/>
      <c r="Y406" s="2"/>
      <c r="Z406" s="2"/>
      <c r="AA406" s="2">
        <v>5</v>
      </c>
      <c r="AB406" s="2" t="s">
        <v>229</v>
      </c>
      <c r="AC406" s="2">
        <v>2.7050000000000001</v>
      </c>
      <c r="AD406" s="2">
        <v>8.0000000000000002E-3</v>
      </c>
      <c r="AE406" s="2">
        <v>-31.245999999999999</v>
      </c>
      <c r="AF406" s="2">
        <v>-4.8289999999999997</v>
      </c>
      <c r="AH406" s="2"/>
      <c r="AI406" s="2"/>
      <c r="AJ406" s="2"/>
      <c r="AK406" s="2"/>
      <c r="AL406" s="2">
        <v>5</v>
      </c>
      <c r="AM406" s="2" t="s">
        <v>229</v>
      </c>
      <c r="AN406" s="2">
        <v>2.7050000000000001</v>
      </c>
      <c r="AO406" s="2">
        <v>8.0000000000000002E-3</v>
      </c>
      <c r="AP406" s="2">
        <v>-31.245999999999999</v>
      </c>
      <c r="AQ406" s="2">
        <v>-4.8289999999999997</v>
      </c>
    </row>
    <row r="407" spans="23:43" x14ac:dyDescent="0.25">
      <c r="W407" s="2"/>
      <c r="X407" s="2"/>
      <c r="Y407" s="2"/>
      <c r="Z407" s="2"/>
      <c r="AA407" s="2">
        <v>6</v>
      </c>
      <c r="AB407" s="2" t="s">
        <v>230</v>
      </c>
      <c r="AC407" s="2">
        <v>1.512</v>
      </c>
      <c r="AD407" s="2">
        <v>4.0000000000000001E-3</v>
      </c>
      <c r="AE407" s="2">
        <v>-18.670999999999999</v>
      </c>
      <c r="AF407" s="2">
        <v>-3.899</v>
      </c>
      <c r="AH407" s="2"/>
      <c r="AI407" s="2"/>
      <c r="AJ407" s="2"/>
      <c r="AK407" s="2"/>
      <c r="AL407" s="2">
        <v>6</v>
      </c>
      <c r="AM407" s="2" t="s">
        <v>230</v>
      </c>
      <c r="AN407" s="2">
        <v>1.512</v>
      </c>
      <c r="AO407" s="2">
        <v>4.0000000000000001E-3</v>
      </c>
      <c r="AP407" s="2">
        <v>-18.670999999999999</v>
      </c>
      <c r="AQ407" s="2">
        <v>-3.899</v>
      </c>
    </row>
    <row r="408" spans="23:43" x14ac:dyDescent="0.25">
      <c r="W408" s="2"/>
      <c r="X408" s="2"/>
      <c r="Y408" s="2"/>
      <c r="Z408" s="2"/>
      <c r="AA408" s="2">
        <v>8</v>
      </c>
      <c r="AB408" s="2" t="s">
        <v>231</v>
      </c>
      <c r="AC408" s="2">
        <v>2.0790000000000002</v>
      </c>
      <c r="AD408" s="2">
        <v>8.0000000000000002E-3</v>
      </c>
      <c r="AE408" s="2">
        <v>3.6230000000000002</v>
      </c>
      <c r="AF408" s="2">
        <v>23.925999999999998</v>
      </c>
      <c r="AH408" s="2"/>
      <c r="AI408" s="2"/>
      <c r="AJ408" s="2"/>
      <c r="AK408" s="2"/>
      <c r="AL408" s="2">
        <v>8</v>
      </c>
      <c r="AM408" s="2" t="s">
        <v>231</v>
      </c>
      <c r="AN408" s="2">
        <v>2.0790000000000002</v>
      </c>
      <c r="AO408" s="2">
        <v>8.0000000000000002E-3</v>
      </c>
      <c r="AP408" s="2">
        <v>3.6230000000000002</v>
      </c>
      <c r="AQ408" s="2">
        <v>23.925999999999998</v>
      </c>
    </row>
    <row r="409" spans="23:43" x14ac:dyDescent="0.25">
      <c r="W409" s="2"/>
      <c r="X409" s="2"/>
      <c r="Y409" s="2"/>
      <c r="Z409" s="2">
        <v>8</v>
      </c>
      <c r="AA409" s="2">
        <v>1</v>
      </c>
      <c r="AB409" s="2" t="s">
        <v>232</v>
      </c>
      <c r="AC409" s="2">
        <v>3.0990000000000002</v>
      </c>
      <c r="AD409" s="2">
        <v>0</v>
      </c>
      <c r="AE409" s="2">
        <v>-110.982</v>
      </c>
      <c r="AF409" s="2">
        <v>-80.715999999999994</v>
      </c>
      <c r="AH409" s="2"/>
      <c r="AI409" s="2"/>
      <c r="AJ409" s="2"/>
      <c r="AK409" s="2">
        <v>8</v>
      </c>
      <c r="AL409" s="2">
        <v>1</v>
      </c>
      <c r="AM409" s="2" t="s">
        <v>232</v>
      </c>
      <c r="AN409" s="2">
        <v>3.0990000000000002</v>
      </c>
      <c r="AO409" s="2">
        <v>0</v>
      </c>
      <c r="AP409" s="2">
        <v>-110.982</v>
      </c>
      <c r="AQ409" s="2">
        <v>-80.715999999999994</v>
      </c>
    </row>
    <row r="410" spans="23:43" x14ac:dyDescent="0.25">
      <c r="W410" s="2"/>
      <c r="X410" s="2"/>
      <c r="Y410" s="2"/>
      <c r="Z410" s="2"/>
      <c r="AA410" s="2">
        <v>2</v>
      </c>
      <c r="AB410" s="2" t="s">
        <v>233</v>
      </c>
      <c r="AC410" s="2">
        <v>4.0709999999999997</v>
      </c>
      <c r="AD410" s="2">
        <v>0</v>
      </c>
      <c r="AE410" s="2">
        <v>-77.772000000000006</v>
      </c>
      <c r="AF410" s="2">
        <v>-38.006999999999998</v>
      </c>
      <c r="AH410" s="2"/>
      <c r="AI410" s="2"/>
      <c r="AJ410" s="2"/>
      <c r="AK410" s="2"/>
      <c r="AL410" s="2">
        <v>2</v>
      </c>
      <c r="AM410" s="2" t="s">
        <v>233</v>
      </c>
      <c r="AN410" s="2">
        <v>4.0709999999999997</v>
      </c>
      <c r="AO410" s="2">
        <v>0</v>
      </c>
      <c r="AP410" s="2">
        <v>-77.772000000000006</v>
      </c>
      <c r="AQ410" s="2">
        <v>-38.006999999999998</v>
      </c>
    </row>
    <row r="411" spans="23:43" x14ac:dyDescent="0.25">
      <c r="W411" s="2"/>
      <c r="X411" s="2"/>
      <c r="Y411" s="2"/>
      <c r="Z411" s="2"/>
      <c r="AA411" s="2">
        <v>3</v>
      </c>
      <c r="AB411" s="2" t="s">
        <v>234</v>
      </c>
      <c r="AC411" s="2">
        <v>4.5579999999999998</v>
      </c>
      <c r="AD411" s="2">
        <v>1E-3</v>
      </c>
      <c r="AE411" s="2">
        <v>-64.174999999999997</v>
      </c>
      <c r="AF411" s="2">
        <v>-19.651</v>
      </c>
      <c r="AH411" s="2"/>
      <c r="AI411" s="2"/>
      <c r="AJ411" s="2"/>
      <c r="AK411" s="2"/>
      <c r="AL411" s="2">
        <v>3</v>
      </c>
      <c r="AM411" s="2" t="s">
        <v>234</v>
      </c>
      <c r="AN411" s="2">
        <v>4.5579999999999998</v>
      </c>
      <c r="AO411" s="2">
        <v>1E-3</v>
      </c>
      <c r="AP411" s="2">
        <v>-64.174999999999997</v>
      </c>
      <c r="AQ411" s="2">
        <v>-19.651</v>
      </c>
    </row>
    <row r="412" spans="23:43" x14ac:dyDescent="0.25">
      <c r="W412" s="2"/>
      <c r="X412" s="2"/>
      <c r="Y412" s="2"/>
      <c r="Z412" s="2"/>
      <c r="AA412" s="2">
        <v>4</v>
      </c>
      <c r="AB412" s="2" t="s">
        <v>235</v>
      </c>
      <c r="AC412" s="2">
        <v>4.7839999999999998</v>
      </c>
      <c r="AD412" s="2">
        <v>3.0000000000000001E-3</v>
      </c>
      <c r="AE412" s="2">
        <v>-60.234999999999999</v>
      </c>
      <c r="AF412" s="2">
        <v>-13.507</v>
      </c>
      <c r="AH412" s="2"/>
      <c r="AI412" s="2"/>
      <c r="AJ412" s="2"/>
      <c r="AK412" s="2"/>
      <c r="AL412" s="2">
        <v>4</v>
      </c>
      <c r="AM412" s="2" t="s">
        <v>235</v>
      </c>
      <c r="AN412" s="2">
        <v>4.7839999999999998</v>
      </c>
      <c r="AO412" s="2">
        <v>3.0000000000000001E-3</v>
      </c>
      <c r="AP412" s="2">
        <v>-60.234999999999999</v>
      </c>
      <c r="AQ412" s="2">
        <v>-13.507</v>
      </c>
    </row>
    <row r="413" spans="23:43" x14ac:dyDescent="0.25">
      <c r="W413" s="2"/>
      <c r="X413" s="2"/>
      <c r="Y413" s="2"/>
      <c r="Z413" s="2"/>
      <c r="AA413" s="2">
        <v>5</v>
      </c>
      <c r="AB413" s="2" t="s">
        <v>236</v>
      </c>
      <c r="AC413" s="2">
        <v>4.4089999999999998</v>
      </c>
      <c r="AD413" s="2">
        <v>5.0000000000000001E-3</v>
      </c>
      <c r="AE413" s="2">
        <v>-53.347000000000001</v>
      </c>
      <c r="AF413" s="2">
        <v>-10.276999999999999</v>
      </c>
      <c r="AH413" s="2"/>
      <c r="AI413" s="2"/>
      <c r="AJ413" s="2"/>
      <c r="AK413" s="2"/>
      <c r="AL413" s="2">
        <v>5</v>
      </c>
      <c r="AM413" s="2" t="s">
        <v>236</v>
      </c>
      <c r="AN413" s="2">
        <v>4.4089999999999998</v>
      </c>
      <c r="AO413" s="2">
        <v>5.0000000000000001E-3</v>
      </c>
      <c r="AP413" s="2">
        <v>-53.347000000000001</v>
      </c>
      <c r="AQ413" s="2">
        <v>-10.276999999999999</v>
      </c>
    </row>
    <row r="414" spans="23:43" x14ac:dyDescent="0.25">
      <c r="W414" s="2"/>
      <c r="X414" s="2"/>
      <c r="Y414" s="2"/>
      <c r="Z414" s="2"/>
      <c r="AA414" s="2">
        <v>6</v>
      </c>
      <c r="AB414" s="2" t="s">
        <v>237</v>
      </c>
      <c r="AC414" s="2">
        <v>3.206</v>
      </c>
      <c r="AD414" s="2">
        <v>3.0000000000000001E-3</v>
      </c>
      <c r="AE414" s="2">
        <v>-40.718000000000004</v>
      </c>
      <c r="AF414" s="2">
        <v>-9.4009999999999998</v>
      </c>
      <c r="AH414" s="2"/>
      <c r="AI414" s="2"/>
      <c r="AJ414" s="2"/>
      <c r="AK414" s="2"/>
      <c r="AL414" s="2">
        <v>6</v>
      </c>
      <c r="AM414" s="2" t="s">
        <v>237</v>
      </c>
      <c r="AN414" s="2">
        <v>3.206</v>
      </c>
      <c r="AO414" s="2">
        <v>3.0000000000000001E-3</v>
      </c>
      <c r="AP414" s="2">
        <v>-40.718000000000004</v>
      </c>
      <c r="AQ414" s="2">
        <v>-9.4009999999999998</v>
      </c>
    </row>
    <row r="415" spans="23:43" x14ac:dyDescent="0.25">
      <c r="W415" s="2"/>
      <c r="X415" s="2"/>
      <c r="Y415" s="2"/>
      <c r="Z415" s="2"/>
      <c r="AA415" s="2">
        <v>7</v>
      </c>
      <c r="AB415" s="2" t="s">
        <v>238</v>
      </c>
      <c r="AC415" s="2">
        <v>2.0790000000000002</v>
      </c>
      <c r="AD415" s="2">
        <v>8.0000000000000002E-3</v>
      </c>
      <c r="AE415" s="2">
        <v>-23.925999999999998</v>
      </c>
      <c r="AF415" s="2">
        <v>-3.6230000000000002</v>
      </c>
      <c r="AH415" s="2"/>
      <c r="AI415" s="2"/>
      <c r="AJ415" s="2"/>
      <c r="AK415" s="2"/>
      <c r="AL415" s="2">
        <v>7</v>
      </c>
      <c r="AM415" s="2" t="s">
        <v>238</v>
      </c>
      <c r="AN415" s="2">
        <v>2.0790000000000002</v>
      </c>
      <c r="AO415" s="2">
        <v>8.0000000000000002E-3</v>
      </c>
      <c r="AP415" s="2">
        <v>-23.925999999999998</v>
      </c>
      <c r="AQ415" s="2">
        <v>-3.6230000000000002</v>
      </c>
    </row>
    <row r="416" spans="23:43" x14ac:dyDescent="0.25">
      <c r="W416" s="2"/>
      <c r="X416" s="2"/>
      <c r="Y416" s="2">
        <v>3</v>
      </c>
      <c r="Z416" s="2">
        <v>1</v>
      </c>
      <c r="AA416" s="2">
        <v>2</v>
      </c>
      <c r="AB416" s="2" t="s">
        <v>239</v>
      </c>
      <c r="AC416" s="2">
        <v>2.4820000000000002</v>
      </c>
      <c r="AD416" s="2">
        <v>0</v>
      </c>
      <c r="AE416" s="2">
        <v>14.458</v>
      </c>
      <c r="AF416" s="2">
        <v>38.706000000000003</v>
      </c>
      <c r="AH416" s="2"/>
      <c r="AI416" s="2"/>
      <c r="AJ416" s="2">
        <v>3</v>
      </c>
      <c r="AK416" s="2">
        <v>1</v>
      </c>
      <c r="AL416" s="2">
        <v>2</v>
      </c>
      <c r="AM416" s="2" t="s">
        <v>239</v>
      </c>
      <c r="AN416" s="2">
        <v>2.4820000000000002</v>
      </c>
      <c r="AO416" s="2">
        <v>0</v>
      </c>
      <c r="AP416" s="2">
        <v>14.458</v>
      </c>
      <c r="AQ416" s="2">
        <v>38.706000000000003</v>
      </c>
    </row>
    <row r="417" spans="23:43" x14ac:dyDescent="0.25">
      <c r="W417" s="2"/>
      <c r="X417" s="2"/>
      <c r="Y417" s="2"/>
      <c r="Z417" s="2"/>
      <c r="AA417" s="2">
        <v>3</v>
      </c>
      <c r="AB417" s="2" t="s">
        <v>240</v>
      </c>
      <c r="AC417" s="2">
        <v>3.1560000000000001</v>
      </c>
      <c r="AD417" s="2">
        <v>0</v>
      </c>
      <c r="AE417" s="2">
        <v>25.039000000000001</v>
      </c>
      <c r="AF417" s="2">
        <v>55.863</v>
      </c>
      <c r="AH417" s="2"/>
      <c r="AI417" s="2"/>
      <c r="AJ417" s="2"/>
      <c r="AK417" s="2"/>
      <c r="AL417" s="2">
        <v>3</v>
      </c>
      <c r="AM417" s="2" t="s">
        <v>240</v>
      </c>
      <c r="AN417" s="2">
        <v>3.1560000000000001</v>
      </c>
      <c r="AO417" s="2">
        <v>0</v>
      </c>
      <c r="AP417" s="2">
        <v>25.039000000000001</v>
      </c>
      <c r="AQ417" s="2">
        <v>55.863</v>
      </c>
    </row>
    <row r="418" spans="23:43" x14ac:dyDescent="0.25">
      <c r="W418" s="2"/>
      <c r="X418" s="2"/>
      <c r="Y418" s="2"/>
      <c r="Z418" s="2"/>
      <c r="AA418" s="2">
        <v>4</v>
      </c>
      <c r="AB418" s="2" t="s">
        <v>241</v>
      </c>
      <c r="AC418" s="2">
        <v>2.6930000000000001</v>
      </c>
      <c r="AD418" s="2">
        <v>0</v>
      </c>
      <c r="AE418" s="2">
        <v>30.494</v>
      </c>
      <c r="AF418" s="2">
        <v>56.793999999999997</v>
      </c>
      <c r="AH418" s="2"/>
      <c r="AI418" s="2"/>
      <c r="AJ418" s="2"/>
      <c r="AK418" s="2"/>
      <c r="AL418" s="2">
        <v>4</v>
      </c>
      <c r="AM418" s="2" t="s">
        <v>241</v>
      </c>
      <c r="AN418" s="2">
        <v>2.6930000000000001</v>
      </c>
      <c r="AO418" s="2">
        <v>0</v>
      </c>
      <c r="AP418" s="2">
        <v>30.494</v>
      </c>
      <c r="AQ418" s="2">
        <v>56.793999999999997</v>
      </c>
    </row>
    <row r="419" spans="23:43" x14ac:dyDescent="0.25">
      <c r="W419" s="2"/>
      <c r="X419" s="2"/>
      <c r="Y419" s="2"/>
      <c r="Z419" s="2"/>
      <c r="AA419" s="2">
        <v>5</v>
      </c>
      <c r="AB419" s="2" t="s">
        <v>242</v>
      </c>
      <c r="AC419" s="2">
        <v>2.4369999999999998</v>
      </c>
      <c r="AD419" s="2">
        <v>0</v>
      </c>
      <c r="AE419" s="2">
        <v>31.914000000000001</v>
      </c>
      <c r="AF419" s="2">
        <v>55.715000000000003</v>
      </c>
      <c r="AH419" s="2"/>
      <c r="AI419" s="2"/>
      <c r="AJ419" s="2"/>
      <c r="AK419" s="2"/>
      <c r="AL419" s="2">
        <v>5</v>
      </c>
      <c r="AM419" s="2" t="s">
        <v>242</v>
      </c>
      <c r="AN419" s="2">
        <v>2.4369999999999998</v>
      </c>
      <c r="AO419" s="2">
        <v>0</v>
      </c>
      <c r="AP419" s="2">
        <v>31.914000000000001</v>
      </c>
      <c r="AQ419" s="2">
        <v>55.715000000000003</v>
      </c>
    </row>
    <row r="420" spans="23:43" x14ac:dyDescent="0.25">
      <c r="W420" s="2"/>
      <c r="X420" s="2"/>
      <c r="Y420" s="2"/>
      <c r="Z420" s="2"/>
      <c r="AA420" s="2">
        <v>6</v>
      </c>
      <c r="AB420" s="2" t="s">
        <v>243</v>
      </c>
      <c r="AC420" s="2">
        <v>2.0409999999999999</v>
      </c>
      <c r="AD420" s="2">
        <v>0</v>
      </c>
      <c r="AE420" s="2">
        <v>43.055999999999997</v>
      </c>
      <c r="AF420" s="2">
        <v>62.996000000000002</v>
      </c>
      <c r="AH420" s="2"/>
      <c r="AI420" s="2"/>
      <c r="AJ420" s="2"/>
      <c r="AK420" s="2"/>
      <c r="AL420" s="2">
        <v>6</v>
      </c>
      <c r="AM420" s="2" t="s">
        <v>243</v>
      </c>
      <c r="AN420" s="2">
        <v>2.0409999999999999</v>
      </c>
      <c r="AO420" s="2">
        <v>0</v>
      </c>
      <c r="AP420" s="2">
        <v>43.055999999999997</v>
      </c>
      <c r="AQ420" s="2">
        <v>62.996000000000002</v>
      </c>
    </row>
    <row r="421" spans="23:43" x14ac:dyDescent="0.25">
      <c r="W421" s="2"/>
      <c r="X421" s="2"/>
      <c r="Y421" s="2"/>
      <c r="Z421" s="2"/>
      <c r="AA421" s="2">
        <v>7</v>
      </c>
      <c r="AB421" s="2" t="s">
        <v>244</v>
      </c>
      <c r="AC421" s="2">
        <v>2.4540000000000002</v>
      </c>
      <c r="AD421" s="2">
        <v>0</v>
      </c>
      <c r="AE421" s="2">
        <v>51.905999999999999</v>
      </c>
      <c r="AF421" s="2">
        <v>75.878</v>
      </c>
      <c r="AH421" s="2"/>
      <c r="AI421" s="2"/>
      <c r="AJ421" s="2"/>
      <c r="AK421" s="2"/>
      <c r="AL421" s="2">
        <v>7</v>
      </c>
      <c r="AM421" s="2" t="s">
        <v>244</v>
      </c>
      <c r="AN421" s="2">
        <v>2.4540000000000002</v>
      </c>
      <c r="AO421" s="2">
        <v>0</v>
      </c>
      <c r="AP421" s="2">
        <v>51.905999999999999</v>
      </c>
      <c r="AQ421" s="2">
        <v>75.878</v>
      </c>
    </row>
    <row r="422" spans="23:43" x14ac:dyDescent="0.25">
      <c r="W422" s="2"/>
      <c r="X422" s="2"/>
      <c r="Y422" s="2"/>
      <c r="Z422" s="2"/>
      <c r="AA422" s="2">
        <v>8</v>
      </c>
      <c r="AB422" s="2" t="s">
        <v>245</v>
      </c>
      <c r="AC422" s="2">
        <v>1.502</v>
      </c>
      <c r="AD422" s="2">
        <v>0</v>
      </c>
      <c r="AE422" s="2">
        <v>63.018999999999998</v>
      </c>
      <c r="AF422" s="2">
        <v>77.686999999999998</v>
      </c>
      <c r="AH422" s="2"/>
      <c r="AI422" s="2"/>
      <c r="AJ422" s="2"/>
      <c r="AK422" s="2"/>
      <c r="AL422" s="2">
        <v>8</v>
      </c>
      <c r="AM422" s="2" t="s">
        <v>245</v>
      </c>
      <c r="AN422" s="2">
        <v>1.502</v>
      </c>
      <c r="AO422" s="2">
        <v>0</v>
      </c>
      <c r="AP422" s="2">
        <v>63.018999999999998</v>
      </c>
      <c r="AQ422" s="2">
        <v>77.686999999999998</v>
      </c>
    </row>
    <row r="423" spans="23:43" x14ac:dyDescent="0.25">
      <c r="W423" s="2"/>
      <c r="X423" s="2"/>
      <c r="Y423" s="2"/>
      <c r="Z423" s="2">
        <v>2</v>
      </c>
      <c r="AA423" s="2">
        <v>1</v>
      </c>
      <c r="AB423" s="2" t="s">
        <v>246</v>
      </c>
      <c r="AC423" s="2">
        <v>2.4820000000000002</v>
      </c>
      <c r="AD423" s="2">
        <v>0</v>
      </c>
      <c r="AE423" s="2">
        <v>-38.706000000000003</v>
      </c>
      <c r="AF423" s="2">
        <v>-14.458</v>
      </c>
      <c r="AH423" s="2"/>
      <c r="AI423" s="2"/>
      <c r="AJ423" s="2"/>
      <c r="AK423" s="2">
        <v>2</v>
      </c>
      <c r="AL423" s="2">
        <v>1</v>
      </c>
      <c r="AM423" s="2" t="s">
        <v>246</v>
      </c>
      <c r="AN423" s="2">
        <v>2.4820000000000002</v>
      </c>
      <c r="AO423" s="2">
        <v>0</v>
      </c>
      <c r="AP423" s="2">
        <v>-38.706000000000003</v>
      </c>
      <c r="AQ423" s="2">
        <v>-14.458</v>
      </c>
    </row>
    <row r="424" spans="23:43" x14ac:dyDescent="0.25">
      <c r="W424" s="2"/>
      <c r="X424" s="2"/>
      <c r="Y424" s="2"/>
      <c r="Z424" s="2"/>
      <c r="AA424" s="2">
        <v>3</v>
      </c>
      <c r="AB424" s="2" t="s">
        <v>247</v>
      </c>
      <c r="AC424" s="2">
        <v>1.3109999999999999</v>
      </c>
      <c r="AD424" s="2">
        <v>0</v>
      </c>
      <c r="AE424" s="2">
        <v>7.468</v>
      </c>
      <c r="AF424" s="2">
        <v>20.268999999999998</v>
      </c>
      <c r="AH424" s="2"/>
      <c r="AI424" s="2"/>
      <c r="AJ424" s="2"/>
      <c r="AK424" s="2"/>
      <c r="AL424" s="2">
        <v>3</v>
      </c>
      <c r="AM424" s="2" t="s">
        <v>247</v>
      </c>
      <c r="AN424" s="2">
        <v>1.3109999999999999</v>
      </c>
      <c r="AO424" s="2">
        <v>0</v>
      </c>
      <c r="AP424" s="2">
        <v>7.468</v>
      </c>
      <c r="AQ424" s="2">
        <v>20.268999999999998</v>
      </c>
    </row>
    <row r="425" spans="23:43" x14ac:dyDescent="0.25">
      <c r="W425" s="2"/>
      <c r="X425" s="2"/>
      <c r="Y425" s="2"/>
      <c r="Z425" s="2"/>
      <c r="AA425" s="2">
        <v>4</v>
      </c>
      <c r="AB425" s="2" t="s">
        <v>248</v>
      </c>
      <c r="AC425" s="2">
        <v>1.6240000000000001</v>
      </c>
      <c r="AD425" s="2">
        <v>0</v>
      </c>
      <c r="AE425" s="2">
        <v>9.1280000000000001</v>
      </c>
      <c r="AF425" s="2">
        <v>24.995000000000001</v>
      </c>
      <c r="AH425" s="2"/>
      <c r="AI425" s="2"/>
      <c r="AJ425" s="2"/>
      <c r="AK425" s="2"/>
      <c r="AL425" s="2">
        <v>4</v>
      </c>
      <c r="AM425" s="2" t="s">
        <v>248</v>
      </c>
      <c r="AN425" s="2">
        <v>1.6240000000000001</v>
      </c>
      <c r="AO425" s="2">
        <v>0</v>
      </c>
      <c r="AP425" s="2">
        <v>9.1280000000000001</v>
      </c>
      <c r="AQ425" s="2">
        <v>24.995000000000001</v>
      </c>
    </row>
    <row r="426" spans="23:43" x14ac:dyDescent="0.25">
      <c r="W426" s="2"/>
      <c r="X426" s="2"/>
      <c r="Y426" s="2"/>
      <c r="Z426" s="2"/>
      <c r="AA426" s="2">
        <v>5</v>
      </c>
      <c r="AB426" s="2" t="s">
        <v>249</v>
      </c>
      <c r="AC426" s="2">
        <v>1.528</v>
      </c>
      <c r="AD426" s="2">
        <v>0</v>
      </c>
      <c r="AE426" s="2">
        <v>9.7710000000000008</v>
      </c>
      <c r="AF426" s="2">
        <v>24.693999999999999</v>
      </c>
      <c r="AH426" s="2"/>
      <c r="AI426" s="2"/>
      <c r="AJ426" s="2"/>
      <c r="AK426" s="2"/>
      <c r="AL426" s="2">
        <v>5</v>
      </c>
      <c r="AM426" s="2" t="s">
        <v>249</v>
      </c>
      <c r="AN426" s="2">
        <v>1.528</v>
      </c>
      <c r="AO426" s="2">
        <v>0</v>
      </c>
      <c r="AP426" s="2">
        <v>9.7710000000000008</v>
      </c>
      <c r="AQ426" s="2">
        <v>24.693999999999999</v>
      </c>
    </row>
    <row r="427" spans="23:43" x14ac:dyDescent="0.25">
      <c r="W427" s="2"/>
      <c r="X427" s="2"/>
      <c r="Y427" s="2"/>
      <c r="Z427" s="2"/>
      <c r="AA427" s="2">
        <v>6</v>
      </c>
      <c r="AB427" s="2" t="s">
        <v>250</v>
      </c>
      <c r="AC427" s="2">
        <v>3.0339999999999998</v>
      </c>
      <c r="AD427" s="2">
        <v>1E-3</v>
      </c>
      <c r="AE427" s="2">
        <v>11.625</v>
      </c>
      <c r="AF427" s="2">
        <v>41.262999999999998</v>
      </c>
      <c r="AH427" s="2"/>
      <c r="AI427" s="2"/>
      <c r="AJ427" s="2"/>
      <c r="AK427" s="2"/>
      <c r="AL427" s="2">
        <v>6</v>
      </c>
      <c r="AM427" s="2" t="s">
        <v>250</v>
      </c>
      <c r="AN427" s="2">
        <v>3.0339999999999998</v>
      </c>
      <c r="AO427" s="2">
        <v>1E-3</v>
      </c>
      <c r="AP427" s="2">
        <v>11.625</v>
      </c>
      <c r="AQ427" s="2">
        <v>41.262999999999998</v>
      </c>
    </row>
    <row r="428" spans="23:43" x14ac:dyDescent="0.25">
      <c r="W428" s="2"/>
      <c r="X428" s="2"/>
      <c r="Y428" s="2"/>
      <c r="Z428" s="2"/>
      <c r="AA428" s="2">
        <v>7</v>
      </c>
      <c r="AB428" s="2" t="s">
        <v>251</v>
      </c>
      <c r="AC428" s="2">
        <v>4.1900000000000004</v>
      </c>
      <c r="AD428" s="2">
        <v>1E-3</v>
      </c>
      <c r="AE428" s="2">
        <v>16.847999999999999</v>
      </c>
      <c r="AF428" s="2">
        <v>57.771999999999998</v>
      </c>
      <c r="AH428" s="2"/>
      <c r="AI428" s="2"/>
      <c r="AJ428" s="2"/>
      <c r="AK428" s="2"/>
      <c r="AL428" s="2">
        <v>7</v>
      </c>
      <c r="AM428" s="2" t="s">
        <v>251</v>
      </c>
      <c r="AN428" s="2">
        <v>4.1900000000000004</v>
      </c>
      <c r="AO428" s="2">
        <v>1E-3</v>
      </c>
      <c r="AP428" s="2">
        <v>16.847999999999999</v>
      </c>
      <c r="AQ428" s="2">
        <v>57.771999999999998</v>
      </c>
    </row>
    <row r="429" spans="23:43" x14ac:dyDescent="0.25">
      <c r="W429" s="2"/>
      <c r="X429" s="2"/>
      <c r="Y429" s="2"/>
      <c r="Z429" s="2"/>
      <c r="AA429" s="2">
        <v>8</v>
      </c>
      <c r="AB429" s="2" t="s">
        <v>252</v>
      </c>
      <c r="AC429" s="2">
        <v>3.472</v>
      </c>
      <c r="AD429" s="2">
        <v>0</v>
      </c>
      <c r="AE429" s="2">
        <v>26.812000000000001</v>
      </c>
      <c r="AF429" s="2">
        <v>60.73</v>
      </c>
      <c r="AH429" s="2"/>
      <c r="AI429" s="2"/>
      <c r="AJ429" s="2"/>
      <c r="AK429" s="2"/>
      <c r="AL429" s="2">
        <v>8</v>
      </c>
      <c r="AM429" s="2" t="s">
        <v>252</v>
      </c>
      <c r="AN429" s="2">
        <v>3.472</v>
      </c>
      <c r="AO429" s="2">
        <v>0</v>
      </c>
      <c r="AP429" s="2">
        <v>26.812000000000001</v>
      </c>
      <c r="AQ429" s="2">
        <v>60.73</v>
      </c>
    </row>
    <row r="430" spans="23:43" x14ac:dyDescent="0.25">
      <c r="W430" s="2"/>
      <c r="X430" s="2"/>
      <c r="Y430" s="2"/>
      <c r="Z430" s="2">
        <v>3</v>
      </c>
      <c r="AA430" s="2">
        <v>1</v>
      </c>
      <c r="AB430" s="2" t="s">
        <v>253</v>
      </c>
      <c r="AC430" s="2">
        <v>3.1560000000000001</v>
      </c>
      <c r="AD430" s="2">
        <v>0</v>
      </c>
      <c r="AE430" s="2">
        <v>-55.863</v>
      </c>
      <c r="AF430" s="2">
        <v>-25.039000000000001</v>
      </c>
      <c r="AH430" s="2"/>
      <c r="AI430" s="2"/>
      <c r="AJ430" s="2"/>
      <c r="AK430" s="2">
        <v>3</v>
      </c>
      <c r="AL430" s="2">
        <v>1</v>
      </c>
      <c r="AM430" s="2" t="s">
        <v>253</v>
      </c>
      <c r="AN430" s="2">
        <v>3.1560000000000001</v>
      </c>
      <c r="AO430" s="2">
        <v>0</v>
      </c>
      <c r="AP430" s="2">
        <v>-55.863</v>
      </c>
      <c r="AQ430" s="2">
        <v>-25.039000000000001</v>
      </c>
    </row>
    <row r="431" spans="23:43" x14ac:dyDescent="0.25">
      <c r="W431" s="2"/>
      <c r="X431" s="2"/>
      <c r="Y431" s="2"/>
      <c r="Z431" s="2"/>
      <c r="AA431" s="2">
        <v>2</v>
      </c>
      <c r="AB431" s="2" t="s">
        <v>254</v>
      </c>
      <c r="AC431" s="2">
        <v>1.3109999999999999</v>
      </c>
      <c r="AD431" s="2">
        <v>0</v>
      </c>
      <c r="AE431" s="2">
        <v>-20.268999999999998</v>
      </c>
      <c r="AF431" s="2">
        <v>-7.468</v>
      </c>
      <c r="AH431" s="2"/>
      <c r="AI431" s="2"/>
      <c r="AJ431" s="2"/>
      <c r="AK431" s="2"/>
      <c r="AL431" s="2">
        <v>2</v>
      </c>
      <c r="AM431" s="2" t="s">
        <v>254</v>
      </c>
      <c r="AN431" s="2">
        <v>1.3109999999999999</v>
      </c>
      <c r="AO431" s="2">
        <v>0</v>
      </c>
      <c r="AP431" s="2">
        <v>-20.268999999999998</v>
      </c>
      <c r="AQ431" s="2">
        <v>-7.468</v>
      </c>
    </row>
    <row r="432" spans="23:43" x14ac:dyDescent="0.25">
      <c r="W432" s="2"/>
      <c r="X432" s="2"/>
      <c r="Y432" s="2"/>
      <c r="Z432" s="2"/>
      <c r="AA432" s="2">
        <v>4</v>
      </c>
      <c r="AB432" s="2">
        <v>3.1930000000000001</v>
      </c>
      <c r="AC432" s="2">
        <v>1.2250000000000001</v>
      </c>
      <c r="AD432" s="2">
        <v>0.98199999999999998</v>
      </c>
      <c r="AE432" s="2">
        <v>-2.79</v>
      </c>
      <c r="AF432" s="2">
        <v>9.1760000000000002</v>
      </c>
      <c r="AH432" s="2"/>
      <c r="AI432" s="2"/>
      <c r="AJ432" s="2"/>
      <c r="AK432" s="2"/>
      <c r="AL432" s="2">
        <v>4</v>
      </c>
      <c r="AM432" s="2">
        <v>3.1930000000000001</v>
      </c>
      <c r="AN432" s="2">
        <v>1.2250000000000001</v>
      </c>
      <c r="AO432" s="2">
        <v>0.98199999999999998</v>
      </c>
      <c r="AP432" s="2">
        <v>-2.79</v>
      </c>
      <c r="AQ432" s="2">
        <v>9.1760000000000002</v>
      </c>
    </row>
    <row r="433" spans="23:43" x14ac:dyDescent="0.25">
      <c r="W433" s="2"/>
      <c r="X433" s="2"/>
      <c r="Y433" s="2"/>
      <c r="Z433" s="2"/>
      <c r="AA433" s="2">
        <v>5</v>
      </c>
      <c r="AB433" s="2">
        <v>3.3639999999999999</v>
      </c>
      <c r="AC433" s="2">
        <v>1.7410000000000001</v>
      </c>
      <c r="AD433" s="2">
        <v>1</v>
      </c>
      <c r="AE433" s="2">
        <v>-5.1379999999999999</v>
      </c>
      <c r="AF433" s="2">
        <v>11.866</v>
      </c>
      <c r="AH433" s="2"/>
      <c r="AI433" s="2"/>
      <c r="AJ433" s="2"/>
      <c r="AK433" s="2"/>
      <c r="AL433" s="2">
        <v>5</v>
      </c>
      <c r="AM433" s="2">
        <v>3.3639999999999999</v>
      </c>
      <c r="AN433" s="2">
        <v>1.7410000000000001</v>
      </c>
      <c r="AO433" s="2">
        <v>1</v>
      </c>
      <c r="AP433" s="2">
        <v>-5.1379999999999999</v>
      </c>
      <c r="AQ433" s="2">
        <v>11.866</v>
      </c>
    </row>
    <row r="434" spans="23:43" x14ac:dyDescent="0.25">
      <c r="W434" s="2"/>
      <c r="X434" s="2"/>
      <c r="Y434" s="2"/>
      <c r="Z434" s="2"/>
      <c r="AA434" s="2">
        <v>6</v>
      </c>
      <c r="AB434" s="2">
        <v>12.574999999999999</v>
      </c>
      <c r="AC434" s="2">
        <v>3.431</v>
      </c>
      <c r="AD434" s="2">
        <v>0.224</v>
      </c>
      <c r="AE434" s="2">
        <v>-4.18</v>
      </c>
      <c r="AF434" s="2">
        <v>29.331</v>
      </c>
      <c r="AH434" s="2"/>
      <c r="AI434" s="2"/>
      <c r="AJ434" s="2"/>
      <c r="AK434" s="2"/>
      <c r="AL434" s="2">
        <v>6</v>
      </c>
      <c r="AM434" s="2">
        <v>12.574999999999999</v>
      </c>
      <c r="AN434" s="2">
        <v>3.431</v>
      </c>
      <c r="AO434" s="2">
        <v>0.224</v>
      </c>
      <c r="AP434" s="2">
        <v>-4.18</v>
      </c>
      <c r="AQ434" s="2">
        <v>29.331</v>
      </c>
    </row>
    <row r="435" spans="23:43" x14ac:dyDescent="0.25">
      <c r="W435" s="2"/>
      <c r="X435" s="2"/>
      <c r="Y435" s="2"/>
      <c r="Z435" s="2"/>
      <c r="AA435" s="2">
        <v>7</v>
      </c>
      <c r="AB435" s="2" t="s">
        <v>255</v>
      </c>
      <c r="AC435" s="2">
        <v>4.5949999999999998</v>
      </c>
      <c r="AD435" s="2">
        <v>3.9E-2</v>
      </c>
      <c r="AE435" s="2">
        <v>1.002</v>
      </c>
      <c r="AF435" s="2">
        <v>45.88</v>
      </c>
      <c r="AH435" s="2"/>
      <c r="AI435" s="2"/>
      <c r="AJ435" s="2"/>
      <c r="AK435" s="2"/>
      <c r="AL435" s="2">
        <v>7</v>
      </c>
      <c r="AM435" s="2" t="s">
        <v>255</v>
      </c>
      <c r="AN435" s="2">
        <v>4.5949999999999998</v>
      </c>
      <c r="AO435" s="2">
        <v>3.9E-2</v>
      </c>
      <c r="AP435" s="2">
        <v>1.002</v>
      </c>
      <c r="AQ435" s="2">
        <v>45.88</v>
      </c>
    </row>
    <row r="436" spans="23:43" x14ac:dyDescent="0.25">
      <c r="W436" s="2"/>
      <c r="X436" s="2"/>
      <c r="Y436" s="2"/>
      <c r="Z436" s="2"/>
      <c r="AA436" s="2">
        <v>8</v>
      </c>
      <c r="AB436" s="2" t="s">
        <v>256</v>
      </c>
      <c r="AC436" s="2">
        <v>3.8050000000000002</v>
      </c>
      <c r="AD436" s="2">
        <v>3.0000000000000001E-3</v>
      </c>
      <c r="AE436" s="2">
        <v>11.318</v>
      </c>
      <c r="AF436" s="2">
        <v>48.487000000000002</v>
      </c>
      <c r="AH436" s="2"/>
      <c r="AI436" s="2"/>
      <c r="AJ436" s="2"/>
      <c r="AK436" s="2"/>
      <c r="AL436" s="2">
        <v>8</v>
      </c>
      <c r="AM436" s="2" t="s">
        <v>256</v>
      </c>
      <c r="AN436" s="2">
        <v>3.8050000000000002</v>
      </c>
      <c r="AO436" s="2">
        <v>3.0000000000000001E-3</v>
      </c>
      <c r="AP436" s="2">
        <v>11.318</v>
      </c>
      <c r="AQ436" s="2">
        <v>48.487000000000002</v>
      </c>
    </row>
    <row r="437" spans="23:43" x14ac:dyDescent="0.25">
      <c r="W437" s="2"/>
      <c r="X437" s="2"/>
      <c r="Y437" s="2"/>
      <c r="Z437" s="2">
        <v>4</v>
      </c>
      <c r="AA437" s="2">
        <v>1</v>
      </c>
      <c r="AB437" s="2" t="s">
        <v>257</v>
      </c>
      <c r="AC437" s="2">
        <v>2.6930000000000001</v>
      </c>
      <c r="AD437" s="2">
        <v>0</v>
      </c>
      <c r="AE437" s="2">
        <v>-56.793999999999997</v>
      </c>
      <c r="AF437" s="2">
        <v>-30.494</v>
      </c>
      <c r="AH437" s="2"/>
      <c r="AI437" s="2"/>
      <c r="AJ437" s="2"/>
      <c r="AK437" s="2">
        <v>4</v>
      </c>
      <c r="AL437" s="2">
        <v>1</v>
      </c>
      <c r="AM437" s="2" t="s">
        <v>257</v>
      </c>
      <c r="AN437" s="2">
        <v>2.6930000000000001</v>
      </c>
      <c r="AO437" s="2">
        <v>0</v>
      </c>
      <c r="AP437" s="2">
        <v>-56.793999999999997</v>
      </c>
      <c r="AQ437" s="2">
        <v>-30.494</v>
      </c>
    </row>
    <row r="438" spans="23:43" x14ac:dyDescent="0.25">
      <c r="W438" s="2"/>
      <c r="X438" s="2"/>
      <c r="Y438" s="2"/>
      <c r="Z438" s="2"/>
      <c r="AA438" s="2">
        <v>2</v>
      </c>
      <c r="AB438" s="2" t="s">
        <v>258</v>
      </c>
      <c r="AC438" s="2">
        <v>1.6240000000000001</v>
      </c>
      <c r="AD438" s="2">
        <v>0</v>
      </c>
      <c r="AE438" s="2">
        <v>-24.995000000000001</v>
      </c>
      <c r="AF438" s="2">
        <v>-9.1280000000000001</v>
      </c>
      <c r="AH438" s="2"/>
      <c r="AI438" s="2"/>
      <c r="AJ438" s="2"/>
      <c r="AK438" s="2"/>
      <c r="AL438" s="2">
        <v>2</v>
      </c>
      <c r="AM438" s="2" t="s">
        <v>258</v>
      </c>
      <c r="AN438" s="2">
        <v>1.6240000000000001</v>
      </c>
      <c r="AO438" s="2">
        <v>0</v>
      </c>
      <c r="AP438" s="2">
        <v>-24.995000000000001</v>
      </c>
      <c r="AQ438" s="2">
        <v>-9.1280000000000001</v>
      </c>
    </row>
    <row r="439" spans="23:43" x14ac:dyDescent="0.25">
      <c r="W439" s="2"/>
      <c r="X439" s="2"/>
      <c r="Y439" s="2"/>
      <c r="Z439" s="2"/>
      <c r="AA439" s="2">
        <v>3</v>
      </c>
      <c r="AB439" s="2">
        <v>-3.1930000000000001</v>
      </c>
      <c r="AC439" s="2">
        <v>1.2250000000000001</v>
      </c>
      <c r="AD439" s="2">
        <v>0.98199999999999998</v>
      </c>
      <c r="AE439" s="2">
        <v>-9.1760000000000002</v>
      </c>
      <c r="AF439" s="2">
        <v>2.79</v>
      </c>
      <c r="AH439" s="2"/>
      <c r="AI439" s="2"/>
      <c r="AJ439" s="2"/>
      <c r="AK439" s="2"/>
      <c r="AL439" s="2">
        <v>3</v>
      </c>
      <c r="AM439" s="2">
        <v>-3.1930000000000001</v>
      </c>
      <c r="AN439" s="2">
        <v>1.2250000000000001</v>
      </c>
      <c r="AO439" s="2">
        <v>0.98199999999999998</v>
      </c>
      <c r="AP439" s="2">
        <v>-9.1760000000000002</v>
      </c>
      <c r="AQ439" s="2">
        <v>2.79</v>
      </c>
    </row>
    <row r="440" spans="23:43" x14ac:dyDescent="0.25">
      <c r="W440" s="2"/>
      <c r="X440" s="2"/>
      <c r="Y440" s="2"/>
      <c r="Z440" s="2"/>
      <c r="AA440" s="2">
        <v>5</v>
      </c>
      <c r="AB440" s="2">
        <v>0.17100000000000001</v>
      </c>
      <c r="AC440" s="2">
        <v>1.2929999999999999</v>
      </c>
      <c r="AD440" s="2">
        <v>1</v>
      </c>
      <c r="AE440" s="2">
        <v>-6.1440000000000001</v>
      </c>
      <c r="AF440" s="2">
        <v>6.4859999999999998</v>
      </c>
      <c r="AH440" s="2"/>
      <c r="AI440" s="2"/>
      <c r="AJ440" s="2"/>
      <c r="AK440" s="2"/>
      <c r="AL440" s="2">
        <v>5</v>
      </c>
      <c r="AM440" s="2">
        <v>0.17100000000000001</v>
      </c>
      <c r="AN440" s="2">
        <v>1.2929999999999999</v>
      </c>
      <c r="AO440" s="2">
        <v>1</v>
      </c>
      <c r="AP440" s="2">
        <v>-6.1440000000000001</v>
      </c>
      <c r="AQ440" s="2">
        <v>6.4859999999999998</v>
      </c>
    </row>
    <row r="441" spans="23:43" x14ac:dyDescent="0.25">
      <c r="W441" s="2"/>
      <c r="X441" s="2"/>
      <c r="Y441" s="2"/>
      <c r="Z441" s="2"/>
      <c r="AA441" s="2">
        <v>6</v>
      </c>
      <c r="AB441" s="2">
        <v>9.3819999999999997</v>
      </c>
      <c r="AC441" s="2">
        <v>3.097</v>
      </c>
      <c r="AD441" s="2">
        <v>0.53600000000000003</v>
      </c>
      <c r="AE441" s="2">
        <v>-5.7439999999999998</v>
      </c>
      <c r="AF441" s="2">
        <v>24.507999999999999</v>
      </c>
      <c r="AH441" s="2"/>
      <c r="AI441" s="2"/>
      <c r="AJ441" s="2"/>
      <c r="AK441" s="2"/>
      <c r="AL441" s="2">
        <v>6</v>
      </c>
      <c r="AM441" s="2">
        <v>9.3819999999999997</v>
      </c>
      <c r="AN441" s="2">
        <v>3.097</v>
      </c>
      <c r="AO441" s="2">
        <v>0.53600000000000003</v>
      </c>
      <c r="AP441" s="2">
        <v>-5.7439999999999998</v>
      </c>
      <c r="AQ441" s="2">
        <v>24.507999999999999</v>
      </c>
    </row>
    <row r="442" spans="23:43" x14ac:dyDescent="0.25">
      <c r="W442" s="2"/>
      <c r="X442" s="2"/>
      <c r="Y442" s="2"/>
      <c r="Z442" s="2"/>
      <c r="AA442" s="2">
        <v>7</v>
      </c>
      <c r="AB442" s="2" t="s">
        <v>259</v>
      </c>
      <c r="AC442" s="2">
        <v>4.1100000000000003</v>
      </c>
      <c r="AD442" s="2">
        <v>4.8000000000000001E-2</v>
      </c>
      <c r="AE442" s="2">
        <v>0.17499999999999999</v>
      </c>
      <c r="AF442" s="2">
        <v>40.320999999999998</v>
      </c>
      <c r="AH442" s="2"/>
      <c r="AI442" s="2"/>
      <c r="AJ442" s="2"/>
      <c r="AK442" s="2"/>
      <c r="AL442" s="2">
        <v>7</v>
      </c>
      <c r="AM442" s="2" t="s">
        <v>259</v>
      </c>
      <c r="AN442" s="2">
        <v>4.1100000000000003</v>
      </c>
      <c r="AO442" s="2">
        <v>4.8000000000000001E-2</v>
      </c>
      <c r="AP442" s="2">
        <v>0.17499999999999999</v>
      </c>
      <c r="AQ442" s="2">
        <v>40.320999999999998</v>
      </c>
    </row>
    <row r="443" spans="23:43" x14ac:dyDescent="0.25">
      <c r="W443" s="2"/>
      <c r="X443" s="2"/>
      <c r="Y443" s="2"/>
      <c r="Z443" s="2"/>
      <c r="AA443" s="2">
        <v>8</v>
      </c>
      <c r="AB443" s="2" t="s">
        <v>260</v>
      </c>
      <c r="AC443" s="2">
        <v>3.355</v>
      </c>
      <c r="AD443" s="2">
        <v>3.0000000000000001E-3</v>
      </c>
      <c r="AE443" s="2">
        <v>10.324</v>
      </c>
      <c r="AF443" s="2">
        <v>43.094000000000001</v>
      </c>
      <c r="AH443" s="2"/>
      <c r="AI443" s="2"/>
      <c r="AJ443" s="2"/>
      <c r="AK443" s="2"/>
      <c r="AL443" s="2">
        <v>8</v>
      </c>
      <c r="AM443" s="2" t="s">
        <v>260</v>
      </c>
      <c r="AN443" s="2">
        <v>3.355</v>
      </c>
      <c r="AO443" s="2">
        <v>3.0000000000000001E-3</v>
      </c>
      <c r="AP443" s="2">
        <v>10.324</v>
      </c>
      <c r="AQ443" s="2">
        <v>43.094000000000001</v>
      </c>
    </row>
    <row r="444" spans="23:43" x14ac:dyDescent="0.25">
      <c r="W444" s="2"/>
      <c r="X444" s="2"/>
      <c r="Y444" s="2"/>
      <c r="Z444" s="2">
        <v>5</v>
      </c>
      <c r="AA444" s="2">
        <v>1</v>
      </c>
      <c r="AB444" s="2" t="s">
        <v>261</v>
      </c>
      <c r="AC444" s="2">
        <v>2.4369999999999998</v>
      </c>
      <c r="AD444" s="2">
        <v>0</v>
      </c>
      <c r="AE444" s="2">
        <v>-55.715000000000003</v>
      </c>
      <c r="AF444" s="2">
        <v>-31.914000000000001</v>
      </c>
      <c r="AH444" s="2"/>
      <c r="AI444" s="2"/>
      <c r="AJ444" s="2"/>
      <c r="AK444" s="2">
        <v>5</v>
      </c>
      <c r="AL444" s="2">
        <v>1</v>
      </c>
      <c r="AM444" s="2" t="s">
        <v>261</v>
      </c>
      <c r="AN444" s="2">
        <v>2.4369999999999998</v>
      </c>
      <c r="AO444" s="2">
        <v>0</v>
      </c>
      <c r="AP444" s="2">
        <v>-55.715000000000003</v>
      </c>
      <c r="AQ444" s="2">
        <v>-31.914000000000001</v>
      </c>
    </row>
    <row r="445" spans="23:43" x14ac:dyDescent="0.25">
      <c r="W445" s="2"/>
      <c r="X445" s="2"/>
      <c r="Y445" s="2"/>
      <c r="Z445" s="2"/>
      <c r="AA445" s="2">
        <v>2</v>
      </c>
      <c r="AB445" s="2" t="s">
        <v>262</v>
      </c>
      <c r="AC445" s="2">
        <v>1.528</v>
      </c>
      <c r="AD445" s="2">
        <v>0</v>
      </c>
      <c r="AE445" s="2">
        <v>-24.693999999999999</v>
      </c>
      <c r="AF445" s="2">
        <v>-9.7710000000000008</v>
      </c>
      <c r="AH445" s="2"/>
      <c r="AI445" s="2"/>
      <c r="AJ445" s="2"/>
      <c r="AK445" s="2"/>
      <c r="AL445" s="2">
        <v>2</v>
      </c>
      <c r="AM445" s="2" t="s">
        <v>262</v>
      </c>
      <c r="AN445" s="2">
        <v>1.528</v>
      </c>
      <c r="AO445" s="2">
        <v>0</v>
      </c>
      <c r="AP445" s="2">
        <v>-24.693999999999999</v>
      </c>
      <c r="AQ445" s="2">
        <v>-9.7710000000000008</v>
      </c>
    </row>
    <row r="446" spans="23:43" x14ac:dyDescent="0.25">
      <c r="W446" s="2"/>
      <c r="X446" s="2"/>
      <c r="Y446" s="2"/>
      <c r="Z446" s="2"/>
      <c r="AA446" s="2">
        <v>3</v>
      </c>
      <c r="AB446" s="2">
        <v>-3.3639999999999999</v>
      </c>
      <c r="AC446" s="2">
        <v>1.7410000000000001</v>
      </c>
      <c r="AD446" s="2">
        <v>1</v>
      </c>
      <c r="AE446" s="2">
        <v>-11.866</v>
      </c>
      <c r="AF446" s="2">
        <v>5.1379999999999999</v>
      </c>
      <c r="AH446" s="2"/>
      <c r="AI446" s="2"/>
      <c r="AJ446" s="2"/>
      <c r="AK446" s="2"/>
      <c r="AL446" s="2">
        <v>3</v>
      </c>
      <c r="AM446" s="2">
        <v>-3.3639999999999999</v>
      </c>
      <c r="AN446" s="2">
        <v>1.7410000000000001</v>
      </c>
      <c r="AO446" s="2">
        <v>1</v>
      </c>
      <c r="AP446" s="2">
        <v>-11.866</v>
      </c>
      <c r="AQ446" s="2">
        <v>5.1379999999999999</v>
      </c>
    </row>
    <row r="447" spans="23:43" x14ac:dyDescent="0.25">
      <c r="W447" s="2"/>
      <c r="X447" s="2"/>
      <c r="Y447" s="2"/>
      <c r="Z447" s="2"/>
      <c r="AA447" s="2">
        <v>4</v>
      </c>
      <c r="AB447" s="2">
        <v>-0.17100000000000001</v>
      </c>
      <c r="AC447" s="2">
        <v>1.2929999999999999</v>
      </c>
      <c r="AD447" s="2">
        <v>1</v>
      </c>
      <c r="AE447" s="2">
        <v>-6.4859999999999998</v>
      </c>
      <c r="AF447" s="2">
        <v>6.1440000000000001</v>
      </c>
      <c r="AH447" s="2"/>
      <c r="AI447" s="2"/>
      <c r="AJ447" s="2"/>
      <c r="AK447" s="2"/>
      <c r="AL447" s="2">
        <v>4</v>
      </c>
      <c r="AM447" s="2">
        <v>-0.17100000000000001</v>
      </c>
      <c r="AN447" s="2">
        <v>1.2929999999999999</v>
      </c>
      <c r="AO447" s="2">
        <v>1</v>
      </c>
      <c r="AP447" s="2">
        <v>-6.4859999999999998</v>
      </c>
      <c r="AQ447" s="2">
        <v>6.1440000000000001</v>
      </c>
    </row>
    <row r="448" spans="23:43" x14ac:dyDescent="0.25">
      <c r="W448" s="2"/>
      <c r="X448" s="2"/>
      <c r="Y448" s="2"/>
      <c r="Z448" s="2"/>
      <c r="AA448" s="2">
        <v>6</v>
      </c>
      <c r="AB448" s="2">
        <v>9.2110000000000003</v>
      </c>
      <c r="AC448" s="2">
        <v>2.472</v>
      </c>
      <c r="AD448" s="2">
        <v>0.20699999999999999</v>
      </c>
      <c r="AE448" s="2">
        <v>-2.8620000000000001</v>
      </c>
      <c r="AF448" s="2">
        <v>21.285</v>
      </c>
      <c r="AH448" s="2"/>
      <c r="AI448" s="2"/>
      <c r="AJ448" s="2"/>
      <c r="AK448" s="2"/>
      <c r="AL448" s="2">
        <v>6</v>
      </c>
      <c r="AM448" s="2">
        <v>9.2110000000000003</v>
      </c>
      <c r="AN448" s="2">
        <v>2.472</v>
      </c>
      <c r="AO448" s="2">
        <v>0.20699999999999999</v>
      </c>
      <c r="AP448" s="2">
        <v>-2.8620000000000001</v>
      </c>
      <c r="AQ448" s="2">
        <v>21.285</v>
      </c>
    </row>
    <row r="449" spans="23:43" x14ac:dyDescent="0.25">
      <c r="W449" s="2"/>
      <c r="X449" s="2"/>
      <c r="Y449" s="2"/>
      <c r="Z449" s="2"/>
      <c r="AA449" s="2">
        <v>7</v>
      </c>
      <c r="AB449" s="2" t="s">
        <v>263</v>
      </c>
      <c r="AC449" s="2">
        <v>3.6070000000000002</v>
      </c>
      <c r="AD449" s="2">
        <v>2.4E-2</v>
      </c>
      <c r="AE449" s="2">
        <v>2.4630000000000001</v>
      </c>
      <c r="AF449" s="2">
        <v>37.691000000000003</v>
      </c>
      <c r="AH449" s="2"/>
      <c r="AI449" s="2"/>
      <c r="AJ449" s="2"/>
      <c r="AK449" s="2"/>
      <c r="AL449" s="2">
        <v>7</v>
      </c>
      <c r="AM449" s="2" t="s">
        <v>263</v>
      </c>
      <c r="AN449" s="2">
        <v>3.6070000000000002</v>
      </c>
      <c r="AO449" s="2">
        <v>2.4E-2</v>
      </c>
      <c r="AP449" s="2">
        <v>2.4630000000000001</v>
      </c>
      <c r="AQ449" s="2">
        <v>37.691000000000003</v>
      </c>
    </row>
    <row r="450" spans="23:43" x14ac:dyDescent="0.25">
      <c r="W450" s="2"/>
      <c r="X450" s="2"/>
      <c r="Y450" s="2"/>
      <c r="Z450" s="2"/>
      <c r="AA450" s="2">
        <v>8</v>
      </c>
      <c r="AB450" s="2" t="s">
        <v>264</v>
      </c>
      <c r="AC450" s="2">
        <v>3.2189999999999999</v>
      </c>
      <c r="AD450" s="2">
        <v>2E-3</v>
      </c>
      <c r="AE450" s="2">
        <v>10.818</v>
      </c>
      <c r="AF450" s="2">
        <v>42.259</v>
      </c>
      <c r="AH450" s="2"/>
      <c r="AI450" s="2"/>
      <c r="AJ450" s="2"/>
      <c r="AK450" s="2"/>
      <c r="AL450" s="2">
        <v>8</v>
      </c>
      <c r="AM450" s="2" t="s">
        <v>264</v>
      </c>
      <c r="AN450" s="2">
        <v>3.2189999999999999</v>
      </c>
      <c r="AO450" s="2">
        <v>2E-3</v>
      </c>
      <c r="AP450" s="2">
        <v>10.818</v>
      </c>
      <c r="AQ450" s="2">
        <v>42.259</v>
      </c>
    </row>
    <row r="451" spans="23:43" x14ac:dyDescent="0.25">
      <c r="W451" s="2"/>
      <c r="X451" s="2"/>
      <c r="Y451" s="2"/>
      <c r="Z451" s="2">
        <v>6</v>
      </c>
      <c r="AA451" s="2">
        <v>1</v>
      </c>
      <c r="AB451" s="2" t="s">
        <v>265</v>
      </c>
      <c r="AC451" s="2">
        <v>2.0409999999999999</v>
      </c>
      <c r="AD451" s="2">
        <v>0</v>
      </c>
      <c r="AE451" s="2">
        <v>-62.996000000000002</v>
      </c>
      <c r="AF451" s="2">
        <v>-43.055999999999997</v>
      </c>
      <c r="AH451" s="2"/>
      <c r="AI451" s="2"/>
      <c r="AJ451" s="2"/>
      <c r="AK451" s="2">
        <v>6</v>
      </c>
      <c r="AL451" s="2">
        <v>1</v>
      </c>
      <c r="AM451" s="2" t="s">
        <v>265</v>
      </c>
      <c r="AN451" s="2">
        <v>2.0409999999999999</v>
      </c>
      <c r="AO451" s="2">
        <v>0</v>
      </c>
      <c r="AP451" s="2">
        <v>-62.996000000000002</v>
      </c>
      <c r="AQ451" s="2">
        <v>-43.055999999999997</v>
      </c>
    </row>
    <row r="452" spans="23:43" x14ac:dyDescent="0.25">
      <c r="W452" s="2"/>
      <c r="X452" s="2"/>
      <c r="Y452" s="2"/>
      <c r="Z452" s="2"/>
      <c r="AA452" s="2">
        <v>2</v>
      </c>
      <c r="AB452" s="2" t="s">
        <v>266</v>
      </c>
      <c r="AC452" s="2">
        <v>3.0339999999999998</v>
      </c>
      <c r="AD452" s="2">
        <v>1E-3</v>
      </c>
      <c r="AE452" s="2">
        <v>-41.262999999999998</v>
      </c>
      <c r="AF452" s="2">
        <v>-11.625</v>
      </c>
      <c r="AH452" s="2"/>
      <c r="AI452" s="2"/>
      <c r="AJ452" s="2"/>
      <c r="AK452" s="2"/>
      <c r="AL452" s="2">
        <v>2</v>
      </c>
      <c r="AM452" s="2" t="s">
        <v>266</v>
      </c>
      <c r="AN452" s="2">
        <v>3.0339999999999998</v>
      </c>
      <c r="AO452" s="2">
        <v>1E-3</v>
      </c>
      <c r="AP452" s="2">
        <v>-41.262999999999998</v>
      </c>
      <c r="AQ452" s="2">
        <v>-11.625</v>
      </c>
    </row>
    <row r="453" spans="23:43" x14ac:dyDescent="0.25">
      <c r="W453" s="2"/>
      <c r="X453" s="2"/>
      <c r="Y453" s="2"/>
      <c r="Z453" s="2"/>
      <c r="AA453" s="2">
        <v>3</v>
      </c>
      <c r="AB453" s="2">
        <v>-12.574999999999999</v>
      </c>
      <c r="AC453" s="2">
        <v>3.431</v>
      </c>
      <c r="AD453" s="2">
        <v>0.224</v>
      </c>
      <c r="AE453" s="2">
        <v>-29.331</v>
      </c>
      <c r="AF453" s="2">
        <v>4.18</v>
      </c>
      <c r="AH453" s="2"/>
      <c r="AI453" s="2"/>
      <c r="AJ453" s="2"/>
      <c r="AK453" s="2"/>
      <c r="AL453" s="2">
        <v>3</v>
      </c>
      <c r="AM453" s="2">
        <v>-12.574999999999999</v>
      </c>
      <c r="AN453" s="2">
        <v>3.431</v>
      </c>
      <c r="AO453" s="2">
        <v>0.224</v>
      </c>
      <c r="AP453" s="2">
        <v>-29.331</v>
      </c>
      <c r="AQ453" s="2">
        <v>4.18</v>
      </c>
    </row>
    <row r="454" spans="23:43" x14ac:dyDescent="0.25">
      <c r="W454" s="2"/>
      <c r="X454" s="2"/>
      <c r="Y454" s="2"/>
      <c r="Z454" s="2"/>
      <c r="AA454" s="2">
        <v>4</v>
      </c>
      <c r="AB454" s="2">
        <v>-9.3819999999999997</v>
      </c>
      <c r="AC454" s="2">
        <v>3.097</v>
      </c>
      <c r="AD454" s="2">
        <v>0.53600000000000003</v>
      </c>
      <c r="AE454" s="2">
        <v>-24.507999999999999</v>
      </c>
      <c r="AF454" s="2">
        <v>5.7439999999999998</v>
      </c>
      <c r="AH454" s="2"/>
      <c r="AI454" s="2"/>
      <c r="AJ454" s="2"/>
      <c r="AK454" s="2"/>
      <c r="AL454" s="2">
        <v>4</v>
      </c>
      <c r="AM454" s="2">
        <v>-9.3819999999999997</v>
      </c>
      <c r="AN454" s="2">
        <v>3.097</v>
      </c>
      <c r="AO454" s="2">
        <v>0.53600000000000003</v>
      </c>
      <c r="AP454" s="2">
        <v>-24.507999999999999</v>
      </c>
      <c r="AQ454" s="2">
        <v>5.7439999999999998</v>
      </c>
    </row>
    <row r="455" spans="23:43" x14ac:dyDescent="0.25">
      <c r="W455" s="2"/>
      <c r="X455" s="2"/>
      <c r="Y455" s="2"/>
      <c r="Z455" s="2"/>
      <c r="AA455" s="2">
        <v>5</v>
      </c>
      <c r="AB455" s="2">
        <v>-9.2110000000000003</v>
      </c>
      <c r="AC455" s="2">
        <v>2.472</v>
      </c>
      <c r="AD455" s="2">
        <v>0.20699999999999999</v>
      </c>
      <c r="AE455" s="2">
        <v>-21.285</v>
      </c>
      <c r="AF455" s="2">
        <v>2.8620000000000001</v>
      </c>
      <c r="AH455" s="2"/>
      <c r="AI455" s="2"/>
      <c r="AJ455" s="2"/>
      <c r="AK455" s="2"/>
      <c r="AL455" s="2">
        <v>5</v>
      </c>
      <c r="AM455" s="2">
        <v>-9.2110000000000003</v>
      </c>
      <c r="AN455" s="2">
        <v>2.472</v>
      </c>
      <c r="AO455" s="2">
        <v>0.20699999999999999</v>
      </c>
      <c r="AP455" s="2">
        <v>-21.285</v>
      </c>
      <c r="AQ455" s="2">
        <v>2.8620000000000001</v>
      </c>
    </row>
    <row r="456" spans="23:43" x14ac:dyDescent="0.25">
      <c r="W456" s="2"/>
      <c r="X456" s="2"/>
      <c r="Y456" s="2"/>
      <c r="Z456" s="2"/>
      <c r="AA456" s="2">
        <v>7</v>
      </c>
      <c r="AB456" s="2" t="s">
        <v>267</v>
      </c>
      <c r="AC456" s="2">
        <v>1.454</v>
      </c>
      <c r="AD456" s="2">
        <v>4.0000000000000001E-3</v>
      </c>
      <c r="AE456" s="2">
        <v>3.7669999999999999</v>
      </c>
      <c r="AF456" s="2">
        <v>17.965</v>
      </c>
      <c r="AH456" s="2"/>
      <c r="AI456" s="2"/>
      <c r="AJ456" s="2"/>
      <c r="AK456" s="2"/>
      <c r="AL456" s="2">
        <v>7</v>
      </c>
      <c r="AM456" s="2" t="s">
        <v>267</v>
      </c>
      <c r="AN456" s="2">
        <v>1.454</v>
      </c>
      <c r="AO456" s="2">
        <v>4.0000000000000001E-3</v>
      </c>
      <c r="AP456" s="2">
        <v>3.7669999999999999</v>
      </c>
      <c r="AQ456" s="2">
        <v>17.965</v>
      </c>
    </row>
    <row r="457" spans="23:43" x14ac:dyDescent="0.25">
      <c r="W457" s="2"/>
      <c r="X457" s="2"/>
      <c r="Y457" s="2"/>
      <c r="Z457" s="2"/>
      <c r="AA457" s="2">
        <v>8</v>
      </c>
      <c r="AB457" s="2" t="s">
        <v>268</v>
      </c>
      <c r="AC457" s="2">
        <v>1.9350000000000001</v>
      </c>
      <c r="AD457" s="2">
        <v>1E-3</v>
      </c>
      <c r="AE457" s="2">
        <v>7.8769999999999998</v>
      </c>
      <c r="AF457" s="2">
        <v>26.777000000000001</v>
      </c>
      <c r="AH457" s="2"/>
      <c r="AI457" s="2"/>
      <c r="AJ457" s="2"/>
      <c r="AK457" s="2"/>
      <c r="AL457" s="2">
        <v>8</v>
      </c>
      <c r="AM457" s="2" t="s">
        <v>268</v>
      </c>
      <c r="AN457" s="2">
        <v>1.9350000000000001</v>
      </c>
      <c r="AO457" s="2">
        <v>1E-3</v>
      </c>
      <c r="AP457" s="2">
        <v>7.8769999999999998</v>
      </c>
      <c r="AQ457" s="2">
        <v>26.777000000000001</v>
      </c>
    </row>
    <row r="458" spans="23:43" x14ac:dyDescent="0.25">
      <c r="W458" s="2"/>
      <c r="X458" s="2"/>
      <c r="Y458" s="2"/>
      <c r="Z458" s="2">
        <v>7</v>
      </c>
      <c r="AA458" s="2">
        <v>1</v>
      </c>
      <c r="AB458" s="2" t="s">
        <v>269</v>
      </c>
      <c r="AC458" s="2">
        <v>2.4540000000000002</v>
      </c>
      <c r="AD458" s="2">
        <v>0</v>
      </c>
      <c r="AE458" s="2">
        <v>-75.878</v>
      </c>
      <c r="AF458" s="2">
        <v>-51.905999999999999</v>
      </c>
      <c r="AH458" s="2"/>
      <c r="AI458" s="2"/>
      <c r="AJ458" s="2"/>
      <c r="AK458" s="2">
        <v>7</v>
      </c>
      <c r="AL458" s="2">
        <v>1</v>
      </c>
      <c r="AM458" s="2" t="s">
        <v>269</v>
      </c>
      <c r="AN458" s="2">
        <v>2.4540000000000002</v>
      </c>
      <c r="AO458" s="2">
        <v>0</v>
      </c>
      <c r="AP458" s="2">
        <v>-75.878</v>
      </c>
      <c r="AQ458" s="2">
        <v>-51.905999999999999</v>
      </c>
    </row>
    <row r="459" spans="23:43" x14ac:dyDescent="0.25">
      <c r="W459" s="2"/>
      <c r="X459" s="2"/>
      <c r="Y459" s="2"/>
      <c r="Z459" s="2"/>
      <c r="AA459" s="2">
        <v>2</v>
      </c>
      <c r="AB459" s="2" t="s">
        <v>270</v>
      </c>
      <c r="AC459" s="2">
        <v>4.1900000000000004</v>
      </c>
      <c r="AD459" s="2">
        <v>1E-3</v>
      </c>
      <c r="AE459" s="2">
        <v>-57.771999999999998</v>
      </c>
      <c r="AF459" s="2">
        <v>-16.847999999999999</v>
      </c>
      <c r="AH459" s="2"/>
      <c r="AI459" s="2"/>
      <c r="AJ459" s="2"/>
      <c r="AK459" s="2"/>
      <c r="AL459" s="2">
        <v>2</v>
      </c>
      <c r="AM459" s="2" t="s">
        <v>270</v>
      </c>
      <c r="AN459" s="2">
        <v>4.1900000000000004</v>
      </c>
      <c r="AO459" s="2">
        <v>1E-3</v>
      </c>
      <c r="AP459" s="2">
        <v>-57.771999999999998</v>
      </c>
      <c r="AQ459" s="2">
        <v>-16.847999999999999</v>
      </c>
    </row>
    <row r="460" spans="23:43" x14ac:dyDescent="0.25">
      <c r="W460" s="2"/>
      <c r="X460" s="2"/>
      <c r="Y460" s="2"/>
      <c r="Z460" s="2"/>
      <c r="AA460" s="2">
        <v>3</v>
      </c>
      <c r="AB460" s="2" t="s">
        <v>271</v>
      </c>
      <c r="AC460" s="2">
        <v>4.5949999999999998</v>
      </c>
      <c r="AD460" s="2">
        <v>3.9E-2</v>
      </c>
      <c r="AE460" s="2">
        <v>-45.88</v>
      </c>
      <c r="AF460" s="2">
        <v>-1.002</v>
      </c>
      <c r="AH460" s="2"/>
      <c r="AI460" s="2"/>
      <c r="AJ460" s="2"/>
      <c r="AK460" s="2"/>
      <c r="AL460" s="2">
        <v>3</v>
      </c>
      <c r="AM460" s="2" t="s">
        <v>271</v>
      </c>
      <c r="AN460" s="2">
        <v>4.5949999999999998</v>
      </c>
      <c r="AO460" s="2">
        <v>3.9E-2</v>
      </c>
      <c r="AP460" s="2">
        <v>-45.88</v>
      </c>
      <c r="AQ460" s="2">
        <v>-1.002</v>
      </c>
    </row>
    <row r="461" spans="23:43" x14ac:dyDescent="0.25">
      <c r="W461" s="2"/>
      <c r="X461" s="2"/>
      <c r="Y461" s="2"/>
      <c r="Z461" s="2"/>
      <c r="AA461" s="2">
        <v>4</v>
      </c>
      <c r="AB461" s="2" t="s">
        <v>272</v>
      </c>
      <c r="AC461" s="2">
        <v>4.1100000000000003</v>
      </c>
      <c r="AD461" s="2">
        <v>4.8000000000000001E-2</v>
      </c>
      <c r="AE461" s="2">
        <v>-40.320999999999998</v>
      </c>
      <c r="AF461" s="2">
        <v>-0.17499999999999999</v>
      </c>
      <c r="AH461" s="2"/>
      <c r="AI461" s="2"/>
      <c r="AJ461" s="2"/>
      <c r="AK461" s="2"/>
      <c r="AL461" s="2">
        <v>4</v>
      </c>
      <c r="AM461" s="2" t="s">
        <v>272</v>
      </c>
      <c r="AN461" s="2">
        <v>4.1100000000000003</v>
      </c>
      <c r="AO461" s="2">
        <v>4.8000000000000001E-2</v>
      </c>
      <c r="AP461" s="2">
        <v>-40.320999999999998</v>
      </c>
      <c r="AQ461" s="2">
        <v>-0.17499999999999999</v>
      </c>
    </row>
    <row r="462" spans="23:43" x14ac:dyDescent="0.25">
      <c r="W462" s="2"/>
      <c r="X462" s="2"/>
      <c r="Y462" s="2"/>
      <c r="Z462" s="2"/>
      <c r="AA462" s="2">
        <v>5</v>
      </c>
      <c r="AB462" s="2" t="s">
        <v>273</v>
      </c>
      <c r="AC462" s="2">
        <v>3.6070000000000002</v>
      </c>
      <c r="AD462" s="2">
        <v>2.4E-2</v>
      </c>
      <c r="AE462" s="2">
        <v>-37.691000000000003</v>
      </c>
      <c r="AF462" s="2">
        <v>-2.4630000000000001</v>
      </c>
      <c r="AH462" s="2"/>
      <c r="AI462" s="2"/>
      <c r="AJ462" s="2"/>
      <c r="AK462" s="2"/>
      <c r="AL462" s="2">
        <v>5</v>
      </c>
      <c r="AM462" s="2" t="s">
        <v>273</v>
      </c>
      <c r="AN462" s="2">
        <v>3.6070000000000002</v>
      </c>
      <c r="AO462" s="2">
        <v>2.4E-2</v>
      </c>
      <c r="AP462" s="2">
        <v>-37.691000000000003</v>
      </c>
      <c r="AQ462" s="2">
        <v>-2.4630000000000001</v>
      </c>
    </row>
    <row r="463" spans="23:43" x14ac:dyDescent="0.25">
      <c r="W463" s="2"/>
      <c r="X463" s="2"/>
      <c r="Y463" s="2"/>
      <c r="Z463" s="2"/>
      <c r="AA463" s="2">
        <v>6</v>
      </c>
      <c r="AB463" s="2" t="s">
        <v>274</v>
      </c>
      <c r="AC463" s="2">
        <v>1.454</v>
      </c>
      <c r="AD463" s="2">
        <v>4.0000000000000001E-3</v>
      </c>
      <c r="AE463" s="2">
        <v>-17.965</v>
      </c>
      <c r="AF463" s="2">
        <v>-3.7669999999999999</v>
      </c>
      <c r="AH463" s="2"/>
      <c r="AI463" s="2"/>
      <c r="AJ463" s="2"/>
      <c r="AK463" s="2"/>
      <c r="AL463" s="2">
        <v>6</v>
      </c>
      <c r="AM463" s="2" t="s">
        <v>274</v>
      </c>
      <c r="AN463" s="2">
        <v>1.454</v>
      </c>
      <c r="AO463" s="2">
        <v>4.0000000000000001E-3</v>
      </c>
      <c r="AP463" s="2">
        <v>-17.965</v>
      </c>
      <c r="AQ463" s="2">
        <v>-3.7669999999999999</v>
      </c>
    </row>
    <row r="464" spans="23:43" x14ac:dyDescent="0.25">
      <c r="W464" s="2"/>
      <c r="X464" s="2"/>
      <c r="Y464" s="2"/>
      <c r="Z464" s="2"/>
      <c r="AA464" s="2">
        <v>8</v>
      </c>
      <c r="AB464" s="2">
        <v>6.4610000000000003</v>
      </c>
      <c r="AC464" s="2">
        <v>1.61</v>
      </c>
      <c r="AD464" s="2">
        <v>0.14299999999999999</v>
      </c>
      <c r="AE464" s="2">
        <v>-1.4039999999999999</v>
      </c>
      <c r="AF464" s="2">
        <v>14.326000000000001</v>
      </c>
      <c r="AH464" s="2"/>
      <c r="AI464" s="2"/>
      <c r="AJ464" s="2"/>
      <c r="AK464" s="2"/>
      <c r="AL464" s="2">
        <v>8</v>
      </c>
      <c r="AM464" s="2">
        <v>6.4610000000000003</v>
      </c>
      <c r="AN464" s="2">
        <v>1.61</v>
      </c>
      <c r="AO464" s="2">
        <v>0.14299999999999999</v>
      </c>
      <c r="AP464" s="2">
        <v>-1.4039999999999999</v>
      </c>
      <c r="AQ464" s="2">
        <v>14.326000000000001</v>
      </c>
    </row>
    <row r="465" spans="23:43" x14ac:dyDescent="0.25">
      <c r="W465" s="2"/>
      <c r="X465" s="2"/>
      <c r="Y465" s="2"/>
      <c r="Z465" s="2">
        <v>8</v>
      </c>
      <c r="AA465" s="2">
        <v>1</v>
      </c>
      <c r="AB465" s="2" t="s">
        <v>275</v>
      </c>
      <c r="AC465" s="2">
        <v>1.502</v>
      </c>
      <c r="AD465" s="2">
        <v>0</v>
      </c>
      <c r="AE465" s="2">
        <v>-77.686999999999998</v>
      </c>
      <c r="AF465" s="2">
        <v>-63.018999999999998</v>
      </c>
      <c r="AH465" s="2"/>
      <c r="AI465" s="2"/>
      <c r="AJ465" s="2"/>
      <c r="AK465" s="2">
        <v>8</v>
      </c>
      <c r="AL465" s="2">
        <v>1</v>
      </c>
      <c r="AM465" s="2" t="s">
        <v>275</v>
      </c>
      <c r="AN465" s="2">
        <v>1.502</v>
      </c>
      <c r="AO465" s="2">
        <v>0</v>
      </c>
      <c r="AP465" s="2">
        <v>-77.686999999999998</v>
      </c>
      <c r="AQ465" s="2">
        <v>-63.018999999999998</v>
      </c>
    </row>
    <row r="466" spans="23:43" x14ac:dyDescent="0.25">
      <c r="W466" s="2"/>
      <c r="X466" s="2"/>
      <c r="Y466" s="2"/>
      <c r="Z466" s="2"/>
      <c r="AA466" s="2">
        <v>2</v>
      </c>
      <c r="AB466" s="2" t="s">
        <v>276</v>
      </c>
      <c r="AC466" s="2">
        <v>3.472</v>
      </c>
      <c r="AD466" s="2">
        <v>0</v>
      </c>
      <c r="AE466" s="2">
        <v>-60.73</v>
      </c>
      <c r="AF466" s="2">
        <v>-26.812000000000001</v>
      </c>
      <c r="AH466" s="2"/>
      <c r="AI466" s="2"/>
      <c r="AJ466" s="2"/>
      <c r="AK466" s="2"/>
      <c r="AL466" s="2">
        <v>2</v>
      </c>
      <c r="AM466" s="2" t="s">
        <v>276</v>
      </c>
      <c r="AN466" s="2">
        <v>3.472</v>
      </c>
      <c r="AO466" s="2">
        <v>0</v>
      </c>
      <c r="AP466" s="2">
        <v>-60.73</v>
      </c>
      <c r="AQ466" s="2">
        <v>-26.812000000000001</v>
      </c>
    </row>
    <row r="467" spans="23:43" x14ac:dyDescent="0.25">
      <c r="W467" s="2"/>
      <c r="X467" s="2"/>
      <c r="Y467" s="2"/>
      <c r="Z467" s="2"/>
      <c r="AA467" s="2">
        <v>3</v>
      </c>
      <c r="AB467" s="2" t="s">
        <v>277</v>
      </c>
      <c r="AC467" s="2">
        <v>3.8050000000000002</v>
      </c>
      <c r="AD467" s="2">
        <v>3.0000000000000001E-3</v>
      </c>
      <c r="AE467" s="2">
        <v>-48.487000000000002</v>
      </c>
      <c r="AF467" s="2">
        <v>-11.318</v>
      </c>
      <c r="AH467" s="2"/>
      <c r="AI467" s="2"/>
      <c r="AJ467" s="2"/>
      <c r="AK467" s="2"/>
      <c r="AL467" s="2">
        <v>3</v>
      </c>
      <c r="AM467" s="2" t="s">
        <v>277</v>
      </c>
      <c r="AN467" s="2">
        <v>3.8050000000000002</v>
      </c>
      <c r="AO467" s="2">
        <v>3.0000000000000001E-3</v>
      </c>
      <c r="AP467" s="2">
        <v>-48.487000000000002</v>
      </c>
      <c r="AQ467" s="2">
        <v>-11.318</v>
      </c>
    </row>
    <row r="468" spans="23:43" x14ac:dyDescent="0.25">
      <c r="W468" s="2"/>
      <c r="X468" s="2"/>
      <c r="Y468" s="2"/>
      <c r="Z468" s="2"/>
      <c r="AA468" s="2">
        <v>4</v>
      </c>
      <c r="AB468" s="2" t="s">
        <v>278</v>
      </c>
      <c r="AC468" s="2">
        <v>3.355</v>
      </c>
      <c r="AD468" s="2">
        <v>3.0000000000000001E-3</v>
      </c>
      <c r="AE468" s="2">
        <v>-43.094000000000001</v>
      </c>
      <c r="AF468" s="2">
        <v>-10.324</v>
      </c>
      <c r="AH468" s="2"/>
      <c r="AI468" s="2"/>
      <c r="AJ468" s="2"/>
      <c r="AK468" s="2"/>
      <c r="AL468" s="2">
        <v>4</v>
      </c>
      <c r="AM468" s="2" t="s">
        <v>278</v>
      </c>
      <c r="AN468" s="2">
        <v>3.355</v>
      </c>
      <c r="AO468" s="2">
        <v>3.0000000000000001E-3</v>
      </c>
      <c r="AP468" s="2">
        <v>-43.094000000000001</v>
      </c>
      <c r="AQ468" s="2">
        <v>-10.324</v>
      </c>
    </row>
    <row r="469" spans="23:43" x14ac:dyDescent="0.25">
      <c r="W469" s="2"/>
      <c r="X469" s="2"/>
      <c r="Y469" s="2"/>
      <c r="Z469" s="2"/>
      <c r="AA469" s="2">
        <v>5</v>
      </c>
      <c r="AB469" s="2" t="s">
        <v>279</v>
      </c>
      <c r="AC469" s="2">
        <v>3.2189999999999999</v>
      </c>
      <c r="AD469" s="2">
        <v>2E-3</v>
      </c>
      <c r="AE469" s="2">
        <v>-42.259</v>
      </c>
      <c r="AF469" s="2">
        <v>-10.818</v>
      </c>
      <c r="AH469" s="2"/>
      <c r="AI469" s="2"/>
      <c r="AJ469" s="2"/>
      <c r="AK469" s="2"/>
      <c r="AL469" s="2">
        <v>5</v>
      </c>
      <c r="AM469" s="2" t="s">
        <v>279</v>
      </c>
      <c r="AN469" s="2">
        <v>3.2189999999999999</v>
      </c>
      <c r="AO469" s="2">
        <v>2E-3</v>
      </c>
      <c r="AP469" s="2">
        <v>-42.259</v>
      </c>
      <c r="AQ469" s="2">
        <v>-10.818</v>
      </c>
    </row>
    <row r="470" spans="23:43" x14ac:dyDescent="0.25">
      <c r="W470" s="2"/>
      <c r="X470" s="2"/>
      <c r="Y470" s="2"/>
      <c r="Z470" s="2"/>
      <c r="AA470" s="2">
        <v>6</v>
      </c>
      <c r="AB470" s="2" t="s">
        <v>280</v>
      </c>
      <c r="AC470" s="2">
        <v>1.9350000000000001</v>
      </c>
      <c r="AD470" s="2">
        <v>1E-3</v>
      </c>
      <c r="AE470" s="2">
        <v>-26.777000000000001</v>
      </c>
      <c r="AF470" s="2">
        <v>-7.8769999999999998</v>
      </c>
      <c r="AH470" s="2"/>
      <c r="AI470" s="2"/>
      <c r="AJ470" s="2"/>
      <c r="AK470" s="2"/>
      <c r="AL470" s="2">
        <v>6</v>
      </c>
      <c r="AM470" s="2" t="s">
        <v>280</v>
      </c>
      <c r="AN470" s="2">
        <v>1.9350000000000001</v>
      </c>
      <c r="AO470" s="2">
        <v>1E-3</v>
      </c>
      <c r="AP470" s="2">
        <v>-26.777000000000001</v>
      </c>
      <c r="AQ470" s="2">
        <v>-7.8769999999999998</v>
      </c>
    </row>
    <row r="471" spans="23:43" x14ac:dyDescent="0.25">
      <c r="W471" s="2"/>
      <c r="X471" s="2"/>
      <c r="Y471" s="2"/>
      <c r="Z471" s="2"/>
      <c r="AA471" s="2">
        <v>7</v>
      </c>
      <c r="AB471" s="2">
        <v>-6.4610000000000003</v>
      </c>
      <c r="AC471" s="2">
        <v>1.61</v>
      </c>
      <c r="AD471" s="2">
        <v>0.14299999999999999</v>
      </c>
      <c r="AE471" s="2">
        <v>-14.326000000000001</v>
      </c>
      <c r="AF471" s="2">
        <v>1.4039999999999999</v>
      </c>
      <c r="AH471" s="2"/>
      <c r="AI471" s="2"/>
      <c r="AJ471" s="2"/>
      <c r="AK471" s="2"/>
      <c r="AL471" s="2">
        <v>7</v>
      </c>
      <c r="AM471" s="2">
        <v>-6.4610000000000003</v>
      </c>
      <c r="AN471" s="2">
        <v>1.61</v>
      </c>
      <c r="AO471" s="2">
        <v>0.14299999999999999</v>
      </c>
      <c r="AP471" s="2">
        <v>-14.326000000000001</v>
      </c>
      <c r="AQ471" s="2">
        <v>1.4039999999999999</v>
      </c>
    </row>
    <row r="472" spans="23:43" x14ac:dyDescent="0.25">
      <c r="W472" s="2"/>
      <c r="X472" s="2"/>
      <c r="Y472" s="2">
        <v>4</v>
      </c>
      <c r="Z472" s="2">
        <v>1</v>
      </c>
      <c r="AA472" s="2">
        <v>2</v>
      </c>
      <c r="AB472" s="2" t="s">
        <v>281</v>
      </c>
      <c r="AC472" s="2">
        <v>2.75</v>
      </c>
      <c r="AD472" s="2">
        <v>0</v>
      </c>
      <c r="AE472" s="2">
        <v>18.021999999999998</v>
      </c>
      <c r="AF472" s="2">
        <v>44.883000000000003</v>
      </c>
      <c r="AH472" s="2"/>
      <c r="AI472" s="2"/>
      <c r="AJ472" s="2">
        <v>4</v>
      </c>
      <c r="AK472" s="2">
        <v>1</v>
      </c>
      <c r="AL472" s="2">
        <v>2</v>
      </c>
      <c r="AM472" s="2" t="s">
        <v>281</v>
      </c>
      <c r="AN472" s="2">
        <v>2.75</v>
      </c>
      <c r="AO472" s="2">
        <v>0</v>
      </c>
      <c r="AP472" s="2">
        <v>18.021999999999998</v>
      </c>
      <c r="AQ472" s="2">
        <v>44.883000000000003</v>
      </c>
    </row>
    <row r="473" spans="23:43" x14ac:dyDescent="0.25">
      <c r="W473" s="2"/>
      <c r="X473" s="2"/>
      <c r="Y473" s="2"/>
      <c r="Z473" s="2"/>
      <c r="AA473" s="2">
        <v>3</v>
      </c>
      <c r="AB473" s="2" t="s">
        <v>282</v>
      </c>
      <c r="AC473" s="2">
        <v>4.0170000000000003</v>
      </c>
      <c r="AD473" s="2">
        <v>0</v>
      </c>
      <c r="AE473" s="2">
        <v>31.96</v>
      </c>
      <c r="AF473" s="2">
        <v>71.194999999999993</v>
      </c>
      <c r="AH473" s="2"/>
      <c r="AI473" s="2"/>
      <c r="AJ473" s="2"/>
      <c r="AK473" s="2"/>
      <c r="AL473" s="2">
        <v>3</v>
      </c>
      <c r="AM473" s="2" t="s">
        <v>282</v>
      </c>
      <c r="AN473" s="2">
        <v>4.0170000000000003</v>
      </c>
      <c r="AO473" s="2">
        <v>0</v>
      </c>
      <c r="AP473" s="2">
        <v>31.96</v>
      </c>
      <c r="AQ473" s="2">
        <v>71.194999999999993</v>
      </c>
    </row>
    <row r="474" spans="23:43" x14ac:dyDescent="0.25">
      <c r="W474" s="2"/>
      <c r="X474" s="2"/>
      <c r="Y474" s="2"/>
      <c r="Z474" s="2"/>
      <c r="AA474" s="2">
        <v>4</v>
      </c>
      <c r="AB474" s="2" t="s">
        <v>283</v>
      </c>
      <c r="AC474" s="2">
        <v>4.4219999999999997</v>
      </c>
      <c r="AD474" s="2">
        <v>0</v>
      </c>
      <c r="AE474" s="2">
        <v>43.509</v>
      </c>
      <c r="AF474" s="2">
        <v>86.700999999999993</v>
      </c>
      <c r="AH474" s="2"/>
      <c r="AI474" s="2"/>
      <c r="AJ474" s="2"/>
      <c r="AK474" s="2"/>
      <c r="AL474" s="2">
        <v>4</v>
      </c>
      <c r="AM474" s="2" t="s">
        <v>283</v>
      </c>
      <c r="AN474" s="2">
        <v>4.4219999999999997</v>
      </c>
      <c r="AO474" s="2">
        <v>0</v>
      </c>
      <c r="AP474" s="2">
        <v>43.509</v>
      </c>
      <c r="AQ474" s="2">
        <v>86.700999999999993</v>
      </c>
    </row>
    <row r="475" spans="23:43" x14ac:dyDescent="0.25">
      <c r="W475" s="2"/>
      <c r="X475" s="2"/>
      <c r="Y475" s="2"/>
      <c r="Z475" s="2"/>
      <c r="AA475" s="2">
        <v>5</v>
      </c>
      <c r="AB475" s="2" t="s">
        <v>284</v>
      </c>
      <c r="AC475" s="2">
        <v>4.1319999999999997</v>
      </c>
      <c r="AD475" s="2">
        <v>0</v>
      </c>
      <c r="AE475" s="2">
        <v>56.372</v>
      </c>
      <c r="AF475" s="2">
        <v>96.731999999999999</v>
      </c>
      <c r="AH475" s="2"/>
      <c r="AI475" s="2"/>
      <c r="AJ475" s="2"/>
      <c r="AK475" s="2"/>
      <c r="AL475" s="2">
        <v>5</v>
      </c>
      <c r="AM475" s="2" t="s">
        <v>284</v>
      </c>
      <c r="AN475" s="2">
        <v>4.1319999999999997</v>
      </c>
      <c r="AO475" s="2">
        <v>0</v>
      </c>
      <c r="AP475" s="2">
        <v>56.372</v>
      </c>
      <c r="AQ475" s="2">
        <v>96.731999999999999</v>
      </c>
    </row>
    <row r="476" spans="23:43" x14ac:dyDescent="0.25">
      <c r="W476" s="2"/>
      <c r="X476" s="2"/>
      <c r="Y476" s="2"/>
      <c r="Z476" s="2"/>
      <c r="AA476" s="2">
        <v>6</v>
      </c>
      <c r="AB476" s="2" t="s">
        <v>285</v>
      </c>
      <c r="AC476" s="2">
        <v>2.4929999999999999</v>
      </c>
      <c r="AD476" s="2">
        <v>0</v>
      </c>
      <c r="AE476" s="2">
        <v>75.215000000000003</v>
      </c>
      <c r="AF476" s="2">
        <v>99.570999999999998</v>
      </c>
      <c r="AH476" s="2"/>
      <c r="AI476" s="2"/>
      <c r="AJ476" s="2"/>
      <c r="AK476" s="2"/>
      <c r="AL476" s="2">
        <v>6</v>
      </c>
      <c r="AM476" s="2" t="s">
        <v>285</v>
      </c>
      <c r="AN476" s="2">
        <v>2.4929999999999999</v>
      </c>
      <c r="AO476" s="2">
        <v>0</v>
      </c>
      <c r="AP476" s="2">
        <v>75.215000000000003</v>
      </c>
      <c r="AQ476" s="2">
        <v>99.570999999999998</v>
      </c>
    </row>
    <row r="477" spans="23:43" x14ac:dyDescent="0.25">
      <c r="W477" s="2"/>
      <c r="X477" s="2"/>
      <c r="Y477" s="2"/>
      <c r="Z477" s="2"/>
      <c r="AA477" s="2">
        <v>7</v>
      </c>
      <c r="AB477" s="2" t="s">
        <v>286</v>
      </c>
      <c r="AC477" s="2">
        <v>2.2000000000000002</v>
      </c>
      <c r="AD477" s="2">
        <v>0</v>
      </c>
      <c r="AE477" s="2">
        <v>84.116</v>
      </c>
      <c r="AF477" s="2">
        <v>105.607</v>
      </c>
      <c r="AH477" s="2"/>
      <c r="AI477" s="2"/>
      <c r="AJ477" s="2"/>
      <c r="AK477" s="2"/>
      <c r="AL477" s="2">
        <v>7</v>
      </c>
      <c r="AM477" s="2" t="s">
        <v>286</v>
      </c>
      <c r="AN477" s="2">
        <v>2.2000000000000002</v>
      </c>
      <c r="AO477" s="2">
        <v>0</v>
      </c>
      <c r="AP477" s="2">
        <v>84.116</v>
      </c>
      <c r="AQ477" s="2">
        <v>105.607</v>
      </c>
    </row>
    <row r="478" spans="23:43" x14ac:dyDescent="0.25">
      <c r="W478" s="2"/>
      <c r="X478" s="2"/>
      <c r="Y478" s="2"/>
      <c r="Z478" s="2"/>
      <c r="AA478" s="2">
        <v>8</v>
      </c>
      <c r="AB478" s="2" t="s">
        <v>287</v>
      </c>
      <c r="AC478" s="2">
        <v>2.3860000000000001</v>
      </c>
      <c r="AD478" s="2">
        <v>0</v>
      </c>
      <c r="AE478" s="2">
        <v>85.866</v>
      </c>
      <c r="AF478" s="2">
        <v>109.176</v>
      </c>
      <c r="AH478" s="2"/>
      <c r="AI478" s="2"/>
      <c r="AJ478" s="2"/>
      <c r="AK478" s="2"/>
      <c r="AL478" s="2">
        <v>8</v>
      </c>
      <c r="AM478" s="2" t="s">
        <v>287</v>
      </c>
      <c r="AN478" s="2">
        <v>2.3860000000000001</v>
      </c>
      <c r="AO478" s="2">
        <v>0</v>
      </c>
      <c r="AP478" s="2">
        <v>85.866</v>
      </c>
      <c r="AQ478" s="2">
        <v>109.176</v>
      </c>
    </row>
    <row r="479" spans="23:43" x14ac:dyDescent="0.25">
      <c r="W479" s="2"/>
      <c r="X479" s="2"/>
      <c r="Y479" s="2"/>
      <c r="Z479" s="2">
        <v>2</v>
      </c>
      <c r="AA479" s="2">
        <v>1</v>
      </c>
      <c r="AB479" s="2" t="s">
        <v>288</v>
      </c>
      <c r="AC479" s="2">
        <v>2.75</v>
      </c>
      <c r="AD479" s="2">
        <v>0</v>
      </c>
      <c r="AE479" s="2">
        <v>-44.883000000000003</v>
      </c>
      <c r="AF479" s="2">
        <v>-18.021999999999998</v>
      </c>
      <c r="AH479" s="2"/>
      <c r="AI479" s="2"/>
      <c r="AJ479" s="2"/>
      <c r="AK479" s="2">
        <v>2</v>
      </c>
      <c r="AL479" s="2">
        <v>1</v>
      </c>
      <c r="AM479" s="2" t="s">
        <v>288</v>
      </c>
      <c r="AN479" s="2">
        <v>2.75</v>
      </c>
      <c r="AO479" s="2">
        <v>0</v>
      </c>
      <c r="AP479" s="2">
        <v>-44.883000000000003</v>
      </c>
      <c r="AQ479" s="2">
        <v>-18.021999999999998</v>
      </c>
    </row>
    <row r="480" spans="23:43" x14ac:dyDescent="0.25">
      <c r="W480" s="2"/>
      <c r="X480" s="2"/>
      <c r="Y480" s="2"/>
      <c r="Z480" s="2"/>
      <c r="AA480" s="2">
        <v>3</v>
      </c>
      <c r="AB480" s="2" t="s">
        <v>289</v>
      </c>
      <c r="AC480" s="2">
        <v>1.905</v>
      </c>
      <c r="AD480" s="2">
        <v>0</v>
      </c>
      <c r="AE480" s="2">
        <v>10.819000000000001</v>
      </c>
      <c r="AF480" s="2">
        <v>29.43</v>
      </c>
      <c r="AH480" s="2"/>
      <c r="AI480" s="2"/>
      <c r="AJ480" s="2"/>
      <c r="AK480" s="2"/>
      <c r="AL480" s="2">
        <v>3</v>
      </c>
      <c r="AM480" s="2" t="s">
        <v>289</v>
      </c>
      <c r="AN480" s="2">
        <v>1.905</v>
      </c>
      <c r="AO480" s="2">
        <v>0</v>
      </c>
      <c r="AP480" s="2">
        <v>10.819000000000001</v>
      </c>
      <c r="AQ480" s="2">
        <v>29.43</v>
      </c>
    </row>
    <row r="481" spans="23:43" x14ac:dyDescent="0.25">
      <c r="W481" s="2"/>
      <c r="X481" s="2"/>
      <c r="Y481" s="2"/>
      <c r="Z481" s="2"/>
      <c r="AA481" s="2">
        <v>4</v>
      </c>
      <c r="AB481" s="2" t="s">
        <v>290</v>
      </c>
      <c r="AC481" s="2">
        <v>2.738</v>
      </c>
      <c r="AD481" s="2">
        <v>0</v>
      </c>
      <c r="AE481" s="2">
        <v>20.277999999999999</v>
      </c>
      <c r="AF481" s="2">
        <v>47.027000000000001</v>
      </c>
      <c r="AH481" s="2"/>
      <c r="AI481" s="2"/>
      <c r="AJ481" s="2"/>
      <c r="AK481" s="2"/>
      <c r="AL481" s="2">
        <v>4</v>
      </c>
      <c r="AM481" s="2" t="s">
        <v>290</v>
      </c>
      <c r="AN481" s="2">
        <v>2.738</v>
      </c>
      <c r="AO481" s="2">
        <v>0</v>
      </c>
      <c r="AP481" s="2">
        <v>20.277999999999999</v>
      </c>
      <c r="AQ481" s="2">
        <v>47.027000000000001</v>
      </c>
    </row>
    <row r="482" spans="23:43" x14ac:dyDescent="0.25">
      <c r="W482" s="2"/>
      <c r="X482" s="2"/>
      <c r="Y482" s="2"/>
      <c r="Z482" s="2"/>
      <c r="AA482" s="2">
        <v>5</v>
      </c>
      <c r="AB482" s="2" t="s">
        <v>291</v>
      </c>
      <c r="AC482" s="2">
        <v>2.5640000000000001</v>
      </c>
      <c r="AD482" s="2">
        <v>0</v>
      </c>
      <c r="AE482" s="2">
        <v>32.575000000000003</v>
      </c>
      <c r="AF482" s="2">
        <v>57.624000000000002</v>
      </c>
      <c r="AH482" s="2"/>
      <c r="AI482" s="2"/>
      <c r="AJ482" s="2"/>
      <c r="AK482" s="2"/>
      <c r="AL482" s="2">
        <v>5</v>
      </c>
      <c r="AM482" s="2" t="s">
        <v>291</v>
      </c>
      <c r="AN482" s="2">
        <v>2.5640000000000001</v>
      </c>
      <c r="AO482" s="2">
        <v>0</v>
      </c>
      <c r="AP482" s="2">
        <v>32.575000000000003</v>
      </c>
      <c r="AQ482" s="2">
        <v>57.624000000000002</v>
      </c>
    </row>
    <row r="483" spans="23:43" x14ac:dyDescent="0.25">
      <c r="W483" s="2"/>
      <c r="X483" s="2"/>
      <c r="Y483" s="2"/>
      <c r="Z483" s="2"/>
      <c r="AA483" s="2">
        <v>6</v>
      </c>
      <c r="AB483" s="2" t="s">
        <v>292</v>
      </c>
      <c r="AC483" s="2">
        <v>1.571</v>
      </c>
      <c r="AD483" s="2">
        <v>0</v>
      </c>
      <c r="AE483" s="2">
        <v>48.267000000000003</v>
      </c>
      <c r="AF483" s="2">
        <v>63.615000000000002</v>
      </c>
      <c r="AH483" s="2"/>
      <c r="AI483" s="2"/>
      <c r="AJ483" s="2"/>
      <c r="AK483" s="2"/>
      <c r="AL483" s="2">
        <v>6</v>
      </c>
      <c r="AM483" s="2" t="s">
        <v>292</v>
      </c>
      <c r="AN483" s="2">
        <v>1.571</v>
      </c>
      <c r="AO483" s="2">
        <v>0</v>
      </c>
      <c r="AP483" s="2">
        <v>48.267000000000003</v>
      </c>
      <c r="AQ483" s="2">
        <v>63.615000000000002</v>
      </c>
    </row>
    <row r="484" spans="23:43" x14ac:dyDescent="0.25">
      <c r="W484" s="2"/>
      <c r="X484" s="2"/>
      <c r="Y484" s="2"/>
      <c r="Z484" s="2"/>
      <c r="AA484" s="2">
        <v>7</v>
      </c>
      <c r="AB484" s="2" t="s">
        <v>293</v>
      </c>
      <c r="AC484" s="2">
        <v>2.19</v>
      </c>
      <c r="AD484" s="2">
        <v>0</v>
      </c>
      <c r="AE484" s="2">
        <v>52.713000000000001</v>
      </c>
      <c r="AF484" s="2">
        <v>74.105000000000004</v>
      </c>
      <c r="AH484" s="2"/>
      <c r="AI484" s="2"/>
      <c r="AJ484" s="2"/>
      <c r="AK484" s="2"/>
      <c r="AL484" s="2">
        <v>7</v>
      </c>
      <c r="AM484" s="2" t="s">
        <v>293</v>
      </c>
      <c r="AN484" s="2">
        <v>2.19</v>
      </c>
      <c r="AO484" s="2">
        <v>0</v>
      </c>
      <c r="AP484" s="2">
        <v>52.713000000000001</v>
      </c>
      <c r="AQ484" s="2">
        <v>74.105000000000004</v>
      </c>
    </row>
    <row r="485" spans="23:43" x14ac:dyDescent="0.25">
      <c r="W485" s="2"/>
      <c r="X485" s="2"/>
      <c r="Y485" s="2"/>
      <c r="Z485" s="2"/>
      <c r="AA485" s="2">
        <v>8</v>
      </c>
      <c r="AB485" s="2" t="s">
        <v>294</v>
      </c>
      <c r="AC485" s="2">
        <v>2.4319999999999999</v>
      </c>
      <c r="AD485" s="2">
        <v>0</v>
      </c>
      <c r="AE485" s="2">
        <v>54.192999999999998</v>
      </c>
      <c r="AF485" s="2">
        <v>77.944000000000003</v>
      </c>
      <c r="AH485" s="2"/>
      <c r="AI485" s="2"/>
      <c r="AJ485" s="2"/>
      <c r="AK485" s="2"/>
      <c r="AL485" s="2">
        <v>8</v>
      </c>
      <c r="AM485" s="2" t="s">
        <v>294</v>
      </c>
      <c r="AN485" s="2">
        <v>2.4319999999999999</v>
      </c>
      <c r="AO485" s="2">
        <v>0</v>
      </c>
      <c r="AP485" s="2">
        <v>54.192999999999998</v>
      </c>
      <c r="AQ485" s="2">
        <v>77.944000000000003</v>
      </c>
    </row>
    <row r="486" spans="23:43" x14ac:dyDescent="0.25">
      <c r="W486" s="2"/>
      <c r="X486" s="2"/>
      <c r="Y486" s="2"/>
      <c r="Z486" s="2">
        <v>3</v>
      </c>
      <c r="AA486" s="2">
        <v>1</v>
      </c>
      <c r="AB486" s="2" t="s">
        <v>295</v>
      </c>
      <c r="AC486" s="2">
        <v>4.0170000000000003</v>
      </c>
      <c r="AD486" s="2">
        <v>0</v>
      </c>
      <c r="AE486" s="2">
        <v>-71.194999999999993</v>
      </c>
      <c r="AF486" s="2">
        <v>-31.96</v>
      </c>
      <c r="AH486" s="2"/>
      <c r="AI486" s="2"/>
      <c r="AJ486" s="2"/>
      <c r="AK486" s="2">
        <v>3</v>
      </c>
      <c r="AL486" s="2">
        <v>1</v>
      </c>
      <c r="AM486" s="2" t="s">
        <v>295</v>
      </c>
      <c r="AN486" s="2">
        <v>4.0170000000000003</v>
      </c>
      <c r="AO486" s="2">
        <v>0</v>
      </c>
      <c r="AP486" s="2">
        <v>-71.194999999999993</v>
      </c>
      <c r="AQ486" s="2">
        <v>-31.96</v>
      </c>
    </row>
    <row r="487" spans="23:43" x14ac:dyDescent="0.25">
      <c r="W487" s="2"/>
      <c r="X487" s="2"/>
      <c r="Y487" s="2"/>
      <c r="Z487" s="2"/>
      <c r="AA487" s="2">
        <v>2</v>
      </c>
      <c r="AB487" s="2" t="s">
        <v>296</v>
      </c>
      <c r="AC487" s="2">
        <v>1.905</v>
      </c>
      <c r="AD487" s="2">
        <v>0</v>
      </c>
      <c r="AE487" s="2">
        <v>-29.43</v>
      </c>
      <c r="AF487" s="2">
        <v>-10.819000000000001</v>
      </c>
      <c r="AH487" s="2"/>
      <c r="AI487" s="2"/>
      <c r="AJ487" s="2"/>
      <c r="AK487" s="2"/>
      <c r="AL487" s="2">
        <v>2</v>
      </c>
      <c r="AM487" s="2" t="s">
        <v>296</v>
      </c>
      <c r="AN487" s="2">
        <v>1.905</v>
      </c>
      <c r="AO487" s="2">
        <v>0</v>
      </c>
      <c r="AP487" s="2">
        <v>-29.43</v>
      </c>
      <c r="AQ487" s="2">
        <v>-10.819000000000001</v>
      </c>
    </row>
    <row r="488" spans="23:43" x14ac:dyDescent="0.25">
      <c r="W488" s="2"/>
      <c r="X488" s="2"/>
      <c r="Y488" s="2"/>
      <c r="Z488" s="2"/>
      <c r="AA488" s="2">
        <v>4</v>
      </c>
      <c r="AB488" s="2" t="s">
        <v>297</v>
      </c>
      <c r="AC488" s="2">
        <v>1.095</v>
      </c>
      <c r="AD488" s="2">
        <v>0</v>
      </c>
      <c r="AE488" s="2">
        <v>8.1780000000000008</v>
      </c>
      <c r="AF488" s="2">
        <v>18.878</v>
      </c>
      <c r="AH488" s="2"/>
      <c r="AI488" s="2"/>
      <c r="AJ488" s="2"/>
      <c r="AK488" s="2"/>
      <c r="AL488" s="2">
        <v>4</v>
      </c>
      <c r="AM488" s="2" t="s">
        <v>297</v>
      </c>
      <c r="AN488" s="2">
        <v>1.095</v>
      </c>
      <c r="AO488" s="2">
        <v>0</v>
      </c>
      <c r="AP488" s="2">
        <v>8.1780000000000008</v>
      </c>
      <c r="AQ488" s="2">
        <v>18.878</v>
      </c>
    </row>
    <row r="489" spans="23:43" x14ac:dyDescent="0.25">
      <c r="W489" s="2"/>
      <c r="X489" s="2"/>
      <c r="Y489" s="2"/>
      <c r="Z489" s="2"/>
      <c r="AA489" s="2">
        <v>5</v>
      </c>
      <c r="AB489" s="2" t="s">
        <v>298</v>
      </c>
      <c r="AC489" s="2">
        <v>1.401</v>
      </c>
      <c r="AD489" s="2">
        <v>0</v>
      </c>
      <c r="AE489" s="2">
        <v>18.132000000000001</v>
      </c>
      <c r="AF489" s="2">
        <v>31.817</v>
      </c>
      <c r="AH489" s="2"/>
      <c r="AI489" s="2"/>
      <c r="AJ489" s="2"/>
      <c r="AK489" s="2"/>
      <c r="AL489" s="2">
        <v>5</v>
      </c>
      <c r="AM489" s="2" t="s">
        <v>298</v>
      </c>
      <c r="AN489" s="2">
        <v>1.401</v>
      </c>
      <c r="AO489" s="2">
        <v>0</v>
      </c>
      <c r="AP489" s="2">
        <v>18.132000000000001</v>
      </c>
      <c r="AQ489" s="2">
        <v>31.817</v>
      </c>
    </row>
    <row r="490" spans="23:43" x14ac:dyDescent="0.25">
      <c r="W490" s="2"/>
      <c r="X490" s="2"/>
      <c r="Y490" s="2"/>
      <c r="Z490" s="2"/>
      <c r="AA490" s="2">
        <v>6</v>
      </c>
      <c r="AB490" s="2" t="s">
        <v>299</v>
      </c>
      <c r="AC490" s="2">
        <v>2.1680000000000001</v>
      </c>
      <c r="AD490" s="2">
        <v>0</v>
      </c>
      <c r="AE490" s="2">
        <v>25.225999999999999</v>
      </c>
      <c r="AF490" s="2">
        <v>46.405999999999999</v>
      </c>
      <c r="AH490" s="2"/>
      <c r="AI490" s="2"/>
      <c r="AJ490" s="2"/>
      <c r="AK490" s="2"/>
      <c r="AL490" s="2">
        <v>6</v>
      </c>
      <c r="AM490" s="2" t="s">
        <v>299</v>
      </c>
      <c r="AN490" s="2">
        <v>2.1680000000000001</v>
      </c>
      <c r="AO490" s="2">
        <v>0</v>
      </c>
      <c r="AP490" s="2">
        <v>25.225999999999999</v>
      </c>
      <c r="AQ490" s="2">
        <v>46.405999999999999</v>
      </c>
    </row>
    <row r="491" spans="23:43" x14ac:dyDescent="0.25">
      <c r="W491" s="2"/>
      <c r="X491" s="2"/>
      <c r="Y491" s="2"/>
      <c r="Z491" s="2"/>
      <c r="AA491" s="2">
        <v>7</v>
      </c>
      <c r="AB491" s="2" t="s">
        <v>300</v>
      </c>
      <c r="AC491" s="2">
        <v>3.1560000000000001</v>
      </c>
      <c r="AD491" s="2">
        <v>0</v>
      </c>
      <c r="AE491" s="2">
        <v>27.87</v>
      </c>
      <c r="AF491" s="2">
        <v>58.698999999999998</v>
      </c>
      <c r="AH491" s="2"/>
      <c r="AI491" s="2"/>
      <c r="AJ491" s="2"/>
      <c r="AK491" s="2"/>
      <c r="AL491" s="2">
        <v>7</v>
      </c>
      <c r="AM491" s="2" t="s">
        <v>300</v>
      </c>
      <c r="AN491" s="2">
        <v>3.1560000000000001</v>
      </c>
      <c r="AO491" s="2">
        <v>0</v>
      </c>
      <c r="AP491" s="2">
        <v>27.87</v>
      </c>
      <c r="AQ491" s="2">
        <v>58.698999999999998</v>
      </c>
    </row>
    <row r="492" spans="23:43" x14ac:dyDescent="0.25">
      <c r="W492" s="2"/>
      <c r="X492" s="2"/>
      <c r="Y492" s="2"/>
      <c r="Z492" s="2"/>
      <c r="AA492" s="2">
        <v>8</v>
      </c>
      <c r="AB492" s="2" t="s">
        <v>301</v>
      </c>
      <c r="AC492" s="2">
        <v>3.2429999999999999</v>
      </c>
      <c r="AD492" s="2">
        <v>0</v>
      </c>
      <c r="AE492" s="2">
        <v>30.106999999999999</v>
      </c>
      <c r="AF492" s="2">
        <v>61.78</v>
      </c>
      <c r="AH492" s="2"/>
      <c r="AI492" s="2"/>
      <c r="AJ492" s="2"/>
      <c r="AK492" s="2"/>
      <c r="AL492" s="2">
        <v>8</v>
      </c>
      <c r="AM492" s="2" t="s">
        <v>301</v>
      </c>
      <c r="AN492" s="2">
        <v>3.2429999999999999</v>
      </c>
      <c r="AO492" s="2">
        <v>0</v>
      </c>
      <c r="AP492" s="2">
        <v>30.106999999999999</v>
      </c>
      <c r="AQ492" s="2">
        <v>61.78</v>
      </c>
    </row>
    <row r="493" spans="23:43" x14ac:dyDescent="0.25">
      <c r="W493" s="2"/>
      <c r="X493" s="2"/>
      <c r="Y493" s="2"/>
      <c r="Z493" s="2">
        <v>4</v>
      </c>
      <c r="AA493" s="2">
        <v>1</v>
      </c>
      <c r="AB493" s="2" t="s">
        <v>302</v>
      </c>
      <c r="AC493" s="2">
        <v>4.4219999999999997</v>
      </c>
      <c r="AD493" s="2">
        <v>0</v>
      </c>
      <c r="AE493" s="2">
        <v>-86.700999999999993</v>
      </c>
      <c r="AF493" s="2">
        <v>-43.509</v>
      </c>
      <c r="AH493" s="2"/>
      <c r="AI493" s="2"/>
      <c r="AJ493" s="2"/>
      <c r="AK493" s="2">
        <v>4</v>
      </c>
      <c r="AL493" s="2">
        <v>1</v>
      </c>
      <c r="AM493" s="2" t="s">
        <v>302</v>
      </c>
      <c r="AN493" s="2">
        <v>4.4219999999999997</v>
      </c>
      <c r="AO493" s="2">
        <v>0</v>
      </c>
      <c r="AP493" s="2">
        <v>-86.700999999999993</v>
      </c>
      <c r="AQ493" s="2">
        <v>-43.509</v>
      </c>
    </row>
    <row r="494" spans="23:43" x14ac:dyDescent="0.25">
      <c r="W494" s="2"/>
      <c r="X494" s="2"/>
      <c r="Y494" s="2"/>
      <c r="Z494" s="2"/>
      <c r="AA494" s="2">
        <v>2</v>
      </c>
      <c r="AB494" s="2" t="s">
        <v>303</v>
      </c>
      <c r="AC494" s="2">
        <v>2.738</v>
      </c>
      <c r="AD494" s="2">
        <v>0</v>
      </c>
      <c r="AE494" s="2">
        <v>-47.027000000000001</v>
      </c>
      <c r="AF494" s="2">
        <v>-20.277999999999999</v>
      </c>
      <c r="AH494" s="2"/>
      <c r="AI494" s="2"/>
      <c r="AJ494" s="2"/>
      <c r="AK494" s="2"/>
      <c r="AL494" s="2">
        <v>2</v>
      </c>
      <c r="AM494" s="2" t="s">
        <v>303</v>
      </c>
      <c r="AN494" s="2">
        <v>2.738</v>
      </c>
      <c r="AO494" s="2">
        <v>0</v>
      </c>
      <c r="AP494" s="2">
        <v>-47.027000000000001</v>
      </c>
      <c r="AQ494" s="2">
        <v>-20.277999999999999</v>
      </c>
    </row>
    <row r="495" spans="23:43" x14ac:dyDescent="0.25">
      <c r="W495" s="2"/>
      <c r="X495" s="2"/>
      <c r="Y495" s="2"/>
      <c r="Z495" s="2"/>
      <c r="AA495" s="2">
        <v>3</v>
      </c>
      <c r="AB495" s="2" t="s">
        <v>304</v>
      </c>
      <c r="AC495" s="2">
        <v>1.095</v>
      </c>
      <c r="AD495" s="2">
        <v>0</v>
      </c>
      <c r="AE495" s="2">
        <v>-18.878</v>
      </c>
      <c r="AF495" s="2">
        <v>-8.1780000000000008</v>
      </c>
      <c r="AH495" s="2"/>
      <c r="AI495" s="2"/>
      <c r="AJ495" s="2"/>
      <c r="AK495" s="2"/>
      <c r="AL495" s="2">
        <v>3</v>
      </c>
      <c r="AM495" s="2" t="s">
        <v>304</v>
      </c>
      <c r="AN495" s="2">
        <v>1.095</v>
      </c>
      <c r="AO495" s="2">
        <v>0</v>
      </c>
      <c r="AP495" s="2">
        <v>-18.878</v>
      </c>
      <c r="AQ495" s="2">
        <v>-8.1780000000000008</v>
      </c>
    </row>
    <row r="496" spans="23:43" x14ac:dyDescent="0.25">
      <c r="W496" s="2"/>
      <c r="X496" s="2"/>
      <c r="Y496" s="2"/>
      <c r="Z496" s="2"/>
      <c r="AA496" s="2">
        <v>5</v>
      </c>
      <c r="AB496" s="2" t="s">
        <v>305</v>
      </c>
      <c r="AC496" s="2">
        <v>0.83099999999999996</v>
      </c>
      <c r="AD496" s="2">
        <v>0</v>
      </c>
      <c r="AE496" s="2">
        <v>7.3860000000000001</v>
      </c>
      <c r="AF496" s="2">
        <v>15.507</v>
      </c>
      <c r="AH496" s="2"/>
      <c r="AI496" s="2"/>
      <c r="AJ496" s="2"/>
      <c r="AK496" s="2"/>
      <c r="AL496" s="2">
        <v>5</v>
      </c>
      <c r="AM496" s="2" t="s">
        <v>305</v>
      </c>
      <c r="AN496" s="2">
        <v>0.83099999999999996</v>
      </c>
      <c r="AO496" s="2">
        <v>0</v>
      </c>
      <c r="AP496" s="2">
        <v>7.3860000000000001</v>
      </c>
      <c r="AQ496" s="2">
        <v>15.507</v>
      </c>
    </row>
    <row r="497" spans="23:43" x14ac:dyDescent="0.25">
      <c r="W497" s="2"/>
      <c r="X497" s="2"/>
      <c r="Y497" s="2"/>
      <c r="Z497" s="2"/>
      <c r="AA497" s="2">
        <v>6</v>
      </c>
      <c r="AB497" s="2" t="s">
        <v>306</v>
      </c>
      <c r="AC497" s="2">
        <v>2.4590000000000001</v>
      </c>
      <c r="AD497" s="2">
        <v>1E-3</v>
      </c>
      <c r="AE497" s="2">
        <v>10.28</v>
      </c>
      <c r="AF497" s="2">
        <v>34.296999999999997</v>
      </c>
      <c r="AH497" s="2"/>
      <c r="AI497" s="2"/>
      <c r="AJ497" s="2"/>
      <c r="AK497" s="2"/>
      <c r="AL497" s="2">
        <v>6</v>
      </c>
      <c r="AM497" s="2" t="s">
        <v>306</v>
      </c>
      <c r="AN497" s="2">
        <v>2.4590000000000001</v>
      </c>
      <c r="AO497" s="2">
        <v>1E-3</v>
      </c>
      <c r="AP497" s="2">
        <v>10.28</v>
      </c>
      <c r="AQ497" s="2">
        <v>34.296999999999997</v>
      </c>
    </row>
    <row r="498" spans="23:43" x14ac:dyDescent="0.25">
      <c r="W498" s="2"/>
      <c r="X498" s="2"/>
      <c r="Y498" s="2"/>
      <c r="Z498" s="2"/>
      <c r="AA498" s="2">
        <v>7</v>
      </c>
      <c r="AB498" s="2" t="s">
        <v>307</v>
      </c>
      <c r="AC498" s="2">
        <v>3.4510000000000001</v>
      </c>
      <c r="AD498" s="2">
        <v>2E-3</v>
      </c>
      <c r="AE498" s="2">
        <v>12.901999999999999</v>
      </c>
      <c r="AF498" s="2">
        <v>46.61</v>
      </c>
      <c r="AH498" s="2"/>
      <c r="AI498" s="2"/>
      <c r="AJ498" s="2"/>
      <c r="AK498" s="2"/>
      <c r="AL498" s="2">
        <v>7</v>
      </c>
      <c r="AM498" s="2" t="s">
        <v>307</v>
      </c>
      <c r="AN498" s="2">
        <v>3.4510000000000001</v>
      </c>
      <c r="AO498" s="2">
        <v>2E-3</v>
      </c>
      <c r="AP498" s="2">
        <v>12.901999999999999</v>
      </c>
      <c r="AQ498" s="2">
        <v>46.61</v>
      </c>
    </row>
    <row r="499" spans="23:43" x14ac:dyDescent="0.25">
      <c r="W499" s="2"/>
      <c r="X499" s="2"/>
      <c r="Y499" s="2"/>
      <c r="Z499" s="2"/>
      <c r="AA499" s="2">
        <v>8</v>
      </c>
      <c r="AB499" s="2" t="s">
        <v>308</v>
      </c>
      <c r="AC499" s="2">
        <v>3.4590000000000001</v>
      </c>
      <c r="AD499" s="2">
        <v>1E-3</v>
      </c>
      <c r="AE499" s="2">
        <v>15.523</v>
      </c>
      <c r="AF499" s="2">
        <v>49.308</v>
      </c>
      <c r="AH499" s="2"/>
      <c r="AI499" s="2"/>
      <c r="AJ499" s="2"/>
      <c r="AK499" s="2"/>
      <c r="AL499" s="2">
        <v>8</v>
      </c>
      <c r="AM499" s="2" t="s">
        <v>308</v>
      </c>
      <c r="AN499" s="2">
        <v>3.4590000000000001</v>
      </c>
      <c r="AO499" s="2">
        <v>1E-3</v>
      </c>
      <c r="AP499" s="2">
        <v>15.523</v>
      </c>
      <c r="AQ499" s="2">
        <v>49.308</v>
      </c>
    </row>
    <row r="500" spans="23:43" x14ac:dyDescent="0.25">
      <c r="W500" s="2"/>
      <c r="X500" s="2"/>
      <c r="Y500" s="2"/>
      <c r="Z500" s="2">
        <v>5</v>
      </c>
      <c r="AA500" s="2">
        <v>1</v>
      </c>
      <c r="AB500" s="2" t="s">
        <v>309</v>
      </c>
      <c r="AC500" s="2">
        <v>4.1319999999999997</v>
      </c>
      <c r="AD500" s="2">
        <v>0</v>
      </c>
      <c r="AE500" s="2">
        <v>-96.731999999999999</v>
      </c>
      <c r="AF500" s="2">
        <v>-56.372</v>
      </c>
      <c r="AH500" s="2"/>
      <c r="AI500" s="2"/>
      <c r="AJ500" s="2"/>
      <c r="AK500" s="2">
        <v>5</v>
      </c>
      <c r="AL500" s="2">
        <v>1</v>
      </c>
      <c r="AM500" s="2" t="s">
        <v>309</v>
      </c>
      <c r="AN500" s="2">
        <v>4.1319999999999997</v>
      </c>
      <c r="AO500" s="2">
        <v>0</v>
      </c>
      <c r="AP500" s="2">
        <v>-96.731999999999999</v>
      </c>
      <c r="AQ500" s="2">
        <v>-56.372</v>
      </c>
    </row>
    <row r="501" spans="23:43" x14ac:dyDescent="0.25">
      <c r="W501" s="2"/>
      <c r="X501" s="2"/>
      <c r="Y501" s="2"/>
      <c r="Z501" s="2"/>
      <c r="AA501" s="2">
        <v>2</v>
      </c>
      <c r="AB501" s="2" t="s">
        <v>310</v>
      </c>
      <c r="AC501" s="2">
        <v>2.5640000000000001</v>
      </c>
      <c r="AD501" s="2">
        <v>0</v>
      </c>
      <c r="AE501" s="2">
        <v>-57.624000000000002</v>
      </c>
      <c r="AF501" s="2">
        <v>-32.575000000000003</v>
      </c>
      <c r="AH501" s="2"/>
      <c r="AI501" s="2"/>
      <c r="AJ501" s="2"/>
      <c r="AK501" s="2"/>
      <c r="AL501" s="2">
        <v>2</v>
      </c>
      <c r="AM501" s="2" t="s">
        <v>310</v>
      </c>
      <c r="AN501" s="2">
        <v>2.5640000000000001</v>
      </c>
      <c r="AO501" s="2">
        <v>0</v>
      </c>
      <c r="AP501" s="2">
        <v>-57.624000000000002</v>
      </c>
      <c r="AQ501" s="2">
        <v>-32.575000000000003</v>
      </c>
    </row>
    <row r="502" spans="23:43" x14ac:dyDescent="0.25">
      <c r="W502" s="2"/>
      <c r="X502" s="2"/>
      <c r="Y502" s="2"/>
      <c r="Z502" s="2"/>
      <c r="AA502" s="2">
        <v>3</v>
      </c>
      <c r="AB502" s="2" t="s">
        <v>311</v>
      </c>
      <c r="AC502" s="2">
        <v>1.401</v>
      </c>
      <c r="AD502" s="2">
        <v>0</v>
      </c>
      <c r="AE502" s="2">
        <v>-31.817</v>
      </c>
      <c r="AF502" s="2">
        <v>-18.132000000000001</v>
      </c>
      <c r="AH502" s="2"/>
      <c r="AI502" s="2"/>
      <c r="AJ502" s="2"/>
      <c r="AK502" s="2"/>
      <c r="AL502" s="2">
        <v>3</v>
      </c>
      <c r="AM502" s="2" t="s">
        <v>311</v>
      </c>
      <c r="AN502" s="2">
        <v>1.401</v>
      </c>
      <c r="AO502" s="2">
        <v>0</v>
      </c>
      <c r="AP502" s="2">
        <v>-31.817</v>
      </c>
      <c r="AQ502" s="2">
        <v>-18.132000000000001</v>
      </c>
    </row>
    <row r="503" spans="23:43" x14ac:dyDescent="0.25">
      <c r="W503" s="2"/>
      <c r="X503" s="2"/>
      <c r="Y503" s="2"/>
      <c r="Z503" s="2"/>
      <c r="AA503" s="2">
        <v>4</v>
      </c>
      <c r="AB503" s="2" t="s">
        <v>312</v>
      </c>
      <c r="AC503" s="2">
        <v>0.83099999999999996</v>
      </c>
      <c r="AD503" s="2">
        <v>0</v>
      </c>
      <c r="AE503" s="2">
        <v>-15.507</v>
      </c>
      <c r="AF503" s="2">
        <v>-7.3860000000000001</v>
      </c>
      <c r="AH503" s="2"/>
      <c r="AI503" s="2"/>
      <c r="AJ503" s="2"/>
      <c r="AK503" s="2"/>
      <c r="AL503" s="2">
        <v>4</v>
      </c>
      <c r="AM503" s="2" t="s">
        <v>312</v>
      </c>
      <c r="AN503" s="2">
        <v>0.83099999999999996</v>
      </c>
      <c r="AO503" s="2">
        <v>0</v>
      </c>
      <c r="AP503" s="2">
        <v>-15.507</v>
      </c>
      <c r="AQ503" s="2">
        <v>-7.3860000000000001</v>
      </c>
    </row>
    <row r="504" spans="23:43" x14ac:dyDescent="0.25">
      <c r="W504" s="2"/>
      <c r="X504" s="2"/>
      <c r="Y504" s="2"/>
      <c r="Z504" s="2"/>
      <c r="AA504" s="2">
        <v>6</v>
      </c>
      <c r="AB504" s="2" t="s">
        <v>313</v>
      </c>
      <c r="AC504" s="2">
        <v>1.948</v>
      </c>
      <c r="AD504" s="2">
        <v>2.4E-2</v>
      </c>
      <c r="AE504" s="2">
        <v>1.3260000000000001</v>
      </c>
      <c r="AF504" s="2">
        <v>20.358000000000001</v>
      </c>
      <c r="AH504" s="2"/>
      <c r="AI504" s="2"/>
      <c r="AJ504" s="2"/>
      <c r="AK504" s="2"/>
      <c r="AL504" s="2">
        <v>6</v>
      </c>
      <c r="AM504" s="2" t="s">
        <v>313</v>
      </c>
      <c r="AN504" s="2">
        <v>1.948</v>
      </c>
      <c r="AO504" s="2">
        <v>2.4E-2</v>
      </c>
      <c r="AP504" s="2">
        <v>1.3260000000000001</v>
      </c>
      <c r="AQ504" s="2">
        <v>20.358000000000001</v>
      </c>
    </row>
    <row r="505" spans="23:43" x14ac:dyDescent="0.25">
      <c r="W505" s="2"/>
      <c r="X505" s="2"/>
      <c r="Y505" s="2"/>
      <c r="Z505" s="2"/>
      <c r="AA505" s="2">
        <v>7</v>
      </c>
      <c r="AB505" s="2" t="s">
        <v>314</v>
      </c>
      <c r="AC505" s="2">
        <v>2.94</v>
      </c>
      <c r="AD505" s="2">
        <v>1.2E-2</v>
      </c>
      <c r="AE505" s="2">
        <v>3.9529999999999998</v>
      </c>
      <c r="AF505" s="2">
        <v>32.665999999999997</v>
      </c>
      <c r="AH505" s="2"/>
      <c r="AI505" s="2"/>
      <c r="AJ505" s="2"/>
      <c r="AK505" s="2"/>
      <c r="AL505" s="2">
        <v>7</v>
      </c>
      <c r="AM505" s="2" t="s">
        <v>314</v>
      </c>
      <c r="AN505" s="2">
        <v>2.94</v>
      </c>
      <c r="AO505" s="2">
        <v>1.2E-2</v>
      </c>
      <c r="AP505" s="2">
        <v>3.9529999999999998</v>
      </c>
      <c r="AQ505" s="2">
        <v>32.665999999999997</v>
      </c>
    </row>
    <row r="506" spans="23:43" x14ac:dyDescent="0.25">
      <c r="W506" s="2"/>
      <c r="X506" s="2"/>
      <c r="Y506" s="2"/>
      <c r="Z506" s="2"/>
      <c r="AA506" s="2">
        <v>8</v>
      </c>
      <c r="AB506" s="2" t="s">
        <v>315</v>
      </c>
      <c r="AC506" s="2">
        <v>2.9380000000000002</v>
      </c>
      <c r="AD506" s="2">
        <v>5.0000000000000001E-3</v>
      </c>
      <c r="AE506" s="2">
        <v>6.6189999999999998</v>
      </c>
      <c r="AF506" s="2">
        <v>35.319000000000003</v>
      </c>
      <c r="AH506" s="2"/>
      <c r="AI506" s="2"/>
      <c r="AJ506" s="2"/>
      <c r="AK506" s="2"/>
      <c r="AL506" s="2">
        <v>8</v>
      </c>
      <c r="AM506" s="2" t="s">
        <v>315</v>
      </c>
      <c r="AN506" s="2">
        <v>2.9380000000000002</v>
      </c>
      <c r="AO506" s="2">
        <v>5.0000000000000001E-3</v>
      </c>
      <c r="AP506" s="2">
        <v>6.6189999999999998</v>
      </c>
      <c r="AQ506" s="2">
        <v>35.319000000000003</v>
      </c>
    </row>
    <row r="507" spans="23:43" x14ac:dyDescent="0.25">
      <c r="W507" s="2"/>
      <c r="X507" s="2"/>
      <c r="Y507" s="2"/>
      <c r="Z507" s="2">
        <v>6</v>
      </c>
      <c r="AA507" s="2">
        <v>1</v>
      </c>
      <c r="AB507" s="2" t="s">
        <v>316</v>
      </c>
      <c r="AC507" s="2">
        <v>2.4929999999999999</v>
      </c>
      <c r="AD507" s="2">
        <v>0</v>
      </c>
      <c r="AE507" s="2">
        <v>-99.570999999999998</v>
      </c>
      <c r="AF507" s="2">
        <v>-75.215000000000003</v>
      </c>
      <c r="AH507" s="2"/>
      <c r="AI507" s="2"/>
      <c r="AJ507" s="2"/>
      <c r="AK507" s="2">
        <v>6</v>
      </c>
      <c r="AL507" s="2">
        <v>1</v>
      </c>
      <c r="AM507" s="2" t="s">
        <v>316</v>
      </c>
      <c r="AN507" s="2">
        <v>2.4929999999999999</v>
      </c>
      <c r="AO507" s="2">
        <v>0</v>
      </c>
      <c r="AP507" s="2">
        <v>-99.570999999999998</v>
      </c>
      <c r="AQ507" s="2">
        <v>-75.215000000000003</v>
      </c>
    </row>
    <row r="508" spans="23:43" x14ac:dyDescent="0.25">
      <c r="W508" s="2"/>
      <c r="X508" s="2"/>
      <c r="Y508" s="2"/>
      <c r="Z508" s="2"/>
      <c r="AA508" s="2">
        <v>2</v>
      </c>
      <c r="AB508" s="2" t="s">
        <v>317</v>
      </c>
      <c r="AC508" s="2">
        <v>1.571</v>
      </c>
      <c r="AD508" s="2">
        <v>0</v>
      </c>
      <c r="AE508" s="2">
        <v>-63.615000000000002</v>
      </c>
      <c r="AF508" s="2">
        <v>-48.267000000000003</v>
      </c>
      <c r="AH508" s="2"/>
      <c r="AI508" s="2"/>
      <c r="AJ508" s="2"/>
      <c r="AK508" s="2"/>
      <c r="AL508" s="2">
        <v>2</v>
      </c>
      <c r="AM508" s="2" t="s">
        <v>317</v>
      </c>
      <c r="AN508" s="2">
        <v>1.571</v>
      </c>
      <c r="AO508" s="2">
        <v>0</v>
      </c>
      <c r="AP508" s="2">
        <v>-63.615000000000002</v>
      </c>
      <c r="AQ508" s="2">
        <v>-48.267000000000003</v>
      </c>
    </row>
    <row r="509" spans="23:43" x14ac:dyDescent="0.25">
      <c r="W509" s="2"/>
      <c r="X509" s="2"/>
      <c r="Y509" s="2"/>
      <c r="Z509" s="2"/>
      <c r="AA509" s="2">
        <v>3</v>
      </c>
      <c r="AB509" s="2" t="s">
        <v>318</v>
      </c>
      <c r="AC509" s="2">
        <v>2.1680000000000001</v>
      </c>
      <c r="AD509" s="2">
        <v>0</v>
      </c>
      <c r="AE509" s="2">
        <v>-46.405999999999999</v>
      </c>
      <c r="AF509" s="2">
        <v>-25.225999999999999</v>
      </c>
      <c r="AH509" s="2"/>
      <c r="AI509" s="2"/>
      <c r="AJ509" s="2"/>
      <c r="AK509" s="2"/>
      <c r="AL509" s="2">
        <v>3</v>
      </c>
      <c r="AM509" s="2" t="s">
        <v>318</v>
      </c>
      <c r="AN509" s="2">
        <v>2.1680000000000001</v>
      </c>
      <c r="AO509" s="2">
        <v>0</v>
      </c>
      <c r="AP509" s="2">
        <v>-46.405999999999999</v>
      </c>
      <c r="AQ509" s="2">
        <v>-25.225999999999999</v>
      </c>
    </row>
    <row r="510" spans="23:43" x14ac:dyDescent="0.25">
      <c r="W510" s="2"/>
      <c r="X510" s="2"/>
      <c r="Y510" s="2"/>
      <c r="Z510" s="2"/>
      <c r="AA510" s="2">
        <v>4</v>
      </c>
      <c r="AB510" s="2" t="s">
        <v>319</v>
      </c>
      <c r="AC510" s="2">
        <v>2.4590000000000001</v>
      </c>
      <c r="AD510" s="2">
        <v>1E-3</v>
      </c>
      <c r="AE510" s="2">
        <v>-34.296999999999997</v>
      </c>
      <c r="AF510" s="2">
        <v>-10.28</v>
      </c>
      <c r="AH510" s="2"/>
      <c r="AI510" s="2"/>
      <c r="AJ510" s="2"/>
      <c r="AK510" s="2"/>
      <c r="AL510" s="2">
        <v>4</v>
      </c>
      <c r="AM510" s="2" t="s">
        <v>319</v>
      </c>
      <c r="AN510" s="2">
        <v>2.4590000000000001</v>
      </c>
      <c r="AO510" s="2">
        <v>1E-3</v>
      </c>
      <c r="AP510" s="2">
        <v>-34.296999999999997</v>
      </c>
      <c r="AQ510" s="2">
        <v>-10.28</v>
      </c>
    </row>
    <row r="511" spans="23:43" x14ac:dyDescent="0.25">
      <c r="W511" s="2"/>
      <c r="X511" s="2"/>
      <c r="Y511" s="2"/>
      <c r="Z511" s="2"/>
      <c r="AA511" s="2">
        <v>5</v>
      </c>
      <c r="AB511" s="2" t="s">
        <v>320</v>
      </c>
      <c r="AC511" s="2">
        <v>1.948</v>
      </c>
      <c r="AD511" s="2">
        <v>2.4E-2</v>
      </c>
      <c r="AE511" s="2">
        <v>-20.358000000000001</v>
      </c>
      <c r="AF511" s="2">
        <v>-1.3260000000000001</v>
      </c>
      <c r="AH511" s="2"/>
      <c r="AI511" s="2"/>
      <c r="AJ511" s="2"/>
      <c r="AK511" s="2"/>
      <c r="AL511" s="2">
        <v>5</v>
      </c>
      <c r="AM511" s="2" t="s">
        <v>320</v>
      </c>
      <c r="AN511" s="2">
        <v>1.948</v>
      </c>
      <c r="AO511" s="2">
        <v>2.4E-2</v>
      </c>
      <c r="AP511" s="2">
        <v>-20.358000000000001</v>
      </c>
      <c r="AQ511" s="2">
        <v>-1.3260000000000001</v>
      </c>
    </row>
    <row r="512" spans="23:43" x14ac:dyDescent="0.25">
      <c r="W512" s="2"/>
      <c r="X512" s="2"/>
      <c r="Y512" s="2"/>
      <c r="Z512" s="2"/>
      <c r="AA512" s="2">
        <v>7</v>
      </c>
      <c r="AB512" s="2" t="s">
        <v>321</v>
      </c>
      <c r="AC512" s="2">
        <v>1.1020000000000001</v>
      </c>
      <c r="AD512" s="2">
        <v>7.0000000000000001E-3</v>
      </c>
      <c r="AE512" s="2">
        <v>2.0859999999999999</v>
      </c>
      <c r="AF512" s="2">
        <v>12.85</v>
      </c>
      <c r="AH512" s="2"/>
      <c r="AI512" s="2"/>
      <c r="AJ512" s="2"/>
      <c r="AK512" s="2"/>
      <c r="AL512" s="2">
        <v>7</v>
      </c>
      <c r="AM512" s="2" t="s">
        <v>321</v>
      </c>
      <c r="AN512" s="2">
        <v>1.1020000000000001</v>
      </c>
      <c r="AO512" s="2">
        <v>7.0000000000000001E-3</v>
      </c>
      <c r="AP512" s="2">
        <v>2.0859999999999999</v>
      </c>
      <c r="AQ512" s="2">
        <v>12.85</v>
      </c>
    </row>
    <row r="513" spans="23:43" x14ac:dyDescent="0.25">
      <c r="W513" s="2"/>
      <c r="X513" s="2"/>
      <c r="Y513" s="2"/>
      <c r="Z513" s="2"/>
      <c r="AA513" s="2">
        <v>8</v>
      </c>
      <c r="AB513" s="2" t="s">
        <v>322</v>
      </c>
      <c r="AC513" s="2">
        <v>1.2270000000000001</v>
      </c>
      <c r="AD513" s="2">
        <v>2E-3</v>
      </c>
      <c r="AE513" s="2">
        <v>4.133</v>
      </c>
      <c r="AF513" s="2">
        <v>16.122</v>
      </c>
      <c r="AH513" s="2"/>
      <c r="AI513" s="2"/>
      <c r="AJ513" s="2"/>
      <c r="AK513" s="2"/>
      <c r="AL513" s="2">
        <v>8</v>
      </c>
      <c r="AM513" s="2" t="s">
        <v>322</v>
      </c>
      <c r="AN513" s="2">
        <v>1.2270000000000001</v>
      </c>
      <c r="AO513" s="2">
        <v>2E-3</v>
      </c>
      <c r="AP513" s="2">
        <v>4.133</v>
      </c>
      <c r="AQ513" s="2">
        <v>16.122</v>
      </c>
    </row>
    <row r="514" spans="23:43" x14ac:dyDescent="0.25">
      <c r="W514" s="2"/>
      <c r="X514" s="2"/>
      <c r="Y514" s="2"/>
      <c r="Z514" s="2">
        <v>7</v>
      </c>
      <c r="AA514" s="2">
        <v>1</v>
      </c>
      <c r="AB514" s="2" t="s">
        <v>323</v>
      </c>
      <c r="AC514" s="2">
        <v>2.2000000000000002</v>
      </c>
      <c r="AD514" s="2">
        <v>0</v>
      </c>
      <c r="AE514" s="2">
        <v>-105.607</v>
      </c>
      <c r="AF514" s="2">
        <v>-84.116</v>
      </c>
      <c r="AH514" s="2"/>
      <c r="AI514" s="2"/>
      <c r="AJ514" s="2"/>
      <c r="AK514" s="2">
        <v>7</v>
      </c>
      <c r="AL514" s="2">
        <v>1</v>
      </c>
      <c r="AM514" s="2" t="s">
        <v>323</v>
      </c>
      <c r="AN514" s="2">
        <v>2.2000000000000002</v>
      </c>
      <c r="AO514" s="2">
        <v>0</v>
      </c>
      <c r="AP514" s="2">
        <v>-105.607</v>
      </c>
      <c r="AQ514" s="2">
        <v>-84.116</v>
      </c>
    </row>
    <row r="515" spans="23:43" x14ac:dyDescent="0.25">
      <c r="W515" s="2"/>
      <c r="X515" s="2"/>
      <c r="Y515" s="2"/>
      <c r="Z515" s="2"/>
      <c r="AA515" s="2">
        <v>2</v>
      </c>
      <c r="AB515" s="2" t="s">
        <v>324</v>
      </c>
      <c r="AC515" s="2">
        <v>2.19</v>
      </c>
      <c r="AD515" s="2">
        <v>0</v>
      </c>
      <c r="AE515" s="2">
        <v>-74.105000000000004</v>
      </c>
      <c r="AF515" s="2">
        <v>-52.713000000000001</v>
      </c>
      <c r="AH515" s="2"/>
      <c r="AI515" s="2"/>
      <c r="AJ515" s="2"/>
      <c r="AK515" s="2"/>
      <c r="AL515" s="2">
        <v>2</v>
      </c>
      <c r="AM515" s="2" t="s">
        <v>324</v>
      </c>
      <c r="AN515" s="2">
        <v>2.19</v>
      </c>
      <c r="AO515" s="2">
        <v>0</v>
      </c>
      <c r="AP515" s="2">
        <v>-74.105000000000004</v>
      </c>
      <c r="AQ515" s="2">
        <v>-52.713000000000001</v>
      </c>
    </row>
    <row r="516" spans="23:43" x14ac:dyDescent="0.25">
      <c r="W516" s="2"/>
      <c r="X516" s="2"/>
      <c r="Y516" s="2"/>
      <c r="Z516" s="2"/>
      <c r="AA516" s="2">
        <v>3</v>
      </c>
      <c r="AB516" s="2" t="s">
        <v>325</v>
      </c>
      <c r="AC516" s="2">
        <v>3.1560000000000001</v>
      </c>
      <c r="AD516" s="2">
        <v>0</v>
      </c>
      <c r="AE516" s="2">
        <v>-58.698999999999998</v>
      </c>
      <c r="AF516" s="2">
        <v>-27.87</v>
      </c>
      <c r="AH516" s="2"/>
      <c r="AI516" s="2"/>
      <c r="AJ516" s="2"/>
      <c r="AK516" s="2"/>
      <c r="AL516" s="2">
        <v>3</v>
      </c>
      <c r="AM516" s="2" t="s">
        <v>325</v>
      </c>
      <c r="AN516" s="2">
        <v>3.1560000000000001</v>
      </c>
      <c r="AO516" s="2">
        <v>0</v>
      </c>
      <c r="AP516" s="2">
        <v>-58.698999999999998</v>
      </c>
      <c r="AQ516" s="2">
        <v>-27.87</v>
      </c>
    </row>
    <row r="517" spans="23:43" x14ac:dyDescent="0.25">
      <c r="W517" s="2"/>
      <c r="X517" s="2"/>
      <c r="Y517" s="2"/>
      <c r="Z517" s="2"/>
      <c r="AA517" s="2">
        <v>4</v>
      </c>
      <c r="AB517" s="2" t="s">
        <v>326</v>
      </c>
      <c r="AC517" s="2">
        <v>3.4510000000000001</v>
      </c>
      <c r="AD517" s="2">
        <v>2E-3</v>
      </c>
      <c r="AE517" s="2">
        <v>-46.61</v>
      </c>
      <c r="AF517" s="2">
        <v>-12.901999999999999</v>
      </c>
      <c r="AH517" s="2"/>
      <c r="AI517" s="2"/>
      <c r="AJ517" s="2"/>
      <c r="AK517" s="2"/>
      <c r="AL517" s="2">
        <v>4</v>
      </c>
      <c r="AM517" s="2" t="s">
        <v>326</v>
      </c>
      <c r="AN517" s="2">
        <v>3.4510000000000001</v>
      </c>
      <c r="AO517" s="2">
        <v>2E-3</v>
      </c>
      <c r="AP517" s="2">
        <v>-46.61</v>
      </c>
      <c r="AQ517" s="2">
        <v>-12.901999999999999</v>
      </c>
    </row>
    <row r="518" spans="23:43" x14ac:dyDescent="0.25">
      <c r="W518" s="2"/>
      <c r="X518" s="2"/>
      <c r="Y518" s="2"/>
      <c r="Z518" s="2"/>
      <c r="AA518" s="2">
        <v>5</v>
      </c>
      <c r="AB518" s="2" t="s">
        <v>327</v>
      </c>
      <c r="AC518" s="2">
        <v>2.94</v>
      </c>
      <c r="AD518" s="2">
        <v>1.2E-2</v>
      </c>
      <c r="AE518" s="2">
        <v>-32.665999999999997</v>
      </c>
      <c r="AF518" s="2">
        <v>-3.9529999999999998</v>
      </c>
      <c r="AH518" s="2"/>
      <c r="AI518" s="2"/>
      <c r="AJ518" s="2"/>
      <c r="AK518" s="2"/>
      <c r="AL518" s="2">
        <v>5</v>
      </c>
      <c r="AM518" s="2" t="s">
        <v>327</v>
      </c>
      <c r="AN518" s="2">
        <v>2.94</v>
      </c>
      <c r="AO518" s="2">
        <v>1.2E-2</v>
      </c>
      <c r="AP518" s="2">
        <v>-32.665999999999997</v>
      </c>
      <c r="AQ518" s="2">
        <v>-3.9529999999999998</v>
      </c>
    </row>
    <row r="519" spans="23:43" x14ac:dyDescent="0.25">
      <c r="W519" s="2"/>
      <c r="X519" s="2"/>
      <c r="Y519" s="2"/>
      <c r="Z519" s="2"/>
      <c r="AA519" s="2">
        <v>6</v>
      </c>
      <c r="AB519" s="2" t="s">
        <v>328</v>
      </c>
      <c r="AC519" s="2">
        <v>1.1020000000000001</v>
      </c>
      <c r="AD519" s="2">
        <v>7.0000000000000001E-3</v>
      </c>
      <c r="AE519" s="2">
        <v>-12.85</v>
      </c>
      <c r="AF519" s="2">
        <v>-2.0859999999999999</v>
      </c>
      <c r="AH519" s="2"/>
      <c r="AI519" s="2"/>
      <c r="AJ519" s="2"/>
      <c r="AK519" s="2"/>
      <c r="AL519" s="2">
        <v>6</v>
      </c>
      <c r="AM519" s="2" t="s">
        <v>328</v>
      </c>
      <c r="AN519" s="2">
        <v>1.1020000000000001</v>
      </c>
      <c r="AO519" s="2">
        <v>7.0000000000000001E-3</v>
      </c>
      <c r="AP519" s="2">
        <v>-12.85</v>
      </c>
      <c r="AQ519" s="2">
        <v>-2.0859999999999999</v>
      </c>
    </row>
    <row r="520" spans="23:43" x14ac:dyDescent="0.25">
      <c r="W520" s="2"/>
      <c r="X520" s="2"/>
      <c r="Y520" s="2"/>
      <c r="Z520" s="2"/>
      <c r="AA520" s="2">
        <v>8</v>
      </c>
      <c r="AB520" s="2" t="s">
        <v>329</v>
      </c>
      <c r="AC520" s="2">
        <v>0.32600000000000001</v>
      </c>
      <c r="AD520" s="2">
        <v>2E-3</v>
      </c>
      <c r="AE520" s="2">
        <v>1.0669999999999999</v>
      </c>
      <c r="AF520" s="2">
        <v>4.2519999999999998</v>
      </c>
      <c r="AH520" s="2"/>
      <c r="AI520" s="2"/>
      <c r="AJ520" s="2"/>
      <c r="AK520" s="2"/>
      <c r="AL520" s="2">
        <v>8</v>
      </c>
      <c r="AM520" s="2" t="s">
        <v>329</v>
      </c>
      <c r="AN520" s="2">
        <v>0.32600000000000001</v>
      </c>
      <c r="AO520" s="2">
        <v>2E-3</v>
      </c>
      <c r="AP520" s="2">
        <v>1.0669999999999999</v>
      </c>
      <c r="AQ520" s="2">
        <v>4.2519999999999998</v>
      </c>
    </row>
    <row r="521" spans="23:43" x14ac:dyDescent="0.25">
      <c r="W521" s="2"/>
      <c r="X521" s="2"/>
      <c r="Y521" s="2"/>
      <c r="Z521" s="2">
        <v>8</v>
      </c>
      <c r="AA521" s="2">
        <v>1</v>
      </c>
      <c r="AB521" s="2" t="s">
        <v>330</v>
      </c>
      <c r="AC521" s="2">
        <v>2.3860000000000001</v>
      </c>
      <c r="AD521" s="2">
        <v>0</v>
      </c>
      <c r="AE521" s="2">
        <v>-109.176</v>
      </c>
      <c r="AF521" s="2">
        <v>-85.866</v>
      </c>
      <c r="AH521" s="2"/>
      <c r="AI521" s="2"/>
      <c r="AJ521" s="2"/>
      <c r="AK521" s="2">
        <v>8</v>
      </c>
      <c r="AL521" s="2">
        <v>1</v>
      </c>
      <c r="AM521" s="2" t="s">
        <v>330</v>
      </c>
      <c r="AN521" s="2">
        <v>2.3860000000000001</v>
      </c>
      <c r="AO521" s="2">
        <v>0</v>
      </c>
      <c r="AP521" s="2">
        <v>-109.176</v>
      </c>
      <c r="AQ521" s="2">
        <v>-85.866</v>
      </c>
    </row>
    <row r="522" spans="23:43" x14ac:dyDescent="0.25">
      <c r="W522" s="2"/>
      <c r="X522" s="2"/>
      <c r="Y522" s="2"/>
      <c r="Z522" s="2"/>
      <c r="AA522" s="2">
        <v>2</v>
      </c>
      <c r="AB522" s="2" t="s">
        <v>331</v>
      </c>
      <c r="AC522" s="2">
        <v>2.4319999999999999</v>
      </c>
      <c r="AD522" s="2">
        <v>0</v>
      </c>
      <c r="AE522" s="2">
        <v>-77.944000000000003</v>
      </c>
      <c r="AF522" s="2">
        <v>-54.192999999999998</v>
      </c>
      <c r="AH522" s="2"/>
      <c r="AI522" s="2"/>
      <c r="AJ522" s="2"/>
      <c r="AK522" s="2"/>
      <c r="AL522" s="2">
        <v>2</v>
      </c>
      <c r="AM522" s="2" t="s">
        <v>331</v>
      </c>
      <c r="AN522" s="2">
        <v>2.4319999999999999</v>
      </c>
      <c r="AO522" s="2">
        <v>0</v>
      </c>
      <c r="AP522" s="2">
        <v>-77.944000000000003</v>
      </c>
      <c r="AQ522" s="2">
        <v>-54.192999999999998</v>
      </c>
    </row>
    <row r="523" spans="23:43" x14ac:dyDescent="0.25">
      <c r="W523" s="2"/>
      <c r="X523" s="2"/>
      <c r="Y523" s="2"/>
      <c r="Z523" s="2"/>
      <c r="AA523" s="2">
        <v>3</v>
      </c>
      <c r="AB523" s="2" t="s">
        <v>332</v>
      </c>
      <c r="AC523" s="2">
        <v>3.2429999999999999</v>
      </c>
      <c r="AD523" s="2">
        <v>0</v>
      </c>
      <c r="AE523" s="2">
        <v>-61.78</v>
      </c>
      <c r="AF523" s="2">
        <v>-30.106999999999999</v>
      </c>
      <c r="AH523" s="2"/>
      <c r="AI523" s="2"/>
      <c r="AJ523" s="2"/>
      <c r="AK523" s="2"/>
      <c r="AL523" s="2">
        <v>3</v>
      </c>
      <c r="AM523" s="2" t="s">
        <v>332</v>
      </c>
      <c r="AN523" s="2">
        <v>3.2429999999999999</v>
      </c>
      <c r="AO523" s="2">
        <v>0</v>
      </c>
      <c r="AP523" s="2">
        <v>-61.78</v>
      </c>
      <c r="AQ523" s="2">
        <v>-30.106999999999999</v>
      </c>
    </row>
    <row r="524" spans="23:43" x14ac:dyDescent="0.25">
      <c r="W524" s="2"/>
      <c r="X524" s="2"/>
      <c r="Y524" s="2"/>
      <c r="Z524" s="2"/>
      <c r="AA524" s="2">
        <v>4</v>
      </c>
      <c r="AB524" s="2" t="s">
        <v>333</v>
      </c>
      <c r="AC524" s="2">
        <v>3.4590000000000001</v>
      </c>
      <c r="AD524" s="2">
        <v>1E-3</v>
      </c>
      <c r="AE524" s="2">
        <v>-49.308</v>
      </c>
      <c r="AF524" s="2">
        <v>-15.523</v>
      </c>
      <c r="AH524" s="2"/>
      <c r="AI524" s="2"/>
      <c r="AJ524" s="2"/>
      <c r="AK524" s="2"/>
      <c r="AL524" s="2">
        <v>4</v>
      </c>
      <c r="AM524" s="2" t="s">
        <v>333</v>
      </c>
      <c r="AN524" s="2">
        <v>3.4590000000000001</v>
      </c>
      <c r="AO524" s="2">
        <v>1E-3</v>
      </c>
      <c r="AP524" s="2">
        <v>-49.308</v>
      </c>
      <c r="AQ524" s="2">
        <v>-15.523</v>
      </c>
    </row>
    <row r="525" spans="23:43" x14ac:dyDescent="0.25">
      <c r="W525" s="2"/>
      <c r="X525" s="2"/>
      <c r="Y525" s="2"/>
      <c r="Z525" s="2"/>
      <c r="AA525" s="2">
        <v>5</v>
      </c>
      <c r="AB525" s="2" t="s">
        <v>334</v>
      </c>
      <c r="AC525" s="2">
        <v>2.9380000000000002</v>
      </c>
      <c r="AD525" s="2">
        <v>5.0000000000000001E-3</v>
      </c>
      <c r="AE525" s="2">
        <v>-35.319000000000003</v>
      </c>
      <c r="AF525" s="2">
        <v>-6.6189999999999998</v>
      </c>
      <c r="AH525" s="2"/>
      <c r="AI525" s="2"/>
      <c r="AJ525" s="2"/>
      <c r="AK525" s="2"/>
      <c r="AL525" s="2">
        <v>5</v>
      </c>
      <c r="AM525" s="2" t="s">
        <v>334</v>
      </c>
      <c r="AN525" s="2">
        <v>2.9380000000000002</v>
      </c>
      <c r="AO525" s="2">
        <v>5.0000000000000001E-3</v>
      </c>
      <c r="AP525" s="2">
        <v>-35.319000000000003</v>
      </c>
      <c r="AQ525" s="2">
        <v>-6.6189999999999998</v>
      </c>
    </row>
    <row r="526" spans="23:43" x14ac:dyDescent="0.25">
      <c r="W526" s="2"/>
      <c r="X526" s="2"/>
      <c r="Y526" s="2"/>
      <c r="Z526" s="2"/>
      <c r="AA526" s="2">
        <v>6</v>
      </c>
      <c r="AB526" s="2" t="s">
        <v>335</v>
      </c>
      <c r="AC526" s="2">
        <v>1.2270000000000001</v>
      </c>
      <c r="AD526" s="2">
        <v>2E-3</v>
      </c>
      <c r="AE526" s="2">
        <v>-16.122</v>
      </c>
      <c r="AF526" s="2">
        <v>-4.133</v>
      </c>
      <c r="AH526" s="2"/>
      <c r="AI526" s="2"/>
      <c r="AJ526" s="2"/>
      <c r="AK526" s="2"/>
      <c r="AL526" s="2">
        <v>6</v>
      </c>
      <c r="AM526" s="2" t="s">
        <v>335</v>
      </c>
      <c r="AN526" s="2">
        <v>1.2270000000000001</v>
      </c>
      <c r="AO526" s="2">
        <v>2E-3</v>
      </c>
      <c r="AP526" s="2">
        <v>-16.122</v>
      </c>
      <c r="AQ526" s="2">
        <v>-4.133</v>
      </c>
    </row>
    <row r="527" spans="23:43" x14ac:dyDescent="0.25">
      <c r="W527" s="2"/>
      <c r="X527" s="2"/>
      <c r="Y527" s="2"/>
      <c r="Z527" s="2"/>
      <c r="AA527" s="2">
        <v>7</v>
      </c>
      <c r="AB527" s="2" t="s">
        <v>336</v>
      </c>
      <c r="AC527" s="2">
        <v>0.32600000000000001</v>
      </c>
      <c r="AD527" s="2">
        <v>2E-3</v>
      </c>
      <c r="AE527" s="2">
        <v>-4.2519999999999998</v>
      </c>
      <c r="AF527" s="2">
        <v>-1.0669999999999999</v>
      </c>
      <c r="AH527" s="2"/>
      <c r="AI527" s="2"/>
      <c r="AJ527" s="2"/>
      <c r="AK527" s="2"/>
      <c r="AL527" s="2">
        <v>7</v>
      </c>
      <c r="AM527" s="2" t="s">
        <v>336</v>
      </c>
      <c r="AN527" s="2">
        <v>0.32600000000000001</v>
      </c>
      <c r="AO527" s="2">
        <v>2E-3</v>
      </c>
      <c r="AP527" s="2">
        <v>-4.2519999999999998</v>
      </c>
      <c r="AQ527" s="2">
        <v>-1.0669999999999999</v>
      </c>
    </row>
    <row r="528" spans="23:43" x14ac:dyDescent="0.25">
      <c r="W528" s="2"/>
      <c r="X528" s="2">
        <v>2</v>
      </c>
      <c r="Y528" s="2">
        <v>1</v>
      </c>
      <c r="Z528" s="2">
        <v>1</v>
      </c>
      <c r="AA528" s="2">
        <v>2</v>
      </c>
      <c r="AB528" s="2" t="s">
        <v>337</v>
      </c>
      <c r="AC528" s="2">
        <v>2.677</v>
      </c>
      <c r="AD528" s="2">
        <v>1E-3</v>
      </c>
      <c r="AE528" s="2">
        <v>11.055</v>
      </c>
      <c r="AF528" s="2">
        <v>37.201000000000001</v>
      </c>
      <c r="AH528" s="2"/>
      <c r="AI528" s="2">
        <v>2</v>
      </c>
      <c r="AJ528" s="2">
        <v>1</v>
      </c>
      <c r="AK528" s="2">
        <v>1</v>
      </c>
      <c r="AL528" s="2">
        <v>2</v>
      </c>
      <c r="AM528" s="2" t="s">
        <v>337</v>
      </c>
      <c r="AN528" s="2">
        <v>2.677</v>
      </c>
      <c r="AO528" s="2">
        <v>1E-3</v>
      </c>
      <c r="AP528" s="2">
        <v>11.055</v>
      </c>
      <c r="AQ528" s="2">
        <v>37.201000000000001</v>
      </c>
    </row>
    <row r="529" spans="23:43" x14ac:dyDescent="0.25">
      <c r="W529" s="2"/>
      <c r="X529" s="2"/>
      <c r="Y529" s="2"/>
      <c r="Z529" s="2"/>
      <c r="AA529" s="2">
        <v>3</v>
      </c>
      <c r="AB529" s="2" t="s">
        <v>338</v>
      </c>
      <c r="AC529" s="2">
        <v>3.1629999999999998</v>
      </c>
      <c r="AD529" s="2">
        <v>0</v>
      </c>
      <c r="AE529" s="2">
        <v>28.568000000000001</v>
      </c>
      <c r="AF529" s="2">
        <v>59.463000000000001</v>
      </c>
      <c r="AH529" s="2"/>
      <c r="AI529" s="2"/>
      <c r="AJ529" s="2"/>
      <c r="AK529" s="2"/>
      <c r="AL529" s="2">
        <v>3</v>
      </c>
      <c r="AM529" s="2" t="s">
        <v>338</v>
      </c>
      <c r="AN529" s="2">
        <v>3.1629999999999998</v>
      </c>
      <c r="AO529" s="2">
        <v>0</v>
      </c>
      <c r="AP529" s="2">
        <v>28.568000000000001</v>
      </c>
      <c r="AQ529" s="2">
        <v>59.463000000000001</v>
      </c>
    </row>
    <row r="530" spans="23:43" x14ac:dyDescent="0.25">
      <c r="W530" s="2"/>
      <c r="X530" s="2"/>
      <c r="Y530" s="2"/>
      <c r="Z530" s="2"/>
      <c r="AA530" s="2">
        <v>4</v>
      </c>
      <c r="AB530" s="2" t="s">
        <v>339</v>
      </c>
      <c r="AC530" s="2">
        <v>3.7469999999999999</v>
      </c>
      <c r="AD530" s="2">
        <v>0</v>
      </c>
      <c r="AE530" s="2">
        <v>34.622</v>
      </c>
      <c r="AF530" s="2">
        <v>71.22</v>
      </c>
      <c r="AH530" s="2"/>
      <c r="AI530" s="2"/>
      <c r="AJ530" s="2"/>
      <c r="AK530" s="2"/>
      <c r="AL530" s="2">
        <v>4</v>
      </c>
      <c r="AM530" s="2" t="s">
        <v>339</v>
      </c>
      <c r="AN530" s="2">
        <v>3.7469999999999999</v>
      </c>
      <c r="AO530" s="2">
        <v>0</v>
      </c>
      <c r="AP530" s="2">
        <v>34.622</v>
      </c>
      <c r="AQ530" s="2">
        <v>71.22</v>
      </c>
    </row>
    <row r="531" spans="23:43" x14ac:dyDescent="0.25">
      <c r="W531" s="2"/>
      <c r="X531" s="2"/>
      <c r="Y531" s="2"/>
      <c r="Z531" s="2"/>
      <c r="AA531" s="2">
        <v>5</v>
      </c>
      <c r="AB531" s="2" t="s">
        <v>340</v>
      </c>
      <c r="AC531" s="2">
        <v>3.532</v>
      </c>
      <c r="AD531" s="2">
        <v>0</v>
      </c>
      <c r="AE531" s="2">
        <v>44.442</v>
      </c>
      <c r="AF531" s="2">
        <v>78.941000000000003</v>
      </c>
      <c r="AH531" s="2"/>
      <c r="AI531" s="2"/>
      <c r="AJ531" s="2"/>
      <c r="AK531" s="2"/>
      <c r="AL531" s="2">
        <v>5</v>
      </c>
      <c r="AM531" s="2" t="s">
        <v>340</v>
      </c>
      <c r="AN531" s="2">
        <v>3.532</v>
      </c>
      <c r="AO531" s="2">
        <v>0</v>
      </c>
      <c r="AP531" s="2">
        <v>44.442</v>
      </c>
      <c r="AQ531" s="2">
        <v>78.941000000000003</v>
      </c>
    </row>
    <row r="532" spans="23:43" x14ac:dyDescent="0.25">
      <c r="W532" s="2"/>
      <c r="X532" s="2"/>
      <c r="Y532" s="2"/>
      <c r="Z532" s="2"/>
      <c r="AA532" s="2">
        <v>6</v>
      </c>
      <c r="AB532" s="2" t="s">
        <v>341</v>
      </c>
      <c r="AC532" s="2">
        <v>3.1949999999999998</v>
      </c>
      <c r="AD532" s="2">
        <v>0</v>
      </c>
      <c r="AE532" s="2">
        <v>53.518000000000001</v>
      </c>
      <c r="AF532" s="2">
        <v>84.728999999999999</v>
      </c>
      <c r="AH532" s="2"/>
      <c r="AI532" s="2"/>
      <c r="AJ532" s="2"/>
      <c r="AK532" s="2"/>
      <c r="AL532" s="2">
        <v>6</v>
      </c>
      <c r="AM532" s="2" t="s">
        <v>341</v>
      </c>
      <c r="AN532" s="2">
        <v>3.1949999999999998</v>
      </c>
      <c r="AO532" s="2">
        <v>0</v>
      </c>
      <c r="AP532" s="2">
        <v>53.518000000000001</v>
      </c>
      <c r="AQ532" s="2">
        <v>84.728999999999999</v>
      </c>
    </row>
    <row r="533" spans="23:43" x14ac:dyDescent="0.25">
      <c r="W533" s="2"/>
      <c r="X533" s="2"/>
      <c r="Y533" s="2"/>
      <c r="Z533" s="2"/>
      <c r="AA533" s="2">
        <v>7</v>
      </c>
      <c r="AB533" s="2" t="s">
        <v>342</v>
      </c>
      <c r="AC533" s="2">
        <v>3.1309999999999998</v>
      </c>
      <c r="AD533" s="2">
        <v>0</v>
      </c>
      <c r="AE533" s="2">
        <v>56.948999999999998</v>
      </c>
      <c r="AF533" s="2">
        <v>87.531000000000006</v>
      </c>
      <c r="AH533" s="2"/>
      <c r="AI533" s="2"/>
      <c r="AJ533" s="2"/>
      <c r="AK533" s="2"/>
      <c r="AL533" s="2">
        <v>7</v>
      </c>
      <c r="AM533" s="2" t="s">
        <v>342</v>
      </c>
      <c r="AN533" s="2">
        <v>3.1309999999999998</v>
      </c>
      <c r="AO533" s="2">
        <v>0</v>
      </c>
      <c r="AP533" s="2">
        <v>56.948999999999998</v>
      </c>
      <c r="AQ533" s="2">
        <v>87.531000000000006</v>
      </c>
    </row>
    <row r="534" spans="23:43" x14ac:dyDescent="0.25">
      <c r="W534" s="2"/>
      <c r="X534" s="2"/>
      <c r="Y534" s="2"/>
      <c r="Z534" s="2"/>
      <c r="AA534" s="2">
        <v>8</v>
      </c>
      <c r="AB534" s="2" t="s">
        <v>343</v>
      </c>
      <c r="AC534" s="2">
        <v>3.11</v>
      </c>
      <c r="AD534" s="2">
        <v>0</v>
      </c>
      <c r="AE534" s="2">
        <v>58.415999999999997</v>
      </c>
      <c r="AF534" s="2">
        <v>88.792000000000002</v>
      </c>
      <c r="AH534" s="2"/>
      <c r="AI534" s="2"/>
      <c r="AJ534" s="2"/>
      <c r="AK534" s="2"/>
      <c r="AL534" s="2">
        <v>8</v>
      </c>
      <c r="AM534" s="2" t="s">
        <v>343</v>
      </c>
      <c r="AN534" s="2">
        <v>3.11</v>
      </c>
      <c r="AO534" s="2">
        <v>0</v>
      </c>
      <c r="AP534" s="2">
        <v>58.415999999999997</v>
      </c>
      <c r="AQ534" s="2">
        <v>88.792000000000002</v>
      </c>
    </row>
    <row r="535" spans="23:43" x14ac:dyDescent="0.25">
      <c r="W535" s="2"/>
      <c r="X535" s="2"/>
      <c r="Y535" s="2"/>
      <c r="Z535" s="2">
        <v>2</v>
      </c>
      <c r="AA535" s="2">
        <v>1</v>
      </c>
      <c r="AB535" s="2" t="s">
        <v>344</v>
      </c>
      <c r="AC535" s="2">
        <v>2.677</v>
      </c>
      <c r="AD535" s="2">
        <v>1E-3</v>
      </c>
      <c r="AE535" s="2">
        <v>-37.201000000000001</v>
      </c>
      <c r="AF535" s="2">
        <v>-11.055</v>
      </c>
      <c r="AH535" s="2"/>
      <c r="AI535" s="2"/>
      <c r="AJ535" s="2"/>
      <c r="AK535" s="2">
        <v>2</v>
      </c>
      <c r="AL535" s="2">
        <v>1</v>
      </c>
      <c r="AM535" s="2" t="s">
        <v>344</v>
      </c>
      <c r="AN535" s="2">
        <v>2.677</v>
      </c>
      <c r="AO535" s="2">
        <v>1E-3</v>
      </c>
      <c r="AP535" s="2">
        <v>-37.201000000000001</v>
      </c>
      <c r="AQ535" s="2">
        <v>-11.055</v>
      </c>
    </row>
    <row r="536" spans="23:43" x14ac:dyDescent="0.25">
      <c r="W536" s="2"/>
      <c r="X536" s="2"/>
      <c r="Y536" s="2"/>
      <c r="Z536" s="2"/>
      <c r="AA536" s="2">
        <v>3</v>
      </c>
      <c r="AB536" s="2" t="s">
        <v>345</v>
      </c>
      <c r="AC536" s="2">
        <v>1.0720000000000001</v>
      </c>
      <c r="AD536" s="2">
        <v>0</v>
      </c>
      <c r="AE536" s="2">
        <v>14.654</v>
      </c>
      <c r="AF536" s="2">
        <v>25.122</v>
      </c>
      <c r="AH536" s="2"/>
      <c r="AI536" s="2"/>
      <c r="AJ536" s="2"/>
      <c r="AK536" s="2"/>
      <c r="AL536" s="2">
        <v>3</v>
      </c>
      <c r="AM536" s="2" t="s">
        <v>345</v>
      </c>
      <c r="AN536" s="2">
        <v>1.0720000000000001</v>
      </c>
      <c r="AO536" s="2">
        <v>0</v>
      </c>
      <c r="AP536" s="2">
        <v>14.654</v>
      </c>
      <c r="AQ536" s="2">
        <v>25.122</v>
      </c>
    </row>
    <row r="537" spans="23:43" x14ac:dyDescent="0.25">
      <c r="W537" s="2"/>
      <c r="X537" s="2"/>
      <c r="Y537" s="2"/>
      <c r="Z537" s="2"/>
      <c r="AA537" s="2">
        <v>4</v>
      </c>
      <c r="AB537" s="2" t="s">
        <v>346</v>
      </c>
      <c r="AC537" s="2">
        <v>2.4129999999999998</v>
      </c>
      <c r="AD537" s="2">
        <v>0</v>
      </c>
      <c r="AE537" s="2">
        <v>17.010999999999999</v>
      </c>
      <c r="AF537" s="2">
        <v>40.575000000000003</v>
      </c>
      <c r="AH537" s="2"/>
      <c r="AI537" s="2"/>
      <c r="AJ537" s="2"/>
      <c r="AK537" s="2"/>
      <c r="AL537" s="2">
        <v>4</v>
      </c>
      <c r="AM537" s="2" t="s">
        <v>346</v>
      </c>
      <c r="AN537" s="2">
        <v>2.4129999999999998</v>
      </c>
      <c r="AO537" s="2">
        <v>0</v>
      </c>
      <c r="AP537" s="2">
        <v>17.010999999999999</v>
      </c>
      <c r="AQ537" s="2">
        <v>40.575000000000003</v>
      </c>
    </row>
    <row r="538" spans="23:43" x14ac:dyDescent="0.25">
      <c r="W538" s="2"/>
      <c r="X538" s="2"/>
      <c r="Y538" s="2"/>
      <c r="Z538" s="2"/>
      <c r="AA538" s="2">
        <v>5</v>
      </c>
      <c r="AB538" s="2" t="s">
        <v>347</v>
      </c>
      <c r="AC538" s="2">
        <v>2.35</v>
      </c>
      <c r="AD538" s="2">
        <v>0</v>
      </c>
      <c r="AE538" s="2">
        <v>26.085000000000001</v>
      </c>
      <c r="AF538" s="2">
        <v>49.042000000000002</v>
      </c>
      <c r="AH538" s="2"/>
      <c r="AI538" s="2"/>
      <c r="AJ538" s="2"/>
      <c r="AK538" s="2"/>
      <c r="AL538" s="2">
        <v>5</v>
      </c>
      <c r="AM538" s="2" t="s">
        <v>347</v>
      </c>
      <c r="AN538" s="2">
        <v>2.35</v>
      </c>
      <c r="AO538" s="2">
        <v>0</v>
      </c>
      <c r="AP538" s="2">
        <v>26.085000000000001</v>
      </c>
      <c r="AQ538" s="2">
        <v>49.042000000000002</v>
      </c>
    </row>
    <row r="539" spans="23:43" x14ac:dyDescent="0.25">
      <c r="W539" s="2"/>
      <c r="X539" s="2"/>
      <c r="Y539" s="2"/>
      <c r="Z539" s="2"/>
      <c r="AA539" s="2">
        <v>6</v>
      </c>
      <c r="AB539" s="2" t="s">
        <v>348</v>
      </c>
      <c r="AC539" s="2">
        <v>1.73</v>
      </c>
      <c r="AD539" s="2">
        <v>0</v>
      </c>
      <c r="AE539" s="2">
        <v>36.548000000000002</v>
      </c>
      <c r="AF539" s="2">
        <v>53.442999999999998</v>
      </c>
      <c r="AH539" s="2"/>
      <c r="AI539" s="2"/>
      <c r="AJ539" s="2"/>
      <c r="AK539" s="2"/>
      <c r="AL539" s="2">
        <v>6</v>
      </c>
      <c r="AM539" s="2" t="s">
        <v>348</v>
      </c>
      <c r="AN539" s="2">
        <v>1.73</v>
      </c>
      <c r="AO539" s="2">
        <v>0</v>
      </c>
      <c r="AP539" s="2">
        <v>36.548000000000002</v>
      </c>
      <c r="AQ539" s="2">
        <v>53.442999999999998</v>
      </c>
    </row>
    <row r="540" spans="23:43" x14ac:dyDescent="0.25">
      <c r="W540" s="2"/>
      <c r="X540" s="2"/>
      <c r="Y540" s="2"/>
      <c r="Z540" s="2"/>
      <c r="AA540" s="2">
        <v>7</v>
      </c>
      <c r="AB540" s="2" t="s">
        <v>349</v>
      </c>
      <c r="AC540" s="2">
        <v>1.452</v>
      </c>
      <c r="AD540" s="2">
        <v>0</v>
      </c>
      <c r="AE540" s="2">
        <v>41.021999999999998</v>
      </c>
      <c r="AF540" s="2">
        <v>55.201999999999998</v>
      </c>
      <c r="AH540" s="2"/>
      <c r="AI540" s="2"/>
      <c r="AJ540" s="2"/>
      <c r="AK540" s="2"/>
      <c r="AL540" s="2">
        <v>7</v>
      </c>
      <c r="AM540" s="2" t="s">
        <v>349</v>
      </c>
      <c r="AN540" s="2">
        <v>1.452</v>
      </c>
      <c r="AO540" s="2">
        <v>0</v>
      </c>
      <c r="AP540" s="2">
        <v>41.021999999999998</v>
      </c>
      <c r="AQ540" s="2">
        <v>55.201999999999998</v>
      </c>
    </row>
    <row r="541" spans="23:43" x14ac:dyDescent="0.25">
      <c r="W541" s="2"/>
      <c r="X541" s="2"/>
      <c r="Y541" s="2"/>
      <c r="Z541" s="2"/>
      <c r="AA541" s="2">
        <v>8</v>
      </c>
      <c r="AB541" s="2" t="s">
        <v>350</v>
      </c>
      <c r="AC541" s="2">
        <v>1.4079999999999999</v>
      </c>
      <c r="AD541" s="2">
        <v>0</v>
      </c>
      <c r="AE541" s="2">
        <v>42.601999999999997</v>
      </c>
      <c r="AF541" s="2">
        <v>56.350999999999999</v>
      </c>
      <c r="AH541" s="2"/>
      <c r="AI541" s="2"/>
      <c r="AJ541" s="2"/>
      <c r="AK541" s="2"/>
      <c r="AL541" s="2">
        <v>8</v>
      </c>
      <c r="AM541" s="2" t="s">
        <v>350</v>
      </c>
      <c r="AN541" s="2">
        <v>1.4079999999999999</v>
      </c>
      <c r="AO541" s="2">
        <v>0</v>
      </c>
      <c r="AP541" s="2">
        <v>42.601999999999997</v>
      </c>
      <c r="AQ541" s="2">
        <v>56.350999999999999</v>
      </c>
    </row>
    <row r="542" spans="23:43" x14ac:dyDescent="0.25">
      <c r="W542" s="2"/>
      <c r="X542" s="2"/>
      <c r="Y542" s="2"/>
      <c r="Z542" s="2">
        <v>3</v>
      </c>
      <c r="AA542" s="2">
        <v>1</v>
      </c>
      <c r="AB542" s="2" t="s">
        <v>351</v>
      </c>
      <c r="AC542" s="2">
        <v>3.1629999999999998</v>
      </c>
      <c r="AD542" s="2">
        <v>0</v>
      </c>
      <c r="AE542" s="2">
        <v>-59.463000000000001</v>
      </c>
      <c r="AF542" s="2">
        <v>-28.568000000000001</v>
      </c>
      <c r="AH542" s="2"/>
      <c r="AI542" s="2"/>
      <c r="AJ542" s="2"/>
      <c r="AK542" s="2">
        <v>3</v>
      </c>
      <c r="AL542" s="2">
        <v>1</v>
      </c>
      <c r="AM542" s="2" t="s">
        <v>351</v>
      </c>
      <c r="AN542" s="2">
        <v>3.1629999999999998</v>
      </c>
      <c r="AO542" s="2">
        <v>0</v>
      </c>
      <c r="AP542" s="2">
        <v>-59.463000000000001</v>
      </c>
      <c r="AQ542" s="2">
        <v>-28.568000000000001</v>
      </c>
    </row>
    <row r="543" spans="23:43" x14ac:dyDescent="0.25">
      <c r="W543" s="2"/>
      <c r="X543" s="2"/>
      <c r="Y543" s="2"/>
      <c r="Z543" s="2"/>
      <c r="AA543" s="2">
        <v>2</v>
      </c>
      <c r="AB543" s="2" t="s">
        <v>352</v>
      </c>
      <c r="AC543" s="2">
        <v>1.0720000000000001</v>
      </c>
      <c r="AD543" s="2">
        <v>0</v>
      </c>
      <c r="AE543" s="2">
        <v>-25.122</v>
      </c>
      <c r="AF543" s="2">
        <v>-14.654</v>
      </c>
      <c r="AH543" s="2"/>
      <c r="AI543" s="2"/>
      <c r="AJ543" s="2"/>
      <c r="AK543" s="2"/>
      <c r="AL543" s="2">
        <v>2</v>
      </c>
      <c r="AM543" s="2" t="s">
        <v>352</v>
      </c>
      <c r="AN543" s="2">
        <v>1.0720000000000001</v>
      </c>
      <c r="AO543" s="2">
        <v>0</v>
      </c>
      <c r="AP543" s="2">
        <v>-25.122</v>
      </c>
      <c r="AQ543" s="2">
        <v>-14.654</v>
      </c>
    </row>
    <row r="544" spans="23:43" x14ac:dyDescent="0.25">
      <c r="W544" s="2"/>
      <c r="X544" s="2"/>
      <c r="Y544" s="2"/>
      <c r="Z544" s="2"/>
      <c r="AA544" s="2">
        <v>4</v>
      </c>
      <c r="AB544" s="2" t="s">
        <v>353</v>
      </c>
      <c r="AC544" s="2">
        <v>1.4790000000000001</v>
      </c>
      <c r="AD544" s="2">
        <v>1.4999999999999999E-2</v>
      </c>
      <c r="AE544" s="2">
        <v>1.681</v>
      </c>
      <c r="AF544" s="2">
        <v>16.13</v>
      </c>
      <c r="AH544" s="2"/>
      <c r="AI544" s="2"/>
      <c r="AJ544" s="2"/>
      <c r="AK544" s="2"/>
      <c r="AL544" s="2">
        <v>4</v>
      </c>
      <c r="AM544" s="2" t="s">
        <v>353</v>
      </c>
      <c r="AN544" s="2">
        <v>1.4790000000000001</v>
      </c>
      <c r="AO544" s="2">
        <v>1.4999999999999999E-2</v>
      </c>
      <c r="AP544" s="2">
        <v>1.681</v>
      </c>
      <c r="AQ544" s="2">
        <v>16.13</v>
      </c>
    </row>
    <row r="545" spans="23:43" x14ac:dyDescent="0.25">
      <c r="W545" s="2"/>
      <c r="X545" s="2"/>
      <c r="Y545" s="2"/>
      <c r="Z545" s="2"/>
      <c r="AA545" s="2">
        <v>5</v>
      </c>
      <c r="AB545" s="2" t="s">
        <v>354</v>
      </c>
      <c r="AC545" s="2">
        <v>1.587</v>
      </c>
      <c r="AD545" s="2">
        <v>0</v>
      </c>
      <c r="AE545" s="2">
        <v>9.923</v>
      </c>
      <c r="AF545" s="2">
        <v>25.428999999999998</v>
      </c>
      <c r="AH545" s="2"/>
      <c r="AI545" s="2"/>
      <c r="AJ545" s="2"/>
      <c r="AK545" s="2"/>
      <c r="AL545" s="2">
        <v>5</v>
      </c>
      <c r="AM545" s="2" t="s">
        <v>354</v>
      </c>
      <c r="AN545" s="2">
        <v>1.587</v>
      </c>
      <c r="AO545" s="2">
        <v>0</v>
      </c>
      <c r="AP545" s="2">
        <v>9.923</v>
      </c>
      <c r="AQ545" s="2">
        <v>25.428999999999998</v>
      </c>
    </row>
    <row r="546" spans="23:43" x14ac:dyDescent="0.25">
      <c r="W546" s="2"/>
      <c r="X546" s="2"/>
      <c r="Y546" s="2"/>
      <c r="Z546" s="2"/>
      <c r="AA546" s="2">
        <v>6</v>
      </c>
      <c r="AB546" s="2" t="s">
        <v>355</v>
      </c>
      <c r="AC546" s="2">
        <v>1.19</v>
      </c>
      <c r="AD546" s="2">
        <v>0</v>
      </c>
      <c r="AE546" s="2">
        <v>19.297999999999998</v>
      </c>
      <c r="AF546" s="2">
        <v>30.917999999999999</v>
      </c>
      <c r="AH546" s="2"/>
      <c r="AI546" s="2"/>
      <c r="AJ546" s="2"/>
      <c r="AK546" s="2"/>
      <c r="AL546" s="2">
        <v>6</v>
      </c>
      <c r="AM546" s="2" t="s">
        <v>355</v>
      </c>
      <c r="AN546" s="2">
        <v>1.19</v>
      </c>
      <c r="AO546" s="2">
        <v>0</v>
      </c>
      <c r="AP546" s="2">
        <v>19.297999999999998</v>
      </c>
      <c r="AQ546" s="2">
        <v>30.917999999999999</v>
      </c>
    </row>
    <row r="547" spans="23:43" x14ac:dyDescent="0.25">
      <c r="W547" s="2"/>
      <c r="X547" s="2"/>
      <c r="Y547" s="2"/>
      <c r="Z547" s="2"/>
      <c r="AA547" s="2">
        <v>7</v>
      </c>
      <c r="AB547" s="2" t="s">
        <v>356</v>
      </c>
      <c r="AC547" s="2">
        <v>1.268</v>
      </c>
      <c r="AD547" s="2">
        <v>0</v>
      </c>
      <c r="AE547" s="2">
        <v>22.03</v>
      </c>
      <c r="AF547" s="2">
        <v>34.418999999999997</v>
      </c>
      <c r="AH547" s="2"/>
      <c r="AI547" s="2"/>
      <c r="AJ547" s="2"/>
      <c r="AK547" s="2"/>
      <c r="AL547" s="2">
        <v>7</v>
      </c>
      <c r="AM547" s="2" t="s">
        <v>356</v>
      </c>
      <c r="AN547" s="2">
        <v>1.268</v>
      </c>
      <c r="AO547" s="2">
        <v>0</v>
      </c>
      <c r="AP547" s="2">
        <v>22.03</v>
      </c>
      <c r="AQ547" s="2">
        <v>34.418999999999997</v>
      </c>
    </row>
    <row r="548" spans="23:43" x14ac:dyDescent="0.25">
      <c r="W548" s="2"/>
      <c r="X548" s="2"/>
      <c r="Y548" s="2"/>
      <c r="Z548" s="2"/>
      <c r="AA548" s="2">
        <v>8</v>
      </c>
      <c r="AB548" s="2" t="s">
        <v>357</v>
      </c>
      <c r="AC548" s="2">
        <v>1.323</v>
      </c>
      <c r="AD548" s="2">
        <v>0</v>
      </c>
      <c r="AE548" s="2">
        <v>23.126000000000001</v>
      </c>
      <c r="AF548" s="2">
        <v>36.051000000000002</v>
      </c>
      <c r="AH548" s="2"/>
      <c r="AI548" s="2"/>
      <c r="AJ548" s="2"/>
      <c r="AK548" s="2"/>
      <c r="AL548" s="2">
        <v>8</v>
      </c>
      <c r="AM548" s="2" t="s">
        <v>357</v>
      </c>
      <c r="AN548" s="2">
        <v>1.323</v>
      </c>
      <c r="AO548" s="2">
        <v>0</v>
      </c>
      <c r="AP548" s="2">
        <v>23.126000000000001</v>
      </c>
      <c r="AQ548" s="2">
        <v>36.051000000000002</v>
      </c>
    </row>
    <row r="549" spans="23:43" x14ac:dyDescent="0.25">
      <c r="W549" s="2"/>
      <c r="X549" s="2"/>
      <c r="Y549" s="2"/>
      <c r="Z549" s="2">
        <v>4</v>
      </c>
      <c r="AA549" s="2">
        <v>1</v>
      </c>
      <c r="AB549" s="2" t="s">
        <v>358</v>
      </c>
      <c r="AC549" s="2">
        <v>3.7469999999999999</v>
      </c>
      <c r="AD549" s="2">
        <v>0</v>
      </c>
      <c r="AE549" s="2">
        <v>-71.22</v>
      </c>
      <c r="AF549" s="2">
        <v>-34.622</v>
      </c>
      <c r="AH549" s="2"/>
      <c r="AI549" s="2"/>
      <c r="AJ549" s="2"/>
      <c r="AK549" s="2">
        <v>4</v>
      </c>
      <c r="AL549" s="2">
        <v>1</v>
      </c>
      <c r="AM549" s="2" t="s">
        <v>358</v>
      </c>
      <c r="AN549" s="2">
        <v>3.7469999999999999</v>
      </c>
      <c r="AO549" s="2">
        <v>0</v>
      </c>
      <c r="AP549" s="2">
        <v>-71.22</v>
      </c>
      <c r="AQ549" s="2">
        <v>-34.622</v>
      </c>
    </row>
    <row r="550" spans="23:43" x14ac:dyDescent="0.25">
      <c r="W550" s="2"/>
      <c r="X550" s="2"/>
      <c r="Y550" s="2"/>
      <c r="Z550" s="2"/>
      <c r="AA550" s="2">
        <v>2</v>
      </c>
      <c r="AB550" s="2" t="s">
        <v>359</v>
      </c>
      <c r="AC550" s="2">
        <v>2.4129999999999998</v>
      </c>
      <c r="AD550" s="2">
        <v>0</v>
      </c>
      <c r="AE550" s="2">
        <v>-40.575000000000003</v>
      </c>
      <c r="AF550" s="2">
        <v>-17.010999999999999</v>
      </c>
      <c r="AH550" s="2"/>
      <c r="AI550" s="2"/>
      <c r="AJ550" s="2"/>
      <c r="AK550" s="2"/>
      <c r="AL550" s="2">
        <v>2</v>
      </c>
      <c r="AM550" s="2" t="s">
        <v>359</v>
      </c>
      <c r="AN550" s="2">
        <v>2.4129999999999998</v>
      </c>
      <c r="AO550" s="2">
        <v>0</v>
      </c>
      <c r="AP550" s="2">
        <v>-40.575000000000003</v>
      </c>
      <c r="AQ550" s="2">
        <v>-17.010999999999999</v>
      </c>
    </row>
    <row r="551" spans="23:43" x14ac:dyDescent="0.25">
      <c r="W551" s="2"/>
      <c r="X551" s="2"/>
      <c r="Y551" s="2"/>
      <c r="Z551" s="2"/>
      <c r="AA551" s="2">
        <v>3</v>
      </c>
      <c r="AB551" s="2" t="s">
        <v>360</v>
      </c>
      <c r="AC551" s="2">
        <v>1.4790000000000001</v>
      </c>
      <c r="AD551" s="2">
        <v>1.4999999999999999E-2</v>
      </c>
      <c r="AE551" s="2">
        <v>-16.13</v>
      </c>
      <c r="AF551" s="2">
        <v>-1.681</v>
      </c>
      <c r="AH551" s="2"/>
      <c r="AI551" s="2"/>
      <c r="AJ551" s="2"/>
      <c r="AK551" s="2"/>
      <c r="AL551" s="2">
        <v>3</v>
      </c>
      <c r="AM551" s="2" t="s">
        <v>360</v>
      </c>
      <c r="AN551" s="2">
        <v>1.4790000000000001</v>
      </c>
      <c r="AO551" s="2">
        <v>1.4999999999999999E-2</v>
      </c>
      <c r="AP551" s="2">
        <v>-16.13</v>
      </c>
      <c r="AQ551" s="2">
        <v>-1.681</v>
      </c>
    </row>
    <row r="552" spans="23:43" x14ac:dyDescent="0.25">
      <c r="W552" s="2"/>
      <c r="X552" s="2"/>
      <c r="Y552" s="2"/>
      <c r="Z552" s="2"/>
      <c r="AA552" s="2">
        <v>5</v>
      </c>
      <c r="AB552" s="2" t="s">
        <v>361</v>
      </c>
      <c r="AC552" s="2">
        <v>0.78700000000000003</v>
      </c>
      <c r="AD552" s="2">
        <v>0</v>
      </c>
      <c r="AE552" s="2">
        <v>4.9279999999999999</v>
      </c>
      <c r="AF552" s="2">
        <v>12.613</v>
      </c>
      <c r="AH552" s="2"/>
      <c r="AI552" s="2"/>
      <c r="AJ552" s="2"/>
      <c r="AK552" s="2"/>
      <c r="AL552" s="2">
        <v>5</v>
      </c>
      <c r="AM552" s="2" t="s">
        <v>361</v>
      </c>
      <c r="AN552" s="2">
        <v>0.78700000000000003</v>
      </c>
      <c r="AO552" s="2">
        <v>0</v>
      </c>
      <c r="AP552" s="2">
        <v>4.9279999999999999</v>
      </c>
      <c r="AQ552" s="2">
        <v>12.613</v>
      </c>
    </row>
    <row r="553" spans="23:43" x14ac:dyDescent="0.25">
      <c r="W553" s="2"/>
      <c r="X553" s="2"/>
      <c r="Y553" s="2"/>
      <c r="Z553" s="2"/>
      <c r="AA553" s="2">
        <v>6</v>
      </c>
      <c r="AB553" s="2" t="s">
        <v>362</v>
      </c>
      <c r="AC553" s="2">
        <v>1.4419999999999999</v>
      </c>
      <c r="AD553" s="2">
        <v>0</v>
      </c>
      <c r="AE553" s="2">
        <v>9.1590000000000007</v>
      </c>
      <c r="AF553" s="2">
        <v>23.245999999999999</v>
      </c>
      <c r="AH553" s="2"/>
      <c r="AI553" s="2"/>
      <c r="AJ553" s="2"/>
      <c r="AK553" s="2"/>
      <c r="AL553" s="2">
        <v>6</v>
      </c>
      <c r="AM553" s="2" t="s">
        <v>362</v>
      </c>
      <c r="AN553" s="2">
        <v>1.4419999999999999</v>
      </c>
      <c r="AO553" s="2">
        <v>0</v>
      </c>
      <c r="AP553" s="2">
        <v>9.1590000000000007</v>
      </c>
      <c r="AQ553" s="2">
        <v>23.245999999999999</v>
      </c>
    </row>
    <row r="554" spans="23:43" x14ac:dyDescent="0.25">
      <c r="W554" s="2"/>
      <c r="X554" s="2"/>
      <c r="Y554" s="2"/>
      <c r="Z554" s="2"/>
      <c r="AA554" s="2">
        <v>7</v>
      </c>
      <c r="AB554" s="2" t="s">
        <v>363</v>
      </c>
      <c r="AC554" s="2">
        <v>1.9810000000000001</v>
      </c>
      <c r="AD554" s="2">
        <v>1E-3</v>
      </c>
      <c r="AE554" s="2">
        <v>9.6440000000000001</v>
      </c>
      <c r="AF554" s="2">
        <v>28.994</v>
      </c>
      <c r="AH554" s="2"/>
      <c r="AI554" s="2"/>
      <c r="AJ554" s="2"/>
      <c r="AK554" s="2"/>
      <c r="AL554" s="2">
        <v>7</v>
      </c>
      <c r="AM554" s="2" t="s">
        <v>363</v>
      </c>
      <c r="AN554" s="2">
        <v>1.9810000000000001</v>
      </c>
      <c r="AO554" s="2">
        <v>1E-3</v>
      </c>
      <c r="AP554" s="2">
        <v>9.6440000000000001</v>
      </c>
      <c r="AQ554" s="2">
        <v>28.994</v>
      </c>
    </row>
    <row r="555" spans="23:43" x14ac:dyDescent="0.25">
      <c r="W555" s="2"/>
      <c r="X555" s="2"/>
      <c r="Y555" s="2"/>
      <c r="Z555" s="2"/>
      <c r="AA555" s="2">
        <v>8</v>
      </c>
      <c r="AB555" s="2" t="s">
        <v>364</v>
      </c>
      <c r="AC555" s="2">
        <v>2.1190000000000002</v>
      </c>
      <c r="AD555" s="2">
        <v>1E-3</v>
      </c>
      <c r="AE555" s="2">
        <v>10.335000000000001</v>
      </c>
      <c r="AF555" s="2">
        <v>31.030999999999999</v>
      </c>
      <c r="AH555" s="2"/>
      <c r="AI555" s="2"/>
      <c r="AJ555" s="2"/>
      <c r="AK555" s="2"/>
      <c r="AL555" s="2">
        <v>8</v>
      </c>
      <c r="AM555" s="2" t="s">
        <v>364</v>
      </c>
      <c r="AN555" s="2">
        <v>2.1190000000000002</v>
      </c>
      <c r="AO555" s="2">
        <v>1E-3</v>
      </c>
      <c r="AP555" s="2">
        <v>10.335000000000001</v>
      </c>
      <c r="AQ555" s="2">
        <v>31.030999999999999</v>
      </c>
    </row>
    <row r="556" spans="23:43" x14ac:dyDescent="0.25">
      <c r="W556" s="2"/>
      <c r="X556" s="2"/>
      <c r="Y556" s="2"/>
      <c r="Z556" s="2">
        <v>5</v>
      </c>
      <c r="AA556" s="2">
        <v>1</v>
      </c>
      <c r="AB556" s="2" t="s">
        <v>365</v>
      </c>
      <c r="AC556" s="2">
        <v>3.532</v>
      </c>
      <c r="AD556" s="2">
        <v>0</v>
      </c>
      <c r="AE556" s="2">
        <v>-78.941000000000003</v>
      </c>
      <c r="AF556" s="2">
        <v>-44.442</v>
      </c>
      <c r="AH556" s="2"/>
      <c r="AI556" s="2"/>
      <c r="AJ556" s="2"/>
      <c r="AK556" s="2">
        <v>5</v>
      </c>
      <c r="AL556" s="2">
        <v>1</v>
      </c>
      <c r="AM556" s="2" t="s">
        <v>365</v>
      </c>
      <c r="AN556" s="2">
        <v>3.532</v>
      </c>
      <c r="AO556" s="2">
        <v>0</v>
      </c>
      <c r="AP556" s="2">
        <v>-78.941000000000003</v>
      </c>
      <c r="AQ556" s="2">
        <v>-44.442</v>
      </c>
    </row>
    <row r="557" spans="23:43" x14ac:dyDescent="0.25">
      <c r="W557" s="2"/>
      <c r="X557" s="2"/>
      <c r="Y557" s="2"/>
      <c r="Z557" s="2"/>
      <c r="AA557" s="2">
        <v>2</v>
      </c>
      <c r="AB557" s="2" t="s">
        <v>366</v>
      </c>
      <c r="AC557" s="2">
        <v>2.35</v>
      </c>
      <c r="AD557" s="2">
        <v>0</v>
      </c>
      <c r="AE557" s="2">
        <v>-49.042000000000002</v>
      </c>
      <c r="AF557" s="2">
        <v>-26.085000000000001</v>
      </c>
      <c r="AH557" s="2"/>
      <c r="AI557" s="2"/>
      <c r="AJ557" s="2"/>
      <c r="AK557" s="2"/>
      <c r="AL557" s="2">
        <v>2</v>
      </c>
      <c r="AM557" s="2" t="s">
        <v>366</v>
      </c>
      <c r="AN557" s="2">
        <v>2.35</v>
      </c>
      <c r="AO557" s="2">
        <v>0</v>
      </c>
      <c r="AP557" s="2">
        <v>-49.042000000000002</v>
      </c>
      <c r="AQ557" s="2">
        <v>-26.085000000000001</v>
      </c>
    </row>
    <row r="558" spans="23:43" x14ac:dyDescent="0.25">
      <c r="W558" s="2"/>
      <c r="X558" s="2"/>
      <c r="Y558" s="2"/>
      <c r="Z558" s="2"/>
      <c r="AA558" s="2">
        <v>3</v>
      </c>
      <c r="AB558" s="2" t="s">
        <v>367</v>
      </c>
      <c r="AC558" s="2">
        <v>1.587</v>
      </c>
      <c r="AD558" s="2">
        <v>0</v>
      </c>
      <c r="AE558" s="2">
        <v>-25.428999999999998</v>
      </c>
      <c r="AF558" s="2">
        <v>-9.923</v>
      </c>
      <c r="AH558" s="2"/>
      <c r="AI558" s="2"/>
      <c r="AJ558" s="2"/>
      <c r="AK558" s="2"/>
      <c r="AL558" s="2">
        <v>3</v>
      </c>
      <c r="AM558" s="2" t="s">
        <v>367</v>
      </c>
      <c r="AN558" s="2">
        <v>1.587</v>
      </c>
      <c r="AO558" s="2">
        <v>0</v>
      </c>
      <c r="AP558" s="2">
        <v>-25.428999999999998</v>
      </c>
      <c r="AQ558" s="2">
        <v>-9.923</v>
      </c>
    </row>
    <row r="559" spans="23:43" x14ac:dyDescent="0.25">
      <c r="W559" s="2"/>
      <c r="X559" s="2"/>
      <c r="Y559" s="2"/>
      <c r="Z559" s="2"/>
      <c r="AA559" s="2">
        <v>4</v>
      </c>
      <c r="AB559" s="2" t="s">
        <v>368</v>
      </c>
      <c r="AC559" s="2">
        <v>0.78700000000000003</v>
      </c>
      <c r="AD559" s="2">
        <v>0</v>
      </c>
      <c r="AE559" s="2">
        <v>-12.613</v>
      </c>
      <c r="AF559" s="2">
        <v>-4.9279999999999999</v>
      </c>
      <c r="AH559" s="2"/>
      <c r="AI559" s="2"/>
      <c r="AJ559" s="2"/>
      <c r="AK559" s="2"/>
      <c r="AL559" s="2">
        <v>4</v>
      </c>
      <c r="AM559" s="2" t="s">
        <v>368</v>
      </c>
      <c r="AN559" s="2">
        <v>0.78700000000000003</v>
      </c>
      <c r="AO559" s="2">
        <v>0</v>
      </c>
      <c r="AP559" s="2">
        <v>-12.613</v>
      </c>
      <c r="AQ559" s="2">
        <v>-4.9279999999999999</v>
      </c>
    </row>
    <row r="560" spans="23:43" x14ac:dyDescent="0.25">
      <c r="W560" s="2"/>
      <c r="X560" s="2"/>
      <c r="Y560" s="2"/>
      <c r="Z560" s="2"/>
      <c r="AA560" s="2">
        <v>6</v>
      </c>
      <c r="AB560" s="2" t="s">
        <v>369</v>
      </c>
      <c r="AC560" s="2">
        <v>0.98599999999999999</v>
      </c>
      <c r="AD560" s="2">
        <v>4.0000000000000001E-3</v>
      </c>
      <c r="AE560" s="2">
        <v>2.617</v>
      </c>
      <c r="AF560" s="2">
        <v>12.247</v>
      </c>
      <c r="AH560" s="2"/>
      <c r="AI560" s="2"/>
      <c r="AJ560" s="2"/>
      <c r="AK560" s="2"/>
      <c r="AL560" s="2">
        <v>6</v>
      </c>
      <c r="AM560" s="2" t="s">
        <v>369</v>
      </c>
      <c r="AN560" s="2">
        <v>0.98599999999999999</v>
      </c>
      <c r="AO560" s="2">
        <v>4.0000000000000001E-3</v>
      </c>
      <c r="AP560" s="2">
        <v>2.617</v>
      </c>
      <c r="AQ560" s="2">
        <v>12.247</v>
      </c>
    </row>
    <row r="561" spans="23:43" x14ac:dyDescent="0.25">
      <c r="W561" s="2"/>
      <c r="X561" s="2"/>
      <c r="Y561" s="2"/>
      <c r="Z561" s="2"/>
      <c r="AA561" s="2">
        <v>7</v>
      </c>
      <c r="AB561" s="2" t="s">
        <v>370</v>
      </c>
      <c r="AC561" s="2">
        <v>1.6020000000000001</v>
      </c>
      <c r="AD561" s="2">
        <v>8.9999999999999993E-3</v>
      </c>
      <c r="AE561" s="2">
        <v>2.726</v>
      </c>
      <c r="AF561" s="2">
        <v>18.370999999999999</v>
      </c>
      <c r="AH561" s="2"/>
      <c r="AI561" s="2"/>
      <c r="AJ561" s="2"/>
      <c r="AK561" s="2"/>
      <c r="AL561" s="2">
        <v>7</v>
      </c>
      <c r="AM561" s="2" t="s">
        <v>370</v>
      </c>
      <c r="AN561" s="2">
        <v>1.6020000000000001</v>
      </c>
      <c r="AO561" s="2">
        <v>8.9999999999999993E-3</v>
      </c>
      <c r="AP561" s="2">
        <v>2.726</v>
      </c>
      <c r="AQ561" s="2">
        <v>18.370999999999999</v>
      </c>
    </row>
    <row r="562" spans="23:43" x14ac:dyDescent="0.25">
      <c r="W562" s="2"/>
      <c r="X562" s="2"/>
      <c r="Y562" s="2"/>
      <c r="Z562" s="2"/>
      <c r="AA562" s="2">
        <v>8</v>
      </c>
      <c r="AB562" s="2" t="s">
        <v>371</v>
      </c>
      <c r="AC562" s="2">
        <v>1.7809999999999999</v>
      </c>
      <c r="AD562" s="2">
        <v>8.0000000000000002E-3</v>
      </c>
      <c r="AE562" s="2">
        <v>3.2120000000000002</v>
      </c>
      <c r="AF562" s="2">
        <v>20.613</v>
      </c>
      <c r="AH562" s="2"/>
      <c r="AI562" s="2"/>
      <c r="AJ562" s="2"/>
      <c r="AK562" s="2"/>
      <c r="AL562" s="2">
        <v>8</v>
      </c>
      <c r="AM562" s="2" t="s">
        <v>371</v>
      </c>
      <c r="AN562" s="2">
        <v>1.7809999999999999</v>
      </c>
      <c r="AO562" s="2">
        <v>8.0000000000000002E-3</v>
      </c>
      <c r="AP562" s="2">
        <v>3.2120000000000002</v>
      </c>
      <c r="AQ562" s="2">
        <v>20.613</v>
      </c>
    </row>
    <row r="563" spans="23:43" x14ac:dyDescent="0.25">
      <c r="W563" s="2"/>
      <c r="X563" s="2"/>
      <c r="Y563" s="2"/>
      <c r="Z563" s="2">
        <v>6</v>
      </c>
      <c r="AA563" s="2">
        <v>1</v>
      </c>
      <c r="AB563" s="2" t="s">
        <v>372</v>
      </c>
      <c r="AC563" s="2">
        <v>3.1949999999999998</v>
      </c>
      <c r="AD563" s="2">
        <v>0</v>
      </c>
      <c r="AE563" s="2">
        <v>-84.728999999999999</v>
      </c>
      <c r="AF563" s="2">
        <v>-53.518000000000001</v>
      </c>
      <c r="AH563" s="2"/>
      <c r="AI563" s="2"/>
      <c r="AJ563" s="2"/>
      <c r="AK563" s="2">
        <v>6</v>
      </c>
      <c r="AL563" s="2">
        <v>1</v>
      </c>
      <c r="AM563" s="2" t="s">
        <v>372</v>
      </c>
      <c r="AN563" s="2">
        <v>3.1949999999999998</v>
      </c>
      <c r="AO563" s="2">
        <v>0</v>
      </c>
      <c r="AP563" s="2">
        <v>-84.728999999999999</v>
      </c>
      <c r="AQ563" s="2">
        <v>-53.518000000000001</v>
      </c>
    </row>
    <row r="564" spans="23:43" x14ac:dyDescent="0.25">
      <c r="W564" s="2"/>
      <c r="X564" s="2"/>
      <c r="Y564" s="2"/>
      <c r="Z564" s="2"/>
      <c r="AA564" s="2">
        <v>2</v>
      </c>
      <c r="AB564" s="2" t="s">
        <v>373</v>
      </c>
      <c r="AC564" s="2">
        <v>1.73</v>
      </c>
      <c r="AD564" s="2">
        <v>0</v>
      </c>
      <c r="AE564" s="2">
        <v>-53.442999999999998</v>
      </c>
      <c r="AF564" s="2">
        <v>-36.548000000000002</v>
      </c>
      <c r="AH564" s="2"/>
      <c r="AI564" s="2"/>
      <c r="AJ564" s="2"/>
      <c r="AK564" s="2"/>
      <c r="AL564" s="2">
        <v>2</v>
      </c>
      <c r="AM564" s="2" t="s">
        <v>373</v>
      </c>
      <c r="AN564" s="2">
        <v>1.73</v>
      </c>
      <c r="AO564" s="2">
        <v>0</v>
      </c>
      <c r="AP564" s="2">
        <v>-53.442999999999998</v>
      </c>
      <c r="AQ564" s="2">
        <v>-36.548000000000002</v>
      </c>
    </row>
    <row r="565" spans="23:43" x14ac:dyDescent="0.25">
      <c r="W565" s="2"/>
      <c r="X565" s="2"/>
      <c r="Y565" s="2"/>
      <c r="Z565" s="2"/>
      <c r="AA565" s="2">
        <v>3</v>
      </c>
      <c r="AB565" s="2" t="s">
        <v>374</v>
      </c>
      <c r="AC565" s="2">
        <v>1.19</v>
      </c>
      <c r="AD565" s="2">
        <v>0</v>
      </c>
      <c r="AE565" s="2">
        <v>-30.917999999999999</v>
      </c>
      <c r="AF565" s="2">
        <v>-19.297999999999998</v>
      </c>
      <c r="AH565" s="2"/>
      <c r="AI565" s="2"/>
      <c r="AJ565" s="2"/>
      <c r="AK565" s="2"/>
      <c r="AL565" s="2">
        <v>3</v>
      </c>
      <c r="AM565" s="2" t="s">
        <v>374</v>
      </c>
      <c r="AN565" s="2">
        <v>1.19</v>
      </c>
      <c r="AO565" s="2">
        <v>0</v>
      </c>
      <c r="AP565" s="2">
        <v>-30.917999999999999</v>
      </c>
      <c r="AQ565" s="2">
        <v>-19.297999999999998</v>
      </c>
    </row>
    <row r="566" spans="23:43" x14ac:dyDescent="0.25">
      <c r="W566" s="2"/>
      <c r="X566" s="2"/>
      <c r="Y566" s="2"/>
      <c r="Z566" s="2"/>
      <c r="AA566" s="2">
        <v>4</v>
      </c>
      <c r="AB566" s="2" t="s">
        <v>375</v>
      </c>
      <c r="AC566" s="2">
        <v>1.4419999999999999</v>
      </c>
      <c r="AD566" s="2">
        <v>0</v>
      </c>
      <c r="AE566" s="2">
        <v>-23.245999999999999</v>
      </c>
      <c r="AF566" s="2">
        <v>-9.1590000000000007</v>
      </c>
      <c r="AH566" s="2"/>
      <c r="AI566" s="2"/>
      <c r="AJ566" s="2"/>
      <c r="AK566" s="2"/>
      <c r="AL566" s="2">
        <v>4</v>
      </c>
      <c r="AM566" s="2" t="s">
        <v>375</v>
      </c>
      <c r="AN566" s="2">
        <v>1.4419999999999999</v>
      </c>
      <c r="AO566" s="2">
        <v>0</v>
      </c>
      <c r="AP566" s="2">
        <v>-23.245999999999999</v>
      </c>
      <c r="AQ566" s="2">
        <v>-9.1590000000000007</v>
      </c>
    </row>
    <row r="567" spans="23:43" x14ac:dyDescent="0.25">
      <c r="W567" s="2"/>
      <c r="X567" s="2"/>
      <c r="Y567" s="2"/>
      <c r="Z567" s="2"/>
      <c r="AA567" s="2">
        <v>5</v>
      </c>
      <c r="AB567" s="2" t="s">
        <v>376</v>
      </c>
      <c r="AC567" s="2">
        <v>0.98599999999999999</v>
      </c>
      <c r="AD567" s="2">
        <v>4.0000000000000001E-3</v>
      </c>
      <c r="AE567" s="2">
        <v>-12.247</v>
      </c>
      <c r="AF567" s="2">
        <v>-2.617</v>
      </c>
      <c r="AH567" s="2"/>
      <c r="AI567" s="2"/>
      <c r="AJ567" s="2"/>
      <c r="AK567" s="2"/>
      <c r="AL567" s="2">
        <v>5</v>
      </c>
      <c r="AM567" s="2" t="s">
        <v>376</v>
      </c>
      <c r="AN567" s="2">
        <v>0.98599999999999999</v>
      </c>
      <c r="AO567" s="2">
        <v>4.0000000000000001E-3</v>
      </c>
      <c r="AP567" s="2">
        <v>-12.247</v>
      </c>
      <c r="AQ567" s="2">
        <v>-2.617</v>
      </c>
    </row>
    <row r="568" spans="23:43" x14ac:dyDescent="0.25">
      <c r="W568" s="2"/>
      <c r="X568" s="2"/>
      <c r="Y568" s="2"/>
      <c r="Z568" s="2"/>
      <c r="AA568" s="2">
        <v>7</v>
      </c>
      <c r="AB568" s="2">
        <v>3.1160000000000001</v>
      </c>
      <c r="AC568" s="2">
        <v>0.64800000000000002</v>
      </c>
      <c r="AD568" s="2">
        <v>5.5E-2</v>
      </c>
      <c r="AE568" s="2">
        <v>-4.9000000000000002E-2</v>
      </c>
      <c r="AF568" s="2">
        <v>6.282</v>
      </c>
      <c r="AH568" s="2"/>
      <c r="AI568" s="2"/>
      <c r="AJ568" s="2"/>
      <c r="AK568" s="2"/>
      <c r="AL568" s="2">
        <v>7</v>
      </c>
      <c r="AM568" s="2">
        <v>3.1160000000000001</v>
      </c>
      <c r="AN568" s="2">
        <v>0.64800000000000002</v>
      </c>
      <c r="AO568" s="2">
        <v>5.5E-2</v>
      </c>
      <c r="AP568" s="2">
        <v>-4.9000000000000002E-2</v>
      </c>
      <c r="AQ568" s="2">
        <v>6.282</v>
      </c>
    </row>
    <row r="569" spans="23:43" x14ac:dyDescent="0.25">
      <c r="W569" s="2"/>
      <c r="X569" s="2"/>
      <c r="Y569" s="2"/>
      <c r="Z569" s="2"/>
      <c r="AA569" s="2">
        <v>8</v>
      </c>
      <c r="AB569" s="2" t="s">
        <v>377</v>
      </c>
      <c r="AC569" s="2">
        <v>0.84399999999999997</v>
      </c>
      <c r="AD569" s="2">
        <v>3.1E-2</v>
      </c>
      <c r="AE569" s="2">
        <v>0.35799999999999998</v>
      </c>
      <c r="AF569" s="2">
        <v>8.6029999999999998</v>
      </c>
      <c r="AH569" s="2"/>
      <c r="AI569" s="2"/>
      <c r="AJ569" s="2"/>
      <c r="AK569" s="2"/>
      <c r="AL569" s="2">
        <v>8</v>
      </c>
      <c r="AM569" s="2" t="s">
        <v>377</v>
      </c>
      <c r="AN569" s="2">
        <v>0.84399999999999997</v>
      </c>
      <c r="AO569" s="2">
        <v>3.1E-2</v>
      </c>
      <c r="AP569" s="2">
        <v>0.35799999999999998</v>
      </c>
      <c r="AQ569" s="2">
        <v>8.6029999999999998</v>
      </c>
    </row>
    <row r="570" spans="23:43" x14ac:dyDescent="0.25">
      <c r="W570" s="2"/>
      <c r="X570" s="2"/>
      <c r="Y570" s="2"/>
      <c r="Z570" s="2">
        <v>7</v>
      </c>
      <c r="AA570" s="2">
        <v>1</v>
      </c>
      <c r="AB570" s="2" t="s">
        <v>378</v>
      </c>
      <c r="AC570" s="2">
        <v>3.1309999999999998</v>
      </c>
      <c r="AD570" s="2">
        <v>0</v>
      </c>
      <c r="AE570" s="2">
        <v>-87.531000000000006</v>
      </c>
      <c r="AF570" s="2">
        <v>-56.948999999999998</v>
      </c>
      <c r="AH570" s="2"/>
      <c r="AI570" s="2"/>
      <c r="AJ570" s="2"/>
      <c r="AK570" s="2">
        <v>7</v>
      </c>
      <c r="AL570" s="2">
        <v>1</v>
      </c>
      <c r="AM570" s="2" t="s">
        <v>378</v>
      </c>
      <c r="AN570" s="2">
        <v>3.1309999999999998</v>
      </c>
      <c r="AO570" s="2">
        <v>0</v>
      </c>
      <c r="AP570" s="2">
        <v>-87.531000000000006</v>
      </c>
      <c r="AQ570" s="2">
        <v>-56.948999999999998</v>
      </c>
    </row>
    <row r="571" spans="23:43" x14ac:dyDescent="0.25">
      <c r="W571" s="2"/>
      <c r="X571" s="2"/>
      <c r="Y571" s="2"/>
      <c r="Z571" s="2"/>
      <c r="AA571" s="2">
        <v>2</v>
      </c>
      <c r="AB571" s="2" t="s">
        <v>379</v>
      </c>
      <c r="AC571" s="2">
        <v>1.452</v>
      </c>
      <c r="AD571" s="2">
        <v>0</v>
      </c>
      <c r="AE571" s="2">
        <v>-55.201999999999998</v>
      </c>
      <c r="AF571" s="2">
        <v>-41.021999999999998</v>
      </c>
      <c r="AH571" s="2"/>
      <c r="AI571" s="2"/>
      <c r="AJ571" s="2"/>
      <c r="AK571" s="2"/>
      <c r="AL571" s="2">
        <v>2</v>
      </c>
      <c r="AM571" s="2" t="s">
        <v>379</v>
      </c>
      <c r="AN571" s="2">
        <v>1.452</v>
      </c>
      <c r="AO571" s="2">
        <v>0</v>
      </c>
      <c r="AP571" s="2">
        <v>-55.201999999999998</v>
      </c>
      <c r="AQ571" s="2">
        <v>-41.021999999999998</v>
      </c>
    </row>
    <row r="572" spans="23:43" x14ac:dyDescent="0.25">
      <c r="W572" s="2"/>
      <c r="X572" s="2"/>
      <c r="Y572" s="2"/>
      <c r="Z572" s="2"/>
      <c r="AA572" s="2">
        <v>3</v>
      </c>
      <c r="AB572" s="2" t="s">
        <v>380</v>
      </c>
      <c r="AC572" s="2">
        <v>1.268</v>
      </c>
      <c r="AD572" s="2">
        <v>0</v>
      </c>
      <c r="AE572" s="2">
        <v>-34.418999999999997</v>
      </c>
      <c r="AF572" s="2">
        <v>-22.03</v>
      </c>
      <c r="AH572" s="2"/>
      <c r="AI572" s="2"/>
      <c r="AJ572" s="2"/>
      <c r="AK572" s="2"/>
      <c r="AL572" s="2">
        <v>3</v>
      </c>
      <c r="AM572" s="2" t="s">
        <v>380</v>
      </c>
      <c r="AN572" s="2">
        <v>1.268</v>
      </c>
      <c r="AO572" s="2">
        <v>0</v>
      </c>
      <c r="AP572" s="2">
        <v>-34.418999999999997</v>
      </c>
      <c r="AQ572" s="2">
        <v>-22.03</v>
      </c>
    </row>
    <row r="573" spans="23:43" x14ac:dyDescent="0.25">
      <c r="W573" s="2"/>
      <c r="X573" s="2"/>
      <c r="Y573" s="2"/>
      <c r="Z573" s="2"/>
      <c r="AA573" s="2">
        <v>4</v>
      </c>
      <c r="AB573" s="2" t="s">
        <v>381</v>
      </c>
      <c r="AC573" s="2">
        <v>1.9810000000000001</v>
      </c>
      <c r="AD573" s="2">
        <v>1E-3</v>
      </c>
      <c r="AE573" s="2">
        <v>-28.994</v>
      </c>
      <c r="AF573" s="2">
        <v>-9.6440000000000001</v>
      </c>
      <c r="AH573" s="2"/>
      <c r="AI573" s="2"/>
      <c r="AJ573" s="2"/>
      <c r="AK573" s="2"/>
      <c r="AL573" s="2">
        <v>4</v>
      </c>
      <c r="AM573" s="2" t="s">
        <v>381</v>
      </c>
      <c r="AN573" s="2">
        <v>1.9810000000000001</v>
      </c>
      <c r="AO573" s="2">
        <v>1E-3</v>
      </c>
      <c r="AP573" s="2">
        <v>-28.994</v>
      </c>
      <c r="AQ573" s="2">
        <v>-9.6440000000000001</v>
      </c>
    </row>
    <row r="574" spans="23:43" x14ac:dyDescent="0.25">
      <c r="W574" s="2"/>
      <c r="X574" s="2"/>
      <c r="Y574" s="2"/>
      <c r="Z574" s="2"/>
      <c r="AA574" s="2">
        <v>5</v>
      </c>
      <c r="AB574" s="2" t="s">
        <v>382</v>
      </c>
      <c r="AC574" s="2">
        <v>1.6020000000000001</v>
      </c>
      <c r="AD574" s="2">
        <v>8.9999999999999993E-3</v>
      </c>
      <c r="AE574" s="2">
        <v>-18.370999999999999</v>
      </c>
      <c r="AF574" s="2">
        <v>-2.726</v>
      </c>
      <c r="AH574" s="2"/>
      <c r="AI574" s="2"/>
      <c r="AJ574" s="2"/>
      <c r="AK574" s="2"/>
      <c r="AL574" s="2">
        <v>5</v>
      </c>
      <c r="AM574" s="2" t="s">
        <v>382</v>
      </c>
      <c r="AN574" s="2">
        <v>1.6020000000000001</v>
      </c>
      <c r="AO574" s="2">
        <v>8.9999999999999993E-3</v>
      </c>
      <c r="AP574" s="2">
        <v>-18.370999999999999</v>
      </c>
      <c r="AQ574" s="2">
        <v>-2.726</v>
      </c>
    </row>
    <row r="575" spans="23:43" x14ac:dyDescent="0.25">
      <c r="W575" s="2"/>
      <c r="X575" s="2"/>
      <c r="Y575" s="2"/>
      <c r="Z575" s="2"/>
      <c r="AA575" s="2">
        <v>6</v>
      </c>
      <c r="AB575" s="2">
        <v>-3.1160000000000001</v>
      </c>
      <c r="AC575" s="2">
        <v>0.64800000000000002</v>
      </c>
      <c r="AD575" s="2">
        <v>5.5E-2</v>
      </c>
      <c r="AE575" s="2">
        <v>-6.282</v>
      </c>
      <c r="AF575" s="2">
        <v>4.9000000000000002E-2</v>
      </c>
      <c r="AH575" s="2"/>
      <c r="AI575" s="2"/>
      <c r="AJ575" s="2"/>
      <c r="AK575" s="2"/>
      <c r="AL575" s="2">
        <v>6</v>
      </c>
      <c r="AM575" s="2">
        <v>-3.1160000000000001</v>
      </c>
      <c r="AN575" s="2">
        <v>0.64800000000000002</v>
      </c>
      <c r="AO575" s="2">
        <v>5.5E-2</v>
      </c>
      <c r="AP575" s="2">
        <v>-6.282</v>
      </c>
      <c r="AQ575" s="2">
        <v>4.9000000000000002E-2</v>
      </c>
    </row>
    <row r="576" spans="23:43" x14ac:dyDescent="0.25">
      <c r="W576" s="2"/>
      <c r="X576" s="2"/>
      <c r="Y576" s="2"/>
      <c r="Z576" s="2"/>
      <c r="AA576" s="2">
        <v>8</v>
      </c>
      <c r="AB576" s="2" t="s">
        <v>383</v>
      </c>
      <c r="AC576" s="2">
        <v>0.224</v>
      </c>
      <c r="AD576" s="2">
        <v>1.4E-2</v>
      </c>
      <c r="AE576" s="2">
        <v>0.27</v>
      </c>
      <c r="AF576" s="2">
        <v>2.4580000000000002</v>
      </c>
      <c r="AH576" s="2"/>
      <c r="AI576" s="2"/>
      <c r="AJ576" s="2"/>
      <c r="AK576" s="2"/>
      <c r="AL576" s="2">
        <v>8</v>
      </c>
      <c r="AM576" s="2" t="s">
        <v>383</v>
      </c>
      <c r="AN576" s="2">
        <v>0.224</v>
      </c>
      <c r="AO576" s="2">
        <v>1.4E-2</v>
      </c>
      <c r="AP576" s="2">
        <v>0.27</v>
      </c>
      <c r="AQ576" s="2">
        <v>2.4580000000000002</v>
      </c>
    </row>
    <row r="577" spans="23:43" x14ac:dyDescent="0.25">
      <c r="W577" s="2"/>
      <c r="X577" s="2"/>
      <c r="Y577" s="2"/>
      <c r="Z577" s="2">
        <v>8</v>
      </c>
      <c r="AA577" s="2">
        <v>1</v>
      </c>
      <c r="AB577" s="2" t="s">
        <v>384</v>
      </c>
      <c r="AC577" s="2">
        <v>3.11</v>
      </c>
      <c r="AD577" s="2">
        <v>0</v>
      </c>
      <c r="AE577" s="2">
        <v>-88.792000000000002</v>
      </c>
      <c r="AF577" s="2">
        <v>-58.415999999999997</v>
      </c>
      <c r="AH577" s="2"/>
      <c r="AI577" s="2"/>
      <c r="AJ577" s="2"/>
      <c r="AK577" s="2">
        <v>8</v>
      </c>
      <c r="AL577" s="2">
        <v>1</v>
      </c>
      <c r="AM577" s="2" t="s">
        <v>384</v>
      </c>
      <c r="AN577" s="2">
        <v>3.11</v>
      </c>
      <c r="AO577" s="2">
        <v>0</v>
      </c>
      <c r="AP577" s="2">
        <v>-88.792000000000002</v>
      </c>
      <c r="AQ577" s="2">
        <v>-58.415999999999997</v>
      </c>
    </row>
    <row r="578" spans="23:43" x14ac:dyDescent="0.25">
      <c r="W578" s="2"/>
      <c r="X578" s="2"/>
      <c r="Y578" s="2"/>
      <c r="Z578" s="2"/>
      <c r="AA578" s="2">
        <v>2</v>
      </c>
      <c r="AB578" s="2" t="s">
        <v>385</v>
      </c>
      <c r="AC578" s="2">
        <v>1.4079999999999999</v>
      </c>
      <c r="AD578" s="2">
        <v>0</v>
      </c>
      <c r="AE578" s="2">
        <v>-56.350999999999999</v>
      </c>
      <c r="AF578" s="2">
        <v>-42.601999999999997</v>
      </c>
      <c r="AH578" s="2"/>
      <c r="AI578" s="2"/>
      <c r="AJ578" s="2"/>
      <c r="AK578" s="2"/>
      <c r="AL578" s="2">
        <v>2</v>
      </c>
      <c r="AM578" s="2" t="s">
        <v>385</v>
      </c>
      <c r="AN578" s="2">
        <v>1.4079999999999999</v>
      </c>
      <c r="AO578" s="2">
        <v>0</v>
      </c>
      <c r="AP578" s="2">
        <v>-56.350999999999999</v>
      </c>
      <c r="AQ578" s="2">
        <v>-42.601999999999997</v>
      </c>
    </row>
    <row r="579" spans="23:43" x14ac:dyDescent="0.25">
      <c r="W579" s="2"/>
      <c r="X579" s="2"/>
      <c r="Y579" s="2"/>
      <c r="Z579" s="2"/>
      <c r="AA579" s="2">
        <v>3</v>
      </c>
      <c r="AB579" s="2" t="s">
        <v>386</v>
      </c>
      <c r="AC579" s="2">
        <v>1.323</v>
      </c>
      <c r="AD579" s="2">
        <v>0</v>
      </c>
      <c r="AE579" s="2">
        <v>-36.051000000000002</v>
      </c>
      <c r="AF579" s="2">
        <v>-23.126000000000001</v>
      </c>
      <c r="AH579" s="2"/>
      <c r="AI579" s="2"/>
      <c r="AJ579" s="2"/>
      <c r="AK579" s="2"/>
      <c r="AL579" s="2">
        <v>3</v>
      </c>
      <c r="AM579" s="2" t="s">
        <v>386</v>
      </c>
      <c r="AN579" s="2">
        <v>1.323</v>
      </c>
      <c r="AO579" s="2">
        <v>0</v>
      </c>
      <c r="AP579" s="2">
        <v>-36.051000000000002</v>
      </c>
      <c r="AQ579" s="2">
        <v>-23.126000000000001</v>
      </c>
    </row>
    <row r="580" spans="23:43" x14ac:dyDescent="0.25">
      <c r="W580" s="2"/>
      <c r="X580" s="2"/>
      <c r="Y580" s="2"/>
      <c r="Z580" s="2"/>
      <c r="AA580" s="2">
        <v>4</v>
      </c>
      <c r="AB580" s="2" t="s">
        <v>387</v>
      </c>
      <c r="AC580" s="2">
        <v>2.1190000000000002</v>
      </c>
      <c r="AD580" s="2">
        <v>1E-3</v>
      </c>
      <c r="AE580" s="2">
        <v>-31.030999999999999</v>
      </c>
      <c r="AF580" s="2">
        <v>-10.335000000000001</v>
      </c>
      <c r="AH580" s="2"/>
      <c r="AI580" s="2"/>
      <c r="AJ580" s="2"/>
      <c r="AK580" s="2"/>
      <c r="AL580" s="2">
        <v>4</v>
      </c>
      <c r="AM580" s="2" t="s">
        <v>387</v>
      </c>
      <c r="AN580" s="2">
        <v>2.1190000000000002</v>
      </c>
      <c r="AO580" s="2">
        <v>1E-3</v>
      </c>
      <c r="AP580" s="2">
        <v>-31.030999999999999</v>
      </c>
      <c r="AQ580" s="2">
        <v>-10.335000000000001</v>
      </c>
    </row>
    <row r="581" spans="23:43" x14ac:dyDescent="0.25">
      <c r="W581" s="2"/>
      <c r="X581" s="2"/>
      <c r="Y581" s="2"/>
      <c r="Z581" s="2"/>
      <c r="AA581" s="2">
        <v>5</v>
      </c>
      <c r="AB581" s="2" t="s">
        <v>388</v>
      </c>
      <c r="AC581" s="2">
        <v>1.7809999999999999</v>
      </c>
      <c r="AD581" s="2">
        <v>8.0000000000000002E-3</v>
      </c>
      <c r="AE581" s="2">
        <v>-20.613</v>
      </c>
      <c r="AF581" s="2">
        <v>-3.2120000000000002</v>
      </c>
      <c r="AH581" s="2"/>
      <c r="AI581" s="2"/>
      <c r="AJ581" s="2"/>
      <c r="AK581" s="2"/>
      <c r="AL581" s="2">
        <v>5</v>
      </c>
      <c r="AM581" s="2" t="s">
        <v>388</v>
      </c>
      <c r="AN581" s="2">
        <v>1.7809999999999999</v>
      </c>
      <c r="AO581" s="2">
        <v>8.0000000000000002E-3</v>
      </c>
      <c r="AP581" s="2">
        <v>-20.613</v>
      </c>
      <c r="AQ581" s="2">
        <v>-3.2120000000000002</v>
      </c>
    </row>
    <row r="582" spans="23:43" x14ac:dyDescent="0.25">
      <c r="W582" s="2"/>
      <c r="X582" s="2"/>
      <c r="Y582" s="2"/>
      <c r="Z582" s="2"/>
      <c r="AA582" s="2">
        <v>6</v>
      </c>
      <c r="AB582" s="2" t="s">
        <v>389</v>
      </c>
      <c r="AC582" s="2">
        <v>0.84399999999999997</v>
      </c>
      <c r="AD582" s="2">
        <v>3.1E-2</v>
      </c>
      <c r="AE582" s="2">
        <v>-8.6029999999999998</v>
      </c>
      <c r="AF582" s="2">
        <v>-0.35799999999999998</v>
      </c>
      <c r="AH582" s="2"/>
      <c r="AI582" s="2"/>
      <c r="AJ582" s="2"/>
      <c r="AK582" s="2"/>
      <c r="AL582" s="2">
        <v>6</v>
      </c>
      <c r="AM582" s="2" t="s">
        <v>389</v>
      </c>
      <c r="AN582" s="2">
        <v>0.84399999999999997</v>
      </c>
      <c r="AO582" s="2">
        <v>3.1E-2</v>
      </c>
      <c r="AP582" s="2">
        <v>-8.6029999999999998</v>
      </c>
      <c r="AQ582" s="2">
        <v>-0.35799999999999998</v>
      </c>
    </row>
    <row r="583" spans="23:43" x14ac:dyDescent="0.25">
      <c r="W583" s="2"/>
      <c r="X583" s="2"/>
      <c r="Y583" s="2"/>
      <c r="Z583" s="2"/>
      <c r="AA583" s="2">
        <v>7</v>
      </c>
      <c r="AB583" s="2" t="s">
        <v>390</v>
      </c>
      <c r="AC583" s="2">
        <v>0.224</v>
      </c>
      <c r="AD583" s="2">
        <v>1.4E-2</v>
      </c>
      <c r="AE583" s="2">
        <v>-2.4580000000000002</v>
      </c>
      <c r="AF583" s="2">
        <v>-0.27</v>
      </c>
      <c r="AH583" s="2"/>
      <c r="AI583" s="2"/>
      <c r="AJ583" s="2"/>
      <c r="AK583" s="2"/>
      <c r="AL583" s="2">
        <v>7</v>
      </c>
      <c r="AM583" s="2" t="s">
        <v>390</v>
      </c>
      <c r="AN583" s="2">
        <v>0.224</v>
      </c>
      <c r="AO583" s="2">
        <v>1.4E-2</v>
      </c>
      <c r="AP583" s="2">
        <v>-2.4580000000000002</v>
      </c>
      <c r="AQ583" s="2">
        <v>-0.27</v>
      </c>
    </row>
    <row r="584" spans="23:43" x14ac:dyDescent="0.25">
      <c r="W584" s="2"/>
      <c r="X584" s="2"/>
      <c r="Y584" s="2">
        <v>2</v>
      </c>
      <c r="Z584" s="2">
        <v>1</v>
      </c>
      <c r="AA584" s="2">
        <v>2</v>
      </c>
      <c r="AB584" s="2" t="s">
        <v>391</v>
      </c>
      <c r="AC584" s="2">
        <v>3.6749999999999998</v>
      </c>
      <c r="AD584" s="2">
        <v>0</v>
      </c>
      <c r="AE584" s="2">
        <v>21.452999999999999</v>
      </c>
      <c r="AF584" s="2">
        <v>57.35</v>
      </c>
      <c r="AH584" s="2"/>
      <c r="AI584" s="2"/>
      <c r="AJ584" s="2">
        <v>2</v>
      </c>
      <c r="AK584" s="2">
        <v>1</v>
      </c>
      <c r="AL584" s="2">
        <v>2</v>
      </c>
      <c r="AM584" s="2" t="s">
        <v>391</v>
      </c>
      <c r="AN584" s="2">
        <v>3.6749999999999998</v>
      </c>
      <c r="AO584" s="2">
        <v>0</v>
      </c>
      <c r="AP584" s="2">
        <v>21.452999999999999</v>
      </c>
      <c r="AQ584" s="2">
        <v>57.35</v>
      </c>
    </row>
    <row r="585" spans="23:43" x14ac:dyDescent="0.25">
      <c r="W585" s="2"/>
      <c r="X585" s="2"/>
      <c r="Y585" s="2"/>
      <c r="Z585" s="2"/>
      <c r="AA585" s="2">
        <v>3</v>
      </c>
      <c r="AB585" s="2" t="s">
        <v>392</v>
      </c>
      <c r="AC585" s="2">
        <v>4.0359999999999996</v>
      </c>
      <c r="AD585" s="2">
        <v>0</v>
      </c>
      <c r="AE585" s="2">
        <v>36.353999999999999</v>
      </c>
      <c r="AF585" s="2">
        <v>75.775000000000006</v>
      </c>
      <c r="AH585" s="2"/>
      <c r="AI585" s="2"/>
      <c r="AJ585" s="2"/>
      <c r="AK585" s="2"/>
      <c r="AL585" s="2">
        <v>3</v>
      </c>
      <c r="AM585" s="2" t="s">
        <v>392</v>
      </c>
      <c r="AN585" s="2">
        <v>4.0359999999999996</v>
      </c>
      <c r="AO585" s="2">
        <v>0</v>
      </c>
      <c r="AP585" s="2">
        <v>36.353999999999999</v>
      </c>
      <c r="AQ585" s="2">
        <v>75.775000000000006</v>
      </c>
    </row>
    <row r="586" spans="23:43" x14ac:dyDescent="0.25">
      <c r="W586" s="2"/>
      <c r="X586" s="2"/>
      <c r="Y586" s="2"/>
      <c r="Z586" s="2"/>
      <c r="AA586" s="2">
        <v>4</v>
      </c>
      <c r="AB586" s="2" t="s">
        <v>393</v>
      </c>
      <c r="AC586" s="2">
        <v>4.4390000000000001</v>
      </c>
      <c r="AD586" s="2">
        <v>0</v>
      </c>
      <c r="AE586" s="2">
        <v>39.494999999999997</v>
      </c>
      <c r="AF586" s="2">
        <v>82.855999999999995</v>
      </c>
      <c r="AH586" s="2"/>
      <c r="AI586" s="2"/>
      <c r="AJ586" s="2"/>
      <c r="AK586" s="2"/>
      <c r="AL586" s="2">
        <v>4</v>
      </c>
      <c r="AM586" s="2" t="s">
        <v>393</v>
      </c>
      <c r="AN586" s="2">
        <v>4.4390000000000001</v>
      </c>
      <c r="AO586" s="2">
        <v>0</v>
      </c>
      <c r="AP586" s="2">
        <v>39.494999999999997</v>
      </c>
      <c r="AQ586" s="2">
        <v>82.855999999999995</v>
      </c>
    </row>
    <row r="587" spans="23:43" x14ac:dyDescent="0.25">
      <c r="W587" s="2"/>
      <c r="X587" s="2"/>
      <c r="Y587" s="2"/>
      <c r="Z587" s="2"/>
      <c r="AA587" s="2">
        <v>5</v>
      </c>
      <c r="AB587" s="2" t="s">
        <v>394</v>
      </c>
      <c r="AC587" s="2">
        <v>4.2190000000000003</v>
      </c>
      <c r="AD587" s="2">
        <v>0</v>
      </c>
      <c r="AE587" s="2">
        <v>45.597000000000001</v>
      </c>
      <c r="AF587" s="2">
        <v>86.804000000000002</v>
      </c>
      <c r="AH587" s="2"/>
      <c r="AI587" s="2"/>
      <c r="AJ587" s="2"/>
      <c r="AK587" s="2"/>
      <c r="AL587" s="2">
        <v>5</v>
      </c>
      <c r="AM587" s="2" t="s">
        <v>394</v>
      </c>
      <c r="AN587" s="2">
        <v>4.2190000000000003</v>
      </c>
      <c r="AO587" s="2">
        <v>0</v>
      </c>
      <c r="AP587" s="2">
        <v>45.597000000000001</v>
      </c>
      <c r="AQ587" s="2">
        <v>86.804000000000002</v>
      </c>
    </row>
    <row r="588" spans="23:43" x14ac:dyDescent="0.25">
      <c r="W588" s="2"/>
      <c r="X588" s="2"/>
      <c r="Y588" s="2"/>
      <c r="Z588" s="2"/>
      <c r="AA588" s="2">
        <v>6</v>
      </c>
      <c r="AB588" s="2" t="s">
        <v>395</v>
      </c>
      <c r="AC588" s="2">
        <v>3.516</v>
      </c>
      <c r="AD588" s="2">
        <v>0</v>
      </c>
      <c r="AE588" s="2">
        <v>55.899000000000001</v>
      </c>
      <c r="AF588" s="2">
        <v>90.242999999999995</v>
      </c>
      <c r="AH588" s="2"/>
      <c r="AI588" s="2"/>
      <c r="AJ588" s="2"/>
      <c r="AK588" s="2"/>
      <c r="AL588" s="2">
        <v>6</v>
      </c>
      <c r="AM588" s="2" t="s">
        <v>395</v>
      </c>
      <c r="AN588" s="2">
        <v>3.516</v>
      </c>
      <c r="AO588" s="2">
        <v>0</v>
      </c>
      <c r="AP588" s="2">
        <v>55.899000000000001</v>
      </c>
      <c r="AQ588" s="2">
        <v>90.242999999999995</v>
      </c>
    </row>
    <row r="589" spans="23:43" x14ac:dyDescent="0.25">
      <c r="W589" s="2"/>
      <c r="X589" s="2"/>
      <c r="Y589" s="2"/>
      <c r="Z589" s="2"/>
      <c r="AA589" s="2">
        <v>7</v>
      </c>
      <c r="AB589" s="2" t="s">
        <v>396</v>
      </c>
      <c r="AC589" s="2">
        <v>3.8439999999999999</v>
      </c>
      <c r="AD589" s="2">
        <v>0</v>
      </c>
      <c r="AE589" s="2">
        <v>65.316000000000003</v>
      </c>
      <c r="AF589" s="2">
        <v>102.861</v>
      </c>
      <c r="AH589" s="2"/>
      <c r="AI589" s="2"/>
      <c r="AJ589" s="2"/>
      <c r="AK589" s="2"/>
      <c r="AL589" s="2">
        <v>7</v>
      </c>
      <c r="AM589" s="2" t="s">
        <v>396</v>
      </c>
      <c r="AN589" s="2">
        <v>3.8439999999999999</v>
      </c>
      <c r="AO589" s="2">
        <v>0</v>
      </c>
      <c r="AP589" s="2">
        <v>65.316000000000003</v>
      </c>
      <c r="AQ589" s="2">
        <v>102.861</v>
      </c>
    </row>
    <row r="590" spans="23:43" x14ac:dyDescent="0.25">
      <c r="W590" s="2"/>
      <c r="X590" s="2"/>
      <c r="Y590" s="2"/>
      <c r="Z590" s="2"/>
      <c r="AA590" s="2">
        <v>8</v>
      </c>
      <c r="AB590" s="2" t="s">
        <v>397</v>
      </c>
      <c r="AC590" s="2">
        <v>3.2549999999999999</v>
      </c>
      <c r="AD590" s="2">
        <v>0</v>
      </c>
      <c r="AE590" s="2">
        <v>81.450999999999993</v>
      </c>
      <c r="AF590" s="2">
        <v>113.246</v>
      </c>
      <c r="AH590" s="2"/>
      <c r="AI590" s="2"/>
      <c r="AJ590" s="2"/>
      <c r="AK590" s="2"/>
      <c r="AL590" s="2">
        <v>8</v>
      </c>
      <c r="AM590" s="2" t="s">
        <v>397</v>
      </c>
      <c r="AN590" s="2">
        <v>3.2549999999999999</v>
      </c>
      <c r="AO590" s="2">
        <v>0</v>
      </c>
      <c r="AP590" s="2">
        <v>81.450999999999993</v>
      </c>
      <c r="AQ590" s="2">
        <v>113.246</v>
      </c>
    </row>
    <row r="591" spans="23:43" x14ac:dyDescent="0.25">
      <c r="W591" s="2"/>
      <c r="X591" s="2"/>
      <c r="Y591" s="2"/>
      <c r="Z591" s="2">
        <v>2</v>
      </c>
      <c r="AA591" s="2">
        <v>1</v>
      </c>
      <c r="AB591" s="2" t="s">
        <v>398</v>
      </c>
      <c r="AC591" s="2">
        <v>3.6749999999999998</v>
      </c>
      <c r="AD591" s="2">
        <v>0</v>
      </c>
      <c r="AE591" s="2">
        <v>-57.35</v>
      </c>
      <c r="AF591" s="2">
        <v>-21.452999999999999</v>
      </c>
      <c r="AH591" s="2"/>
      <c r="AI591" s="2"/>
      <c r="AJ591" s="2"/>
      <c r="AK591" s="2">
        <v>2</v>
      </c>
      <c r="AL591" s="2">
        <v>1</v>
      </c>
      <c r="AM591" s="2" t="s">
        <v>398</v>
      </c>
      <c r="AN591" s="2">
        <v>3.6749999999999998</v>
      </c>
      <c r="AO591" s="2">
        <v>0</v>
      </c>
      <c r="AP591" s="2">
        <v>-57.35</v>
      </c>
      <c r="AQ591" s="2">
        <v>-21.452999999999999</v>
      </c>
    </row>
    <row r="592" spans="23:43" x14ac:dyDescent="0.25">
      <c r="W592" s="2"/>
      <c r="X592" s="2"/>
      <c r="Y592" s="2"/>
      <c r="Z592" s="2"/>
      <c r="AA592" s="2">
        <v>3</v>
      </c>
      <c r="AB592" s="2" t="s">
        <v>399</v>
      </c>
      <c r="AC592" s="2">
        <v>1.131</v>
      </c>
      <c r="AD592" s="2">
        <v>0</v>
      </c>
      <c r="AE592" s="2">
        <v>11.141999999999999</v>
      </c>
      <c r="AF592" s="2">
        <v>22.184999999999999</v>
      </c>
      <c r="AH592" s="2"/>
      <c r="AI592" s="2"/>
      <c r="AJ592" s="2"/>
      <c r="AK592" s="2"/>
      <c r="AL592" s="2">
        <v>3</v>
      </c>
      <c r="AM592" s="2" t="s">
        <v>399</v>
      </c>
      <c r="AN592" s="2">
        <v>1.131</v>
      </c>
      <c r="AO592" s="2">
        <v>0</v>
      </c>
      <c r="AP592" s="2">
        <v>11.141999999999999</v>
      </c>
      <c r="AQ592" s="2">
        <v>22.184999999999999</v>
      </c>
    </row>
    <row r="593" spans="23:43" x14ac:dyDescent="0.25">
      <c r="W593" s="2"/>
      <c r="X593" s="2"/>
      <c r="Y593" s="2"/>
      <c r="Z593" s="2"/>
      <c r="AA593" s="2">
        <v>4</v>
      </c>
      <c r="AB593" s="2" t="s">
        <v>400</v>
      </c>
      <c r="AC593" s="2">
        <v>2.1160000000000001</v>
      </c>
      <c r="AD593" s="2">
        <v>0</v>
      </c>
      <c r="AE593" s="2">
        <v>11.44</v>
      </c>
      <c r="AF593" s="2">
        <v>32.107999999999997</v>
      </c>
      <c r="AH593" s="2"/>
      <c r="AI593" s="2"/>
      <c r="AJ593" s="2"/>
      <c r="AK593" s="2"/>
      <c r="AL593" s="2">
        <v>4</v>
      </c>
      <c r="AM593" s="2" t="s">
        <v>400</v>
      </c>
      <c r="AN593" s="2">
        <v>2.1160000000000001</v>
      </c>
      <c r="AO593" s="2">
        <v>0</v>
      </c>
      <c r="AP593" s="2">
        <v>11.44</v>
      </c>
      <c r="AQ593" s="2">
        <v>32.107999999999997</v>
      </c>
    </row>
    <row r="594" spans="23:43" x14ac:dyDescent="0.25">
      <c r="W594" s="2"/>
      <c r="X594" s="2"/>
      <c r="Y594" s="2"/>
      <c r="Z594" s="2"/>
      <c r="AA594" s="2">
        <v>5</v>
      </c>
      <c r="AB594" s="2" t="s">
        <v>401</v>
      </c>
      <c r="AC594" s="2">
        <v>2.1800000000000002</v>
      </c>
      <c r="AD594" s="2">
        <v>0</v>
      </c>
      <c r="AE594" s="2">
        <v>16.152000000000001</v>
      </c>
      <c r="AF594" s="2">
        <v>37.447000000000003</v>
      </c>
      <c r="AH594" s="2"/>
      <c r="AI594" s="2"/>
      <c r="AJ594" s="2"/>
      <c r="AK594" s="2"/>
      <c r="AL594" s="2">
        <v>5</v>
      </c>
      <c r="AM594" s="2" t="s">
        <v>401</v>
      </c>
      <c r="AN594" s="2">
        <v>2.1800000000000002</v>
      </c>
      <c r="AO594" s="2">
        <v>0</v>
      </c>
      <c r="AP594" s="2">
        <v>16.152000000000001</v>
      </c>
      <c r="AQ594" s="2">
        <v>37.447000000000003</v>
      </c>
    </row>
    <row r="595" spans="23:43" x14ac:dyDescent="0.25">
      <c r="W595" s="2"/>
      <c r="X595" s="2"/>
      <c r="Y595" s="2"/>
      <c r="Z595" s="2"/>
      <c r="AA595" s="2">
        <v>6</v>
      </c>
      <c r="AB595" s="2" t="s">
        <v>402</v>
      </c>
      <c r="AC595" s="2">
        <v>2.4249999999999998</v>
      </c>
      <c r="AD595" s="2">
        <v>0</v>
      </c>
      <c r="AE595" s="2">
        <v>21.824999999999999</v>
      </c>
      <c r="AF595" s="2">
        <v>45.515000000000001</v>
      </c>
      <c r="AH595" s="2"/>
      <c r="AI595" s="2"/>
      <c r="AJ595" s="2"/>
      <c r="AK595" s="2"/>
      <c r="AL595" s="2">
        <v>6</v>
      </c>
      <c r="AM595" s="2" t="s">
        <v>402</v>
      </c>
      <c r="AN595" s="2">
        <v>2.4249999999999998</v>
      </c>
      <c r="AO595" s="2">
        <v>0</v>
      </c>
      <c r="AP595" s="2">
        <v>21.824999999999999</v>
      </c>
      <c r="AQ595" s="2">
        <v>45.515000000000001</v>
      </c>
    </row>
    <row r="596" spans="23:43" x14ac:dyDescent="0.25">
      <c r="W596" s="2"/>
      <c r="X596" s="2"/>
      <c r="Y596" s="2"/>
      <c r="Z596" s="2"/>
      <c r="AA596" s="2">
        <v>7</v>
      </c>
      <c r="AB596" s="2" t="s">
        <v>403</v>
      </c>
      <c r="AC596" s="2">
        <v>3.3580000000000001</v>
      </c>
      <c r="AD596" s="2">
        <v>0</v>
      </c>
      <c r="AE596" s="2">
        <v>28.289000000000001</v>
      </c>
      <c r="AF596" s="2">
        <v>61.085999999999999</v>
      </c>
      <c r="AH596" s="2"/>
      <c r="AI596" s="2"/>
      <c r="AJ596" s="2"/>
      <c r="AK596" s="2"/>
      <c r="AL596" s="2">
        <v>7</v>
      </c>
      <c r="AM596" s="2" t="s">
        <v>403</v>
      </c>
      <c r="AN596" s="2">
        <v>3.3580000000000001</v>
      </c>
      <c r="AO596" s="2">
        <v>0</v>
      </c>
      <c r="AP596" s="2">
        <v>28.289000000000001</v>
      </c>
      <c r="AQ596" s="2">
        <v>61.085999999999999</v>
      </c>
    </row>
    <row r="597" spans="23:43" x14ac:dyDescent="0.25">
      <c r="W597" s="2"/>
      <c r="X597" s="2"/>
      <c r="Y597" s="2"/>
      <c r="Z597" s="2"/>
      <c r="AA597" s="2">
        <v>8</v>
      </c>
      <c r="AB597" s="2" t="s">
        <v>404</v>
      </c>
      <c r="AC597" s="2">
        <v>3.5939999999999999</v>
      </c>
      <c r="AD597" s="2">
        <v>0</v>
      </c>
      <c r="AE597" s="2">
        <v>40.396000000000001</v>
      </c>
      <c r="AF597" s="2">
        <v>75.498000000000005</v>
      </c>
      <c r="AH597" s="2"/>
      <c r="AI597" s="2"/>
      <c r="AJ597" s="2"/>
      <c r="AK597" s="2"/>
      <c r="AL597" s="2">
        <v>8</v>
      </c>
      <c r="AM597" s="2" t="s">
        <v>404</v>
      </c>
      <c r="AN597" s="2">
        <v>3.5939999999999999</v>
      </c>
      <c r="AO597" s="2">
        <v>0</v>
      </c>
      <c r="AP597" s="2">
        <v>40.396000000000001</v>
      </c>
      <c r="AQ597" s="2">
        <v>75.498000000000005</v>
      </c>
    </row>
    <row r="598" spans="23:43" x14ac:dyDescent="0.25">
      <c r="W598" s="2"/>
      <c r="X598" s="2"/>
      <c r="Y598" s="2"/>
      <c r="Z598" s="2">
        <v>3</v>
      </c>
      <c r="AA598" s="2">
        <v>1</v>
      </c>
      <c r="AB598" s="2" t="s">
        <v>405</v>
      </c>
      <c r="AC598" s="2">
        <v>4.0359999999999996</v>
      </c>
      <c r="AD598" s="2">
        <v>0</v>
      </c>
      <c r="AE598" s="2">
        <v>-75.775000000000006</v>
      </c>
      <c r="AF598" s="2">
        <v>-36.353999999999999</v>
      </c>
      <c r="AH598" s="2"/>
      <c r="AI598" s="2"/>
      <c r="AJ598" s="2"/>
      <c r="AK598" s="2">
        <v>3</v>
      </c>
      <c r="AL598" s="2">
        <v>1</v>
      </c>
      <c r="AM598" s="2" t="s">
        <v>405</v>
      </c>
      <c r="AN598" s="2">
        <v>4.0359999999999996</v>
      </c>
      <c r="AO598" s="2">
        <v>0</v>
      </c>
      <c r="AP598" s="2">
        <v>-75.775000000000006</v>
      </c>
      <c r="AQ598" s="2">
        <v>-36.353999999999999</v>
      </c>
    </row>
    <row r="599" spans="23:43" x14ac:dyDescent="0.25">
      <c r="W599" s="2"/>
      <c r="X599" s="2"/>
      <c r="Y599" s="2"/>
      <c r="Z599" s="2"/>
      <c r="AA599" s="2">
        <v>2</v>
      </c>
      <c r="AB599" s="2" t="s">
        <v>406</v>
      </c>
      <c r="AC599" s="2">
        <v>1.131</v>
      </c>
      <c r="AD599" s="2">
        <v>0</v>
      </c>
      <c r="AE599" s="2">
        <v>-22.184999999999999</v>
      </c>
      <c r="AF599" s="2">
        <v>-11.141999999999999</v>
      </c>
      <c r="AH599" s="2"/>
      <c r="AI599" s="2"/>
      <c r="AJ599" s="2"/>
      <c r="AK599" s="2"/>
      <c r="AL599" s="2">
        <v>2</v>
      </c>
      <c r="AM599" s="2" t="s">
        <v>406</v>
      </c>
      <c r="AN599" s="2">
        <v>1.131</v>
      </c>
      <c r="AO599" s="2">
        <v>0</v>
      </c>
      <c r="AP599" s="2">
        <v>-22.184999999999999</v>
      </c>
      <c r="AQ599" s="2">
        <v>-11.141999999999999</v>
      </c>
    </row>
    <row r="600" spans="23:43" x14ac:dyDescent="0.25">
      <c r="W600" s="2"/>
      <c r="X600" s="2"/>
      <c r="Y600" s="2"/>
      <c r="Z600" s="2"/>
      <c r="AA600" s="2">
        <v>4</v>
      </c>
      <c r="AB600" s="2">
        <v>5.1109999999999998</v>
      </c>
      <c r="AC600" s="2">
        <v>1.1950000000000001</v>
      </c>
      <c r="AD600" s="2">
        <v>0.10299999999999999</v>
      </c>
      <c r="AE600" s="2">
        <v>-0.72299999999999998</v>
      </c>
      <c r="AF600" s="2">
        <v>10.945</v>
      </c>
      <c r="AH600" s="2"/>
      <c r="AI600" s="2"/>
      <c r="AJ600" s="2"/>
      <c r="AK600" s="2"/>
      <c r="AL600" s="2">
        <v>4</v>
      </c>
      <c r="AM600" s="2">
        <v>5.1109999999999998</v>
      </c>
      <c r="AN600" s="2">
        <v>1.1950000000000001</v>
      </c>
      <c r="AO600" s="2">
        <v>0.10299999999999999</v>
      </c>
      <c r="AP600" s="2">
        <v>-0.72299999999999998</v>
      </c>
      <c r="AQ600" s="2">
        <v>10.945</v>
      </c>
    </row>
    <row r="601" spans="23:43" x14ac:dyDescent="0.25">
      <c r="W601" s="2"/>
      <c r="X601" s="2"/>
      <c r="Y601" s="2"/>
      <c r="Z601" s="2"/>
      <c r="AA601" s="2">
        <v>5</v>
      </c>
      <c r="AB601" s="2" t="s">
        <v>407</v>
      </c>
      <c r="AC601" s="2">
        <v>1.333</v>
      </c>
      <c r="AD601" s="2">
        <v>4.0000000000000001E-3</v>
      </c>
      <c r="AE601" s="2">
        <v>3.6269999999999998</v>
      </c>
      <c r="AF601" s="2">
        <v>16.645</v>
      </c>
      <c r="AH601" s="2"/>
      <c r="AI601" s="2"/>
      <c r="AJ601" s="2"/>
      <c r="AK601" s="2"/>
      <c r="AL601" s="2">
        <v>5</v>
      </c>
      <c r="AM601" s="2" t="s">
        <v>407</v>
      </c>
      <c r="AN601" s="2">
        <v>1.333</v>
      </c>
      <c r="AO601" s="2">
        <v>4.0000000000000001E-3</v>
      </c>
      <c r="AP601" s="2">
        <v>3.6269999999999998</v>
      </c>
      <c r="AQ601" s="2">
        <v>16.645</v>
      </c>
    </row>
    <row r="602" spans="23:43" x14ac:dyDescent="0.25">
      <c r="W602" s="2"/>
      <c r="X602" s="2"/>
      <c r="Y602" s="2"/>
      <c r="Z602" s="2"/>
      <c r="AA602" s="2">
        <v>6</v>
      </c>
      <c r="AB602" s="2" t="s">
        <v>408</v>
      </c>
      <c r="AC602" s="2">
        <v>1.9219999999999999</v>
      </c>
      <c r="AD602" s="2">
        <v>1E-3</v>
      </c>
      <c r="AE602" s="2">
        <v>7.6219999999999999</v>
      </c>
      <c r="AF602" s="2">
        <v>26.391999999999999</v>
      </c>
      <c r="AH602" s="2"/>
      <c r="AI602" s="2"/>
      <c r="AJ602" s="2"/>
      <c r="AK602" s="2"/>
      <c r="AL602" s="2">
        <v>6</v>
      </c>
      <c r="AM602" s="2" t="s">
        <v>408</v>
      </c>
      <c r="AN602" s="2">
        <v>1.9219999999999999</v>
      </c>
      <c r="AO602" s="2">
        <v>1E-3</v>
      </c>
      <c r="AP602" s="2">
        <v>7.6219999999999999</v>
      </c>
      <c r="AQ602" s="2">
        <v>26.391999999999999</v>
      </c>
    </row>
    <row r="603" spans="23:43" x14ac:dyDescent="0.25">
      <c r="W603" s="2"/>
      <c r="X603" s="2"/>
      <c r="Y603" s="2"/>
      <c r="Z603" s="2"/>
      <c r="AA603" s="2">
        <v>7</v>
      </c>
      <c r="AB603" s="2" t="s">
        <v>409</v>
      </c>
      <c r="AC603" s="2">
        <v>2.8740000000000001</v>
      </c>
      <c r="AD603" s="2">
        <v>1E-3</v>
      </c>
      <c r="AE603" s="2">
        <v>13.987</v>
      </c>
      <c r="AF603" s="2">
        <v>42.061</v>
      </c>
      <c r="AH603" s="2"/>
      <c r="AI603" s="2"/>
      <c r="AJ603" s="2"/>
      <c r="AK603" s="2"/>
      <c r="AL603" s="2">
        <v>7</v>
      </c>
      <c r="AM603" s="2" t="s">
        <v>409</v>
      </c>
      <c r="AN603" s="2">
        <v>2.8740000000000001</v>
      </c>
      <c r="AO603" s="2">
        <v>1E-3</v>
      </c>
      <c r="AP603" s="2">
        <v>13.987</v>
      </c>
      <c r="AQ603" s="2">
        <v>42.061</v>
      </c>
    </row>
    <row r="604" spans="23:43" x14ac:dyDescent="0.25">
      <c r="W604" s="2"/>
      <c r="X604" s="2"/>
      <c r="Y604" s="2"/>
      <c r="Z604" s="2"/>
      <c r="AA604" s="2">
        <v>8</v>
      </c>
      <c r="AB604" s="2" t="s">
        <v>410</v>
      </c>
      <c r="AC604" s="2">
        <v>3.468</v>
      </c>
      <c r="AD604" s="2">
        <v>0</v>
      </c>
      <c r="AE604" s="2">
        <v>24.347000000000001</v>
      </c>
      <c r="AF604" s="2">
        <v>58.220999999999997</v>
      </c>
      <c r="AH604" s="2"/>
      <c r="AI604" s="2"/>
      <c r="AJ604" s="2"/>
      <c r="AK604" s="2"/>
      <c r="AL604" s="2">
        <v>8</v>
      </c>
      <c r="AM604" s="2" t="s">
        <v>410</v>
      </c>
      <c r="AN604" s="2">
        <v>3.468</v>
      </c>
      <c r="AO604" s="2">
        <v>0</v>
      </c>
      <c r="AP604" s="2">
        <v>24.347000000000001</v>
      </c>
      <c r="AQ604" s="2">
        <v>58.220999999999997</v>
      </c>
    </row>
    <row r="605" spans="23:43" x14ac:dyDescent="0.25">
      <c r="W605" s="2"/>
      <c r="X605" s="2"/>
      <c r="Y605" s="2"/>
      <c r="Z605" s="2">
        <v>4</v>
      </c>
      <c r="AA605" s="2">
        <v>1</v>
      </c>
      <c r="AB605" s="2" t="s">
        <v>411</v>
      </c>
      <c r="AC605" s="2">
        <v>4.4390000000000001</v>
      </c>
      <c r="AD605" s="2">
        <v>0</v>
      </c>
      <c r="AE605" s="2">
        <v>-82.855999999999995</v>
      </c>
      <c r="AF605" s="2">
        <v>-39.494999999999997</v>
      </c>
      <c r="AH605" s="2"/>
      <c r="AI605" s="2"/>
      <c r="AJ605" s="2"/>
      <c r="AK605" s="2">
        <v>4</v>
      </c>
      <c r="AL605" s="2">
        <v>1</v>
      </c>
      <c r="AM605" s="2" t="s">
        <v>411</v>
      </c>
      <c r="AN605" s="2">
        <v>4.4390000000000001</v>
      </c>
      <c r="AO605" s="2">
        <v>0</v>
      </c>
      <c r="AP605" s="2">
        <v>-82.855999999999995</v>
      </c>
      <c r="AQ605" s="2">
        <v>-39.494999999999997</v>
      </c>
    </row>
    <row r="606" spans="23:43" x14ac:dyDescent="0.25">
      <c r="W606" s="2"/>
      <c r="X606" s="2"/>
      <c r="Y606" s="2"/>
      <c r="Z606" s="2"/>
      <c r="AA606" s="2">
        <v>2</v>
      </c>
      <c r="AB606" s="2" t="s">
        <v>412</v>
      </c>
      <c r="AC606" s="2">
        <v>2.1160000000000001</v>
      </c>
      <c r="AD606" s="2">
        <v>0</v>
      </c>
      <c r="AE606" s="2">
        <v>-32.107999999999997</v>
      </c>
      <c r="AF606" s="2">
        <v>-11.44</v>
      </c>
      <c r="AH606" s="2"/>
      <c r="AI606" s="2"/>
      <c r="AJ606" s="2"/>
      <c r="AK606" s="2"/>
      <c r="AL606" s="2">
        <v>2</v>
      </c>
      <c r="AM606" s="2" t="s">
        <v>412</v>
      </c>
      <c r="AN606" s="2">
        <v>2.1160000000000001</v>
      </c>
      <c r="AO606" s="2">
        <v>0</v>
      </c>
      <c r="AP606" s="2">
        <v>-32.107999999999997</v>
      </c>
      <c r="AQ606" s="2">
        <v>-11.44</v>
      </c>
    </row>
    <row r="607" spans="23:43" x14ac:dyDescent="0.25">
      <c r="W607" s="2"/>
      <c r="X607" s="2"/>
      <c r="Y607" s="2"/>
      <c r="Z607" s="2"/>
      <c r="AA607" s="2">
        <v>3</v>
      </c>
      <c r="AB607" s="2">
        <v>-5.1109999999999998</v>
      </c>
      <c r="AC607" s="2">
        <v>1.1950000000000001</v>
      </c>
      <c r="AD607" s="2">
        <v>0.10299999999999999</v>
      </c>
      <c r="AE607" s="2">
        <v>-10.945</v>
      </c>
      <c r="AF607" s="2">
        <v>0.72299999999999998</v>
      </c>
      <c r="AH607" s="2"/>
      <c r="AI607" s="2"/>
      <c r="AJ607" s="2"/>
      <c r="AK607" s="2"/>
      <c r="AL607" s="2">
        <v>3</v>
      </c>
      <c r="AM607" s="2">
        <v>-5.1109999999999998</v>
      </c>
      <c r="AN607" s="2">
        <v>1.1950000000000001</v>
      </c>
      <c r="AO607" s="2">
        <v>0.10299999999999999</v>
      </c>
      <c r="AP607" s="2">
        <v>-10.945</v>
      </c>
      <c r="AQ607" s="2">
        <v>0.72299999999999998</v>
      </c>
    </row>
    <row r="608" spans="23:43" x14ac:dyDescent="0.25">
      <c r="W608" s="2"/>
      <c r="X608" s="2"/>
      <c r="Y608" s="2"/>
      <c r="Z608" s="2"/>
      <c r="AA608" s="2">
        <v>5</v>
      </c>
      <c r="AB608" s="2" t="s">
        <v>413</v>
      </c>
      <c r="AC608" s="2">
        <v>0.61</v>
      </c>
      <c r="AD608" s="2">
        <v>2E-3</v>
      </c>
      <c r="AE608" s="2">
        <v>2.048</v>
      </c>
      <c r="AF608" s="2">
        <v>8.0030000000000001</v>
      </c>
      <c r="AH608" s="2"/>
      <c r="AI608" s="2"/>
      <c r="AJ608" s="2"/>
      <c r="AK608" s="2"/>
      <c r="AL608" s="2">
        <v>5</v>
      </c>
      <c r="AM608" s="2" t="s">
        <v>413</v>
      </c>
      <c r="AN608" s="2">
        <v>0.61</v>
      </c>
      <c r="AO608" s="2">
        <v>2E-3</v>
      </c>
      <c r="AP608" s="2">
        <v>2.048</v>
      </c>
      <c r="AQ608" s="2">
        <v>8.0030000000000001</v>
      </c>
    </row>
    <row r="609" spans="23:43" x14ac:dyDescent="0.25">
      <c r="W609" s="2"/>
      <c r="X609" s="2"/>
      <c r="Y609" s="2"/>
      <c r="Z609" s="2"/>
      <c r="AA609" s="2">
        <v>6</v>
      </c>
      <c r="AB609" s="2" t="s">
        <v>51</v>
      </c>
      <c r="AC609" s="2">
        <v>1.6359999999999999</v>
      </c>
      <c r="AD609" s="2">
        <v>5.0000000000000001E-3</v>
      </c>
      <c r="AE609" s="2">
        <v>3.9039999999999999</v>
      </c>
      <c r="AF609" s="2">
        <v>19.888000000000002</v>
      </c>
      <c r="AH609" s="2"/>
      <c r="AI609" s="2"/>
      <c r="AJ609" s="2"/>
      <c r="AK609" s="2"/>
      <c r="AL609" s="2">
        <v>6</v>
      </c>
      <c r="AM609" s="2" t="s">
        <v>51</v>
      </c>
      <c r="AN609" s="2">
        <v>1.6359999999999999</v>
      </c>
      <c r="AO609" s="2">
        <v>5.0000000000000001E-3</v>
      </c>
      <c r="AP609" s="2">
        <v>3.9039999999999999</v>
      </c>
      <c r="AQ609" s="2">
        <v>19.888000000000002</v>
      </c>
    </row>
    <row r="610" spans="23:43" x14ac:dyDescent="0.25">
      <c r="W610" s="2"/>
      <c r="X610" s="2"/>
      <c r="Y610" s="2"/>
      <c r="Z610" s="2"/>
      <c r="AA610" s="2">
        <v>7</v>
      </c>
      <c r="AB610" s="2" t="s">
        <v>414</v>
      </c>
      <c r="AC610" s="2">
        <v>2.472</v>
      </c>
      <c r="AD610" s="2">
        <v>1E-3</v>
      </c>
      <c r="AE610" s="2">
        <v>10.84</v>
      </c>
      <c r="AF610" s="2">
        <v>34.987000000000002</v>
      </c>
      <c r="AH610" s="2"/>
      <c r="AI610" s="2"/>
      <c r="AJ610" s="2"/>
      <c r="AK610" s="2"/>
      <c r="AL610" s="2">
        <v>7</v>
      </c>
      <c r="AM610" s="2" t="s">
        <v>414</v>
      </c>
      <c r="AN610" s="2">
        <v>2.472</v>
      </c>
      <c r="AO610" s="2">
        <v>1E-3</v>
      </c>
      <c r="AP610" s="2">
        <v>10.84</v>
      </c>
      <c r="AQ610" s="2">
        <v>34.987000000000002</v>
      </c>
    </row>
    <row r="611" spans="23:43" x14ac:dyDescent="0.25">
      <c r="W611" s="2"/>
      <c r="X611" s="2"/>
      <c r="Y611" s="2"/>
      <c r="Z611" s="2"/>
      <c r="AA611" s="2">
        <v>8</v>
      </c>
      <c r="AB611" s="2" t="s">
        <v>415</v>
      </c>
      <c r="AC611" s="2">
        <v>3.5529999999999999</v>
      </c>
      <c r="AD611" s="2">
        <v>1E-3</v>
      </c>
      <c r="AE611" s="2">
        <v>18.82</v>
      </c>
      <c r="AF611" s="2">
        <v>53.527000000000001</v>
      </c>
      <c r="AH611" s="2"/>
      <c r="AI611" s="2"/>
      <c r="AJ611" s="2"/>
      <c r="AK611" s="2"/>
      <c r="AL611" s="2">
        <v>8</v>
      </c>
      <c r="AM611" s="2" t="s">
        <v>415</v>
      </c>
      <c r="AN611" s="2">
        <v>3.5529999999999999</v>
      </c>
      <c r="AO611" s="2">
        <v>1E-3</v>
      </c>
      <c r="AP611" s="2">
        <v>18.82</v>
      </c>
      <c r="AQ611" s="2">
        <v>53.527000000000001</v>
      </c>
    </row>
    <row r="612" spans="23:43" x14ac:dyDescent="0.25">
      <c r="W612" s="2"/>
      <c r="X612" s="2"/>
      <c r="Y612" s="2"/>
      <c r="Z612" s="2">
        <v>5</v>
      </c>
      <c r="AA612" s="2">
        <v>1</v>
      </c>
      <c r="AB612" s="2" t="s">
        <v>416</v>
      </c>
      <c r="AC612" s="2">
        <v>4.2190000000000003</v>
      </c>
      <c r="AD612" s="2">
        <v>0</v>
      </c>
      <c r="AE612" s="2">
        <v>-86.804000000000002</v>
      </c>
      <c r="AF612" s="2">
        <v>-45.597000000000001</v>
      </c>
      <c r="AH612" s="2"/>
      <c r="AI612" s="2"/>
      <c r="AJ612" s="2"/>
      <c r="AK612" s="2">
        <v>5</v>
      </c>
      <c r="AL612" s="2">
        <v>1</v>
      </c>
      <c r="AM612" s="2" t="s">
        <v>416</v>
      </c>
      <c r="AN612" s="2">
        <v>4.2190000000000003</v>
      </c>
      <c r="AO612" s="2">
        <v>0</v>
      </c>
      <c r="AP612" s="2">
        <v>-86.804000000000002</v>
      </c>
      <c r="AQ612" s="2">
        <v>-45.597000000000001</v>
      </c>
    </row>
    <row r="613" spans="23:43" x14ac:dyDescent="0.25">
      <c r="W613" s="2"/>
      <c r="X613" s="2"/>
      <c r="Y613" s="2"/>
      <c r="Z613" s="2"/>
      <c r="AA613" s="2">
        <v>2</v>
      </c>
      <c r="AB613" s="2" t="s">
        <v>417</v>
      </c>
      <c r="AC613" s="2">
        <v>2.1800000000000002</v>
      </c>
      <c r="AD613" s="2">
        <v>0</v>
      </c>
      <c r="AE613" s="2">
        <v>-37.447000000000003</v>
      </c>
      <c r="AF613" s="2">
        <v>-16.152000000000001</v>
      </c>
      <c r="AH613" s="2"/>
      <c r="AI613" s="2"/>
      <c r="AJ613" s="2"/>
      <c r="AK613" s="2"/>
      <c r="AL613" s="2">
        <v>2</v>
      </c>
      <c r="AM613" s="2" t="s">
        <v>417</v>
      </c>
      <c r="AN613" s="2">
        <v>2.1800000000000002</v>
      </c>
      <c r="AO613" s="2">
        <v>0</v>
      </c>
      <c r="AP613" s="2">
        <v>-37.447000000000003</v>
      </c>
      <c r="AQ613" s="2">
        <v>-16.152000000000001</v>
      </c>
    </row>
    <row r="614" spans="23:43" x14ac:dyDescent="0.25">
      <c r="W614" s="2"/>
      <c r="X614" s="2"/>
      <c r="Y614" s="2"/>
      <c r="Z614" s="2"/>
      <c r="AA614" s="2">
        <v>3</v>
      </c>
      <c r="AB614" s="2" t="s">
        <v>418</v>
      </c>
      <c r="AC614" s="2">
        <v>1.333</v>
      </c>
      <c r="AD614" s="2">
        <v>4.0000000000000001E-3</v>
      </c>
      <c r="AE614" s="2">
        <v>-16.645</v>
      </c>
      <c r="AF614" s="2">
        <v>-3.6269999999999998</v>
      </c>
      <c r="AH614" s="2"/>
      <c r="AI614" s="2"/>
      <c r="AJ614" s="2"/>
      <c r="AK614" s="2"/>
      <c r="AL614" s="2">
        <v>3</v>
      </c>
      <c r="AM614" s="2" t="s">
        <v>418</v>
      </c>
      <c r="AN614" s="2">
        <v>1.333</v>
      </c>
      <c r="AO614" s="2">
        <v>4.0000000000000001E-3</v>
      </c>
      <c r="AP614" s="2">
        <v>-16.645</v>
      </c>
      <c r="AQ614" s="2">
        <v>-3.6269999999999998</v>
      </c>
    </row>
    <row r="615" spans="23:43" x14ac:dyDescent="0.25">
      <c r="W615" s="2"/>
      <c r="X615" s="2"/>
      <c r="Y615" s="2"/>
      <c r="Z615" s="2"/>
      <c r="AA615" s="2">
        <v>4</v>
      </c>
      <c r="AB615" s="2" t="s">
        <v>419</v>
      </c>
      <c r="AC615" s="2">
        <v>0.61</v>
      </c>
      <c r="AD615" s="2">
        <v>2E-3</v>
      </c>
      <c r="AE615" s="2">
        <v>-8.0030000000000001</v>
      </c>
      <c r="AF615" s="2">
        <v>-2.048</v>
      </c>
      <c r="AH615" s="2"/>
      <c r="AI615" s="2"/>
      <c r="AJ615" s="2"/>
      <c r="AK615" s="2"/>
      <c r="AL615" s="2">
        <v>4</v>
      </c>
      <c r="AM615" s="2" t="s">
        <v>419</v>
      </c>
      <c r="AN615" s="2">
        <v>0.61</v>
      </c>
      <c r="AO615" s="2">
        <v>2E-3</v>
      </c>
      <c r="AP615" s="2">
        <v>-8.0030000000000001</v>
      </c>
      <c r="AQ615" s="2">
        <v>-2.048</v>
      </c>
    </row>
    <row r="616" spans="23:43" x14ac:dyDescent="0.25">
      <c r="W616" s="2"/>
      <c r="X616" s="2"/>
      <c r="Y616" s="2"/>
      <c r="Z616" s="2"/>
      <c r="AA616" s="2">
        <v>6</v>
      </c>
      <c r="AB616" s="2" t="s">
        <v>420</v>
      </c>
      <c r="AC616" s="2">
        <v>1.0920000000000001</v>
      </c>
      <c r="AD616" s="2">
        <v>1.0999999999999999E-2</v>
      </c>
      <c r="AE616" s="2">
        <v>1.5389999999999999</v>
      </c>
      <c r="AF616" s="2">
        <v>12.202</v>
      </c>
      <c r="AH616" s="2"/>
      <c r="AI616" s="2"/>
      <c r="AJ616" s="2"/>
      <c r="AK616" s="2"/>
      <c r="AL616" s="2">
        <v>6</v>
      </c>
      <c r="AM616" s="2" t="s">
        <v>420</v>
      </c>
      <c r="AN616" s="2">
        <v>1.0920000000000001</v>
      </c>
      <c r="AO616" s="2">
        <v>1.0999999999999999E-2</v>
      </c>
      <c r="AP616" s="2">
        <v>1.5389999999999999</v>
      </c>
      <c r="AQ616" s="2">
        <v>12.202</v>
      </c>
    </row>
    <row r="617" spans="23:43" x14ac:dyDescent="0.25">
      <c r="W617" s="2"/>
      <c r="X617" s="2"/>
      <c r="Y617" s="2"/>
      <c r="Z617" s="2"/>
      <c r="AA617" s="2">
        <v>7</v>
      </c>
      <c r="AB617" s="2" t="s">
        <v>421</v>
      </c>
      <c r="AC617" s="2">
        <v>1.958</v>
      </c>
      <c r="AD617" s="2">
        <v>1E-3</v>
      </c>
      <c r="AE617" s="2">
        <v>8.3249999999999993</v>
      </c>
      <c r="AF617" s="2">
        <v>27.451000000000001</v>
      </c>
      <c r="AH617" s="2"/>
      <c r="AI617" s="2"/>
      <c r="AJ617" s="2"/>
      <c r="AK617" s="2"/>
      <c r="AL617" s="2">
        <v>7</v>
      </c>
      <c r="AM617" s="2" t="s">
        <v>421</v>
      </c>
      <c r="AN617" s="2">
        <v>1.958</v>
      </c>
      <c r="AO617" s="2">
        <v>1E-3</v>
      </c>
      <c r="AP617" s="2">
        <v>8.3249999999999993</v>
      </c>
      <c r="AQ617" s="2">
        <v>27.451000000000001</v>
      </c>
    </row>
    <row r="618" spans="23:43" x14ac:dyDescent="0.25">
      <c r="W618" s="2"/>
      <c r="X618" s="2"/>
      <c r="Y618" s="2"/>
      <c r="Z618" s="2"/>
      <c r="AA618" s="2">
        <v>8</v>
      </c>
      <c r="AB618" s="2" t="s">
        <v>422</v>
      </c>
      <c r="AC618" s="2">
        <v>3.1419999999999999</v>
      </c>
      <c r="AD618" s="2">
        <v>1E-3</v>
      </c>
      <c r="AE618" s="2">
        <v>15.802</v>
      </c>
      <c r="AF618" s="2">
        <v>46.494</v>
      </c>
      <c r="AH618" s="2"/>
      <c r="AI618" s="2"/>
      <c r="AJ618" s="2"/>
      <c r="AK618" s="2"/>
      <c r="AL618" s="2">
        <v>8</v>
      </c>
      <c r="AM618" s="2" t="s">
        <v>422</v>
      </c>
      <c r="AN618" s="2">
        <v>3.1419999999999999</v>
      </c>
      <c r="AO618" s="2">
        <v>1E-3</v>
      </c>
      <c r="AP618" s="2">
        <v>15.802</v>
      </c>
      <c r="AQ618" s="2">
        <v>46.494</v>
      </c>
    </row>
    <row r="619" spans="23:43" x14ac:dyDescent="0.25">
      <c r="W619" s="2"/>
      <c r="X619" s="2"/>
      <c r="Y619" s="2"/>
      <c r="Z619" s="2">
        <v>6</v>
      </c>
      <c r="AA619" s="2">
        <v>1</v>
      </c>
      <c r="AB619" s="2" t="s">
        <v>423</v>
      </c>
      <c r="AC619" s="2">
        <v>3.516</v>
      </c>
      <c r="AD619" s="2">
        <v>0</v>
      </c>
      <c r="AE619" s="2">
        <v>-90.242999999999995</v>
      </c>
      <c r="AF619" s="2">
        <v>-55.899000000000001</v>
      </c>
      <c r="AH619" s="2"/>
      <c r="AI619" s="2"/>
      <c r="AJ619" s="2"/>
      <c r="AK619" s="2">
        <v>6</v>
      </c>
      <c r="AL619" s="2">
        <v>1</v>
      </c>
      <c r="AM619" s="2" t="s">
        <v>423</v>
      </c>
      <c r="AN619" s="2">
        <v>3.516</v>
      </c>
      <c r="AO619" s="2">
        <v>0</v>
      </c>
      <c r="AP619" s="2">
        <v>-90.242999999999995</v>
      </c>
      <c r="AQ619" s="2">
        <v>-55.899000000000001</v>
      </c>
    </row>
    <row r="620" spans="23:43" x14ac:dyDescent="0.25">
      <c r="W620" s="2"/>
      <c r="X620" s="2"/>
      <c r="Y620" s="2"/>
      <c r="Z620" s="2"/>
      <c r="AA620" s="2">
        <v>2</v>
      </c>
      <c r="AB620" s="2" t="s">
        <v>424</v>
      </c>
      <c r="AC620" s="2">
        <v>2.4249999999999998</v>
      </c>
      <c r="AD620" s="2">
        <v>0</v>
      </c>
      <c r="AE620" s="2">
        <v>-45.515000000000001</v>
      </c>
      <c r="AF620" s="2">
        <v>-21.824999999999999</v>
      </c>
      <c r="AH620" s="2"/>
      <c r="AI620" s="2"/>
      <c r="AJ620" s="2"/>
      <c r="AK620" s="2"/>
      <c r="AL620" s="2">
        <v>2</v>
      </c>
      <c r="AM620" s="2" t="s">
        <v>424</v>
      </c>
      <c r="AN620" s="2">
        <v>2.4249999999999998</v>
      </c>
      <c r="AO620" s="2">
        <v>0</v>
      </c>
      <c r="AP620" s="2">
        <v>-45.515000000000001</v>
      </c>
      <c r="AQ620" s="2">
        <v>-21.824999999999999</v>
      </c>
    </row>
    <row r="621" spans="23:43" x14ac:dyDescent="0.25">
      <c r="W621" s="2"/>
      <c r="X621" s="2"/>
      <c r="Y621" s="2"/>
      <c r="Z621" s="2"/>
      <c r="AA621" s="2">
        <v>3</v>
      </c>
      <c r="AB621" s="2" t="s">
        <v>425</v>
      </c>
      <c r="AC621" s="2">
        <v>1.9219999999999999</v>
      </c>
      <c r="AD621" s="2">
        <v>1E-3</v>
      </c>
      <c r="AE621" s="2">
        <v>-26.391999999999999</v>
      </c>
      <c r="AF621" s="2">
        <v>-7.6219999999999999</v>
      </c>
      <c r="AH621" s="2"/>
      <c r="AI621" s="2"/>
      <c r="AJ621" s="2"/>
      <c r="AK621" s="2"/>
      <c r="AL621" s="2">
        <v>3</v>
      </c>
      <c r="AM621" s="2" t="s">
        <v>425</v>
      </c>
      <c r="AN621" s="2">
        <v>1.9219999999999999</v>
      </c>
      <c r="AO621" s="2">
        <v>1E-3</v>
      </c>
      <c r="AP621" s="2">
        <v>-26.391999999999999</v>
      </c>
      <c r="AQ621" s="2">
        <v>-7.6219999999999999</v>
      </c>
    </row>
    <row r="622" spans="23:43" x14ac:dyDescent="0.25">
      <c r="W622" s="2"/>
      <c r="X622" s="2"/>
      <c r="Y622" s="2"/>
      <c r="Z622" s="2"/>
      <c r="AA622" s="2">
        <v>4</v>
      </c>
      <c r="AB622" s="2" t="s">
        <v>52</v>
      </c>
      <c r="AC622" s="2">
        <v>1.6359999999999999</v>
      </c>
      <c r="AD622" s="2">
        <v>5.0000000000000001E-3</v>
      </c>
      <c r="AE622" s="2">
        <v>-19.888000000000002</v>
      </c>
      <c r="AF622" s="2">
        <v>-3.9039999999999999</v>
      </c>
      <c r="AH622" s="2"/>
      <c r="AI622" s="2"/>
      <c r="AJ622" s="2"/>
      <c r="AK622" s="2"/>
      <c r="AL622" s="2">
        <v>4</v>
      </c>
      <c r="AM622" s="2" t="s">
        <v>52</v>
      </c>
      <c r="AN622" s="2">
        <v>1.6359999999999999</v>
      </c>
      <c r="AO622" s="2">
        <v>5.0000000000000001E-3</v>
      </c>
      <c r="AP622" s="2">
        <v>-19.888000000000002</v>
      </c>
      <c r="AQ622" s="2">
        <v>-3.9039999999999999</v>
      </c>
    </row>
    <row r="623" spans="23:43" x14ac:dyDescent="0.25">
      <c r="W623" s="2"/>
      <c r="X623" s="2"/>
      <c r="Y623" s="2"/>
      <c r="Z623" s="2"/>
      <c r="AA623" s="2">
        <v>5</v>
      </c>
      <c r="AB623" s="2" t="s">
        <v>426</v>
      </c>
      <c r="AC623" s="2">
        <v>1.0920000000000001</v>
      </c>
      <c r="AD623" s="2">
        <v>1.0999999999999999E-2</v>
      </c>
      <c r="AE623" s="2">
        <v>-12.202</v>
      </c>
      <c r="AF623" s="2">
        <v>-1.5389999999999999</v>
      </c>
      <c r="AH623" s="2"/>
      <c r="AI623" s="2"/>
      <c r="AJ623" s="2"/>
      <c r="AK623" s="2"/>
      <c r="AL623" s="2">
        <v>5</v>
      </c>
      <c r="AM623" s="2" t="s">
        <v>426</v>
      </c>
      <c r="AN623" s="2">
        <v>1.0920000000000001</v>
      </c>
      <c r="AO623" s="2">
        <v>1.0999999999999999E-2</v>
      </c>
      <c r="AP623" s="2">
        <v>-12.202</v>
      </c>
      <c r="AQ623" s="2">
        <v>-1.5389999999999999</v>
      </c>
    </row>
    <row r="624" spans="23:43" x14ac:dyDescent="0.25">
      <c r="W624" s="2"/>
      <c r="X624" s="2"/>
      <c r="Y624" s="2"/>
      <c r="Z624" s="2"/>
      <c r="AA624" s="2">
        <v>7</v>
      </c>
      <c r="AB624" s="2" t="s">
        <v>427</v>
      </c>
      <c r="AC624" s="2">
        <v>1.1990000000000001</v>
      </c>
      <c r="AD624" s="2">
        <v>1E-3</v>
      </c>
      <c r="AE624" s="2">
        <v>5.1630000000000003</v>
      </c>
      <c r="AF624" s="2">
        <v>16.872</v>
      </c>
      <c r="AH624" s="2"/>
      <c r="AI624" s="2"/>
      <c r="AJ624" s="2"/>
      <c r="AK624" s="2"/>
      <c r="AL624" s="2">
        <v>7</v>
      </c>
      <c r="AM624" s="2" t="s">
        <v>427</v>
      </c>
      <c r="AN624" s="2">
        <v>1.1990000000000001</v>
      </c>
      <c r="AO624" s="2">
        <v>1E-3</v>
      </c>
      <c r="AP624" s="2">
        <v>5.1630000000000003</v>
      </c>
      <c r="AQ624" s="2">
        <v>16.872</v>
      </c>
    </row>
    <row r="625" spans="23:43" x14ac:dyDescent="0.25">
      <c r="W625" s="2"/>
      <c r="X625" s="2"/>
      <c r="Y625" s="2"/>
      <c r="Z625" s="2"/>
      <c r="AA625" s="2">
        <v>8</v>
      </c>
      <c r="AB625" s="2" t="s">
        <v>428</v>
      </c>
      <c r="AC625" s="2">
        <v>2.3820000000000001</v>
      </c>
      <c r="AD625" s="2">
        <v>1E-3</v>
      </c>
      <c r="AE625" s="2">
        <v>12.643000000000001</v>
      </c>
      <c r="AF625" s="2">
        <v>35.911999999999999</v>
      </c>
      <c r="AH625" s="2"/>
      <c r="AI625" s="2"/>
      <c r="AJ625" s="2"/>
      <c r="AK625" s="2"/>
      <c r="AL625" s="2">
        <v>8</v>
      </c>
      <c r="AM625" s="2" t="s">
        <v>428</v>
      </c>
      <c r="AN625" s="2">
        <v>2.3820000000000001</v>
      </c>
      <c r="AO625" s="2">
        <v>1E-3</v>
      </c>
      <c r="AP625" s="2">
        <v>12.643000000000001</v>
      </c>
      <c r="AQ625" s="2">
        <v>35.911999999999999</v>
      </c>
    </row>
    <row r="626" spans="23:43" x14ac:dyDescent="0.25">
      <c r="W626" s="2"/>
      <c r="X626" s="2"/>
      <c r="Y626" s="2"/>
      <c r="Z626" s="2">
        <v>7</v>
      </c>
      <c r="AA626" s="2">
        <v>1</v>
      </c>
      <c r="AB626" s="2" t="s">
        <v>429</v>
      </c>
      <c r="AC626" s="2">
        <v>3.8439999999999999</v>
      </c>
      <c r="AD626" s="2">
        <v>0</v>
      </c>
      <c r="AE626" s="2">
        <v>-102.861</v>
      </c>
      <c r="AF626" s="2">
        <v>-65.316000000000003</v>
      </c>
      <c r="AH626" s="2"/>
      <c r="AI626" s="2"/>
      <c r="AJ626" s="2"/>
      <c r="AK626" s="2">
        <v>7</v>
      </c>
      <c r="AL626" s="2">
        <v>1</v>
      </c>
      <c r="AM626" s="2" t="s">
        <v>429</v>
      </c>
      <c r="AN626" s="2">
        <v>3.8439999999999999</v>
      </c>
      <c r="AO626" s="2">
        <v>0</v>
      </c>
      <c r="AP626" s="2">
        <v>-102.861</v>
      </c>
      <c r="AQ626" s="2">
        <v>-65.316000000000003</v>
      </c>
    </row>
    <row r="627" spans="23:43" x14ac:dyDescent="0.25">
      <c r="W627" s="2"/>
      <c r="X627" s="2"/>
      <c r="Y627" s="2"/>
      <c r="Z627" s="2"/>
      <c r="AA627" s="2">
        <v>2</v>
      </c>
      <c r="AB627" s="2" t="s">
        <v>430</v>
      </c>
      <c r="AC627" s="2">
        <v>3.3580000000000001</v>
      </c>
      <c r="AD627" s="2">
        <v>0</v>
      </c>
      <c r="AE627" s="2">
        <v>-61.085999999999999</v>
      </c>
      <c r="AF627" s="2">
        <v>-28.289000000000001</v>
      </c>
      <c r="AH627" s="2"/>
      <c r="AI627" s="2"/>
      <c r="AJ627" s="2"/>
      <c r="AK627" s="2"/>
      <c r="AL627" s="2">
        <v>2</v>
      </c>
      <c r="AM627" s="2" t="s">
        <v>430</v>
      </c>
      <c r="AN627" s="2">
        <v>3.3580000000000001</v>
      </c>
      <c r="AO627" s="2">
        <v>0</v>
      </c>
      <c r="AP627" s="2">
        <v>-61.085999999999999</v>
      </c>
      <c r="AQ627" s="2">
        <v>-28.289000000000001</v>
      </c>
    </row>
    <row r="628" spans="23:43" x14ac:dyDescent="0.25">
      <c r="W628" s="2"/>
      <c r="X628" s="2"/>
      <c r="Y628" s="2"/>
      <c r="Z628" s="2"/>
      <c r="AA628" s="2">
        <v>3</v>
      </c>
      <c r="AB628" s="2" t="s">
        <v>431</v>
      </c>
      <c r="AC628" s="2">
        <v>2.8740000000000001</v>
      </c>
      <c r="AD628" s="2">
        <v>1E-3</v>
      </c>
      <c r="AE628" s="2">
        <v>-42.061</v>
      </c>
      <c r="AF628" s="2">
        <v>-13.987</v>
      </c>
      <c r="AH628" s="2"/>
      <c r="AI628" s="2"/>
      <c r="AJ628" s="2"/>
      <c r="AK628" s="2"/>
      <c r="AL628" s="2">
        <v>3</v>
      </c>
      <c r="AM628" s="2" t="s">
        <v>431</v>
      </c>
      <c r="AN628" s="2">
        <v>2.8740000000000001</v>
      </c>
      <c r="AO628" s="2">
        <v>1E-3</v>
      </c>
      <c r="AP628" s="2">
        <v>-42.061</v>
      </c>
      <c r="AQ628" s="2">
        <v>-13.987</v>
      </c>
    </row>
    <row r="629" spans="23:43" x14ac:dyDescent="0.25">
      <c r="W629" s="2"/>
      <c r="X629" s="2"/>
      <c r="Y629" s="2"/>
      <c r="Z629" s="2"/>
      <c r="AA629" s="2">
        <v>4</v>
      </c>
      <c r="AB629" s="2" t="s">
        <v>432</v>
      </c>
      <c r="AC629" s="2">
        <v>2.472</v>
      </c>
      <c r="AD629" s="2">
        <v>1E-3</v>
      </c>
      <c r="AE629" s="2">
        <v>-34.987000000000002</v>
      </c>
      <c r="AF629" s="2">
        <v>-10.84</v>
      </c>
      <c r="AH629" s="2"/>
      <c r="AI629" s="2"/>
      <c r="AJ629" s="2"/>
      <c r="AK629" s="2"/>
      <c r="AL629" s="2">
        <v>4</v>
      </c>
      <c r="AM629" s="2" t="s">
        <v>432</v>
      </c>
      <c r="AN629" s="2">
        <v>2.472</v>
      </c>
      <c r="AO629" s="2">
        <v>1E-3</v>
      </c>
      <c r="AP629" s="2">
        <v>-34.987000000000002</v>
      </c>
      <c r="AQ629" s="2">
        <v>-10.84</v>
      </c>
    </row>
    <row r="630" spans="23:43" x14ac:dyDescent="0.25">
      <c r="W630" s="2"/>
      <c r="X630" s="2"/>
      <c r="Y630" s="2"/>
      <c r="Z630" s="2"/>
      <c r="AA630" s="2">
        <v>5</v>
      </c>
      <c r="AB630" s="2" t="s">
        <v>433</v>
      </c>
      <c r="AC630" s="2">
        <v>1.958</v>
      </c>
      <c r="AD630" s="2">
        <v>1E-3</v>
      </c>
      <c r="AE630" s="2">
        <v>-27.451000000000001</v>
      </c>
      <c r="AF630" s="2">
        <v>-8.3249999999999993</v>
      </c>
      <c r="AH630" s="2"/>
      <c r="AI630" s="2"/>
      <c r="AJ630" s="2"/>
      <c r="AK630" s="2"/>
      <c r="AL630" s="2">
        <v>5</v>
      </c>
      <c r="AM630" s="2" t="s">
        <v>433</v>
      </c>
      <c r="AN630" s="2">
        <v>1.958</v>
      </c>
      <c r="AO630" s="2">
        <v>1E-3</v>
      </c>
      <c r="AP630" s="2">
        <v>-27.451000000000001</v>
      </c>
      <c r="AQ630" s="2">
        <v>-8.3249999999999993</v>
      </c>
    </row>
    <row r="631" spans="23:43" x14ac:dyDescent="0.25">
      <c r="W631" s="2"/>
      <c r="X631" s="2"/>
      <c r="Y631" s="2"/>
      <c r="Z631" s="2"/>
      <c r="AA631" s="2">
        <v>6</v>
      </c>
      <c r="AB631" s="2" t="s">
        <v>434</v>
      </c>
      <c r="AC631" s="2">
        <v>1.1990000000000001</v>
      </c>
      <c r="AD631" s="2">
        <v>1E-3</v>
      </c>
      <c r="AE631" s="2">
        <v>-16.872</v>
      </c>
      <c r="AF631" s="2">
        <v>-5.1630000000000003</v>
      </c>
      <c r="AH631" s="2"/>
      <c r="AI631" s="2"/>
      <c r="AJ631" s="2"/>
      <c r="AK631" s="2"/>
      <c r="AL631" s="2">
        <v>6</v>
      </c>
      <c r="AM631" s="2" t="s">
        <v>434</v>
      </c>
      <c r="AN631" s="2">
        <v>1.1990000000000001</v>
      </c>
      <c r="AO631" s="2">
        <v>1E-3</v>
      </c>
      <c r="AP631" s="2">
        <v>-16.872</v>
      </c>
      <c r="AQ631" s="2">
        <v>-5.1630000000000003</v>
      </c>
    </row>
    <row r="632" spans="23:43" x14ac:dyDescent="0.25">
      <c r="W632" s="2"/>
      <c r="X632" s="2"/>
      <c r="Y632" s="2"/>
      <c r="Z632" s="2"/>
      <c r="AA632" s="2">
        <v>8</v>
      </c>
      <c r="AB632" s="2" t="s">
        <v>435</v>
      </c>
      <c r="AC632" s="2">
        <v>1.8660000000000001</v>
      </c>
      <c r="AD632" s="2">
        <v>5.0000000000000001E-3</v>
      </c>
      <c r="AE632" s="2">
        <v>4.1459999999999999</v>
      </c>
      <c r="AF632" s="2">
        <v>22.375</v>
      </c>
      <c r="AH632" s="2"/>
      <c r="AI632" s="2"/>
      <c r="AJ632" s="2"/>
      <c r="AK632" s="2"/>
      <c r="AL632" s="2">
        <v>8</v>
      </c>
      <c r="AM632" s="2" t="s">
        <v>435</v>
      </c>
      <c r="AN632" s="2">
        <v>1.8660000000000001</v>
      </c>
      <c r="AO632" s="2">
        <v>5.0000000000000001E-3</v>
      </c>
      <c r="AP632" s="2">
        <v>4.1459999999999999</v>
      </c>
      <c r="AQ632" s="2">
        <v>22.375</v>
      </c>
    </row>
    <row r="633" spans="23:43" x14ac:dyDescent="0.25">
      <c r="W633" s="2"/>
      <c r="X633" s="2"/>
      <c r="Y633" s="2"/>
      <c r="Z633" s="2">
        <v>8</v>
      </c>
      <c r="AA633" s="2">
        <v>1</v>
      </c>
      <c r="AB633" s="2" t="s">
        <v>436</v>
      </c>
      <c r="AC633" s="2">
        <v>3.2549999999999999</v>
      </c>
      <c r="AD633" s="2">
        <v>0</v>
      </c>
      <c r="AE633" s="2">
        <v>-113.246</v>
      </c>
      <c r="AF633" s="2">
        <v>-81.450999999999993</v>
      </c>
      <c r="AH633" s="2"/>
      <c r="AI633" s="2"/>
      <c r="AJ633" s="2"/>
      <c r="AK633" s="2">
        <v>8</v>
      </c>
      <c r="AL633" s="2">
        <v>1</v>
      </c>
      <c r="AM633" s="2" t="s">
        <v>436</v>
      </c>
      <c r="AN633" s="2">
        <v>3.2549999999999999</v>
      </c>
      <c r="AO633" s="2">
        <v>0</v>
      </c>
      <c r="AP633" s="2">
        <v>-113.246</v>
      </c>
      <c r="AQ633" s="2">
        <v>-81.450999999999993</v>
      </c>
    </row>
    <row r="634" spans="23:43" x14ac:dyDescent="0.25">
      <c r="W634" s="2"/>
      <c r="X634" s="2"/>
      <c r="Y634" s="2"/>
      <c r="Z634" s="2"/>
      <c r="AA634" s="2">
        <v>2</v>
      </c>
      <c r="AB634" s="2" t="s">
        <v>437</v>
      </c>
      <c r="AC634" s="2">
        <v>3.5939999999999999</v>
      </c>
      <c r="AD634" s="2">
        <v>0</v>
      </c>
      <c r="AE634" s="2">
        <v>-75.498000000000005</v>
      </c>
      <c r="AF634" s="2">
        <v>-40.396000000000001</v>
      </c>
      <c r="AH634" s="2"/>
      <c r="AI634" s="2"/>
      <c r="AJ634" s="2"/>
      <c r="AK634" s="2"/>
      <c r="AL634" s="2">
        <v>2</v>
      </c>
      <c r="AM634" s="2" t="s">
        <v>437</v>
      </c>
      <c r="AN634" s="2">
        <v>3.5939999999999999</v>
      </c>
      <c r="AO634" s="2">
        <v>0</v>
      </c>
      <c r="AP634" s="2">
        <v>-75.498000000000005</v>
      </c>
      <c r="AQ634" s="2">
        <v>-40.396000000000001</v>
      </c>
    </row>
    <row r="635" spans="23:43" x14ac:dyDescent="0.25">
      <c r="W635" s="2"/>
      <c r="X635" s="2"/>
      <c r="Y635" s="2"/>
      <c r="Z635" s="2"/>
      <c r="AA635" s="2">
        <v>3</v>
      </c>
      <c r="AB635" s="2" t="s">
        <v>438</v>
      </c>
      <c r="AC635" s="2">
        <v>3.468</v>
      </c>
      <c r="AD635" s="2">
        <v>0</v>
      </c>
      <c r="AE635" s="2">
        <v>-58.220999999999997</v>
      </c>
      <c r="AF635" s="2">
        <v>-24.347000000000001</v>
      </c>
      <c r="AH635" s="2"/>
      <c r="AI635" s="2"/>
      <c r="AJ635" s="2"/>
      <c r="AK635" s="2"/>
      <c r="AL635" s="2">
        <v>3</v>
      </c>
      <c r="AM635" s="2" t="s">
        <v>438</v>
      </c>
      <c r="AN635" s="2">
        <v>3.468</v>
      </c>
      <c r="AO635" s="2">
        <v>0</v>
      </c>
      <c r="AP635" s="2">
        <v>-58.220999999999997</v>
      </c>
      <c r="AQ635" s="2">
        <v>-24.347000000000001</v>
      </c>
    </row>
    <row r="636" spans="23:43" x14ac:dyDescent="0.25">
      <c r="W636" s="2"/>
      <c r="X636" s="2"/>
      <c r="Y636" s="2"/>
      <c r="Z636" s="2"/>
      <c r="AA636" s="2">
        <v>4</v>
      </c>
      <c r="AB636" s="2" t="s">
        <v>439</v>
      </c>
      <c r="AC636" s="2">
        <v>3.5529999999999999</v>
      </c>
      <c r="AD636" s="2">
        <v>1E-3</v>
      </c>
      <c r="AE636" s="2">
        <v>-53.527000000000001</v>
      </c>
      <c r="AF636" s="2">
        <v>-18.82</v>
      </c>
      <c r="AH636" s="2"/>
      <c r="AI636" s="2"/>
      <c r="AJ636" s="2"/>
      <c r="AK636" s="2"/>
      <c r="AL636" s="2">
        <v>4</v>
      </c>
      <c r="AM636" s="2" t="s">
        <v>439</v>
      </c>
      <c r="AN636" s="2">
        <v>3.5529999999999999</v>
      </c>
      <c r="AO636" s="2">
        <v>1E-3</v>
      </c>
      <c r="AP636" s="2">
        <v>-53.527000000000001</v>
      </c>
      <c r="AQ636" s="2">
        <v>-18.82</v>
      </c>
    </row>
    <row r="637" spans="23:43" x14ac:dyDescent="0.25">
      <c r="W637" s="2"/>
      <c r="X637" s="2"/>
      <c r="Y637" s="2"/>
      <c r="Z637" s="2"/>
      <c r="AA637" s="2">
        <v>5</v>
      </c>
      <c r="AB637" s="2" t="s">
        <v>440</v>
      </c>
      <c r="AC637" s="2">
        <v>3.1419999999999999</v>
      </c>
      <c r="AD637" s="2">
        <v>1E-3</v>
      </c>
      <c r="AE637" s="2">
        <v>-46.494</v>
      </c>
      <c r="AF637" s="2">
        <v>-15.802</v>
      </c>
      <c r="AH637" s="2"/>
      <c r="AI637" s="2"/>
      <c r="AJ637" s="2"/>
      <c r="AK637" s="2"/>
      <c r="AL637" s="2">
        <v>5</v>
      </c>
      <c r="AM637" s="2" t="s">
        <v>440</v>
      </c>
      <c r="AN637" s="2">
        <v>3.1419999999999999</v>
      </c>
      <c r="AO637" s="2">
        <v>1E-3</v>
      </c>
      <c r="AP637" s="2">
        <v>-46.494</v>
      </c>
      <c r="AQ637" s="2">
        <v>-15.802</v>
      </c>
    </row>
    <row r="638" spans="23:43" x14ac:dyDescent="0.25">
      <c r="W638" s="2"/>
      <c r="X638" s="2"/>
      <c r="Y638" s="2"/>
      <c r="Z638" s="2"/>
      <c r="AA638" s="2">
        <v>6</v>
      </c>
      <c r="AB638" s="2" t="s">
        <v>441</v>
      </c>
      <c r="AC638" s="2">
        <v>2.3820000000000001</v>
      </c>
      <c r="AD638" s="2">
        <v>1E-3</v>
      </c>
      <c r="AE638" s="2">
        <v>-35.911999999999999</v>
      </c>
      <c r="AF638" s="2">
        <v>-12.643000000000001</v>
      </c>
      <c r="AH638" s="2"/>
      <c r="AI638" s="2"/>
      <c r="AJ638" s="2"/>
      <c r="AK638" s="2"/>
      <c r="AL638" s="2">
        <v>6</v>
      </c>
      <c r="AM638" s="2" t="s">
        <v>441</v>
      </c>
      <c r="AN638" s="2">
        <v>2.3820000000000001</v>
      </c>
      <c r="AO638" s="2">
        <v>1E-3</v>
      </c>
      <c r="AP638" s="2">
        <v>-35.911999999999999</v>
      </c>
      <c r="AQ638" s="2">
        <v>-12.643000000000001</v>
      </c>
    </row>
    <row r="639" spans="23:43" x14ac:dyDescent="0.25">
      <c r="W639" s="2"/>
      <c r="X639" s="2"/>
      <c r="Y639" s="2"/>
      <c r="Z639" s="2"/>
      <c r="AA639" s="2">
        <v>7</v>
      </c>
      <c r="AB639" s="2" t="s">
        <v>442</v>
      </c>
      <c r="AC639" s="2">
        <v>1.8660000000000001</v>
      </c>
      <c r="AD639" s="2">
        <v>5.0000000000000001E-3</v>
      </c>
      <c r="AE639" s="2">
        <v>-22.375</v>
      </c>
      <c r="AF639" s="2">
        <v>-4.1459999999999999</v>
      </c>
      <c r="AH639" s="2"/>
      <c r="AI639" s="2"/>
      <c r="AJ639" s="2"/>
      <c r="AK639" s="2"/>
      <c r="AL639" s="2">
        <v>7</v>
      </c>
      <c r="AM639" s="2" t="s">
        <v>442</v>
      </c>
      <c r="AN639" s="2">
        <v>1.8660000000000001</v>
      </c>
      <c r="AO639" s="2">
        <v>5.0000000000000001E-3</v>
      </c>
      <c r="AP639" s="2">
        <v>-22.375</v>
      </c>
      <c r="AQ639" s="2">
        <v>-4.1459999999999999</v>
      </c>
    </row>
    <row r="640" spans="23:43" x14ac:dyDescent="0.25">
      <c r="W640" s="2"/>
      <c r="X640" s="2"/>
      <c r="Y640" s="2">
        <v>3</v>
      </c>
      <c r="Z640" s="2">
        <v>1</v>
      </c>
      <c r="AA640" s="2">
        <v>2</v>
      </c>
      <c r="AB640" s="2" t="s">
        <v>443</v>
      </c>
      <c r="AC640" s="2">
        <v>2.3730000000000002</v>
      </c>
      <c r="AD640" s="2">
        <v>0</v>
      </c>
      <c r="AE640" s="2">
        <v>13.942</v>
      </c>
      <c r="AF640" s="2">
        <v>37.118000000000002</v>
      </c>
      <c r="AH640" s="2"/>
      <c r="AI640" s="2"/>
      <c r="AJ640" s="2">
        <v>3</v>
      </c>
      <c r="AK640" s="2">
        <v>1</v>
      </c>
      <c r="AL640" s="2">
        <v>2</v>
      </c>
      <c r="AM640" s="2" t="s">
        <v>443</v>
      </c>
      <c r="AN640" s="2">
        <v>2.3730000000000002</v>
      </c>
      <c r="AO640" s="2">
        <v>0</v>
      </c>
      <c r="AP640" s="2">
        <v>13.942</v>
      </c>
      <c r="AQ640" s="2">
        <v>37.118000000000002</v>
      </c>
    </row>
    <row r="641" spans="23:43" x14ac:dyDescent="0.25">
      <c r="W641" s="2"/>
      <c r="X641" s="2"/>
      <c r="Y641" s="2"/>
      <c r="Z641" s="2"/>
      <c r="AA641" s="2">
        <v>3</v>
      </c>
      <c r="AB641" s="2" t="s">
        <v>444</v>
      </c>
      <c r="AC641" s="2">
        <v>3.302</v>
      </c>
      <c r="AD641" s="2">
        <v>0</v>
      </c>
      <c r="AE641" s="2">
        <v>23.399000000000001</v>
      </c>
      <c r="AF641" s="2">
        <v>55.655000000000001</v>
      </c>
      <c r="AH641" s="2"/>
      <c r="AI641" s="2"/>
      <c r="AJ641" s="2"/>
      <c r="AK641" s="2"/>
      <c r="AL641" s="2">
        <v>3</v>
      </c>
      <c r="AM641" s="2" t="s">
        <v>444</v>
      </c>
      <c r="AN641" s="2">
        <v>3.302</v>
      </c>
      <c r="AO641" s="2">
        <v>0</v>
      </c>
      <c r="AP641" s="2">
        <v>23.399000000000001</v>
      </c>
      <c r="AQ641" s="2">
        <v>55.655000000000001</v>
      </c>
    </row>
    <row r="642" spans="23:43" x14ac:dyDescent="0.25">
      <c r="W642" s="2"/>
      <c r="X642" s="2"/>
      <c r="Y642" s="2"/>
      <c r="Z642" s="2"/>
      <c r="AA642" s="2">
        <v>4</v>
      </c>
      <c r="AB642" s="2" t="s">
        <v>445</v>
      </c>
      <c r="AC642" s="2">
        <v>2.9260000000000002</v>
      </c>
      <c r="AD642" s="2">
        <v>0</v>
      </c>
      <c r="AE642" s="2">
        <v>27.846</v>
      </c>
      <c r="AF642" s="2">
        <v>56.43</v>
      </c>
      <c r="AH642" s="2"/>
      <c r="AI642" s="2"/>
      <c r="AJ642" s="2"/>
      <c r="AK642" s="2"/>
      <c r="AL642" s="2">
        <v>4</v>
      </c>
      <c r="AM642" s="2" t="s">
        <v>445</v>
      </c>
      <c r="AN642" s="2">
        <v>2.9260000000000002</v>
      </c>
      <c r="AO642" s="2">
        <v>0</v>
      </c>
      <c r="AP642" s="2">
        <v>27.846</v>
      </c>
      <c r="AQ642" s="2">
        <v>56.43</v>
      </c>
    </row>
    <row r="643" spans="23:43" x14ac:dyDescent="0.25">
      <c r="W643" s="2"/>
      <c r="X643" s="2"/>
      <c r="Y643" s="2"/>
      <c r="Z643" s="2"/>
      <c r="AA643" s="2">
        <v>5</v>
      </c>
      <c r="AB643" s="2" t="s">
        <v>446</v>
      </c>
      <c r="AC643" s="2">
        <v>2.8380000000000001</v>
      </c>
      <c r="AD643" s="2">
        <v>0</v>
      </c>
      <c r="AE643" s="2">
        <v>27.893000000000001</v>
      </c>
      <c r="AF643" s="2">
        <v>55.610999999999997</v>
      </c>
      <c r="AH643" s="2"/>
      <c r="AI643" s="2"/>
      <c r="AJ643" s="2"/>
      <c r="AK643" s="2"/>
      <c r="AL643" s="2">
        <v>5</v>
      </c>
      <c r="AM643" s="2" t="s">
        <v>446</v>
      </c>
      <c r="AN643" s="2">
        <v>2.8380000000000001</v>
      </c>
      <c r="AO643" s="2">
        <v>0</v>
      </c>
      <c r="AP643" s="2">
        <v>27.893000000000001</v>
      </c>
      <c r="AQ643" s="2">
        <v>55.610999999999997</v>
      </c>
    </row>
    <row r="644" spans="23:43" x14ac:dyDescent="0.25">
      <c r="W644" s="2"/>
      <c r="X644" s="2"/>
      <c r="Y644" s="2"/>
      <c r="Z644" s="2"/>
      <c r="AA644" s="2">
        <v>6</v>
      </c>
      <c r="AB644" s="2" t="s">
        <v>447</v>
      </c>
      <c r="AC644" s="2">
        <v>2.4249999999999998</v>
      </c>
      <c r="AD644" s="2">
        <v>0</v>
      </c>
      <c r="AE644" s="2">
        <v>39.405000000000001</v>
      </c>
      <c r="AF644" s="2">
        <v>63.094000000000001</v>
      </c>
      <c r="AH644" s="2"/>
      <c r="AI644" s="2"/>
      <c r="AJ644" s="2"/>
      <c r="AK644" s="2"/>
      <c r="AL644" s="2">
        <v>6</v>
      </c>
      <c r="AM644" s="2" t="s">
        <v>447</v>
      </c>
      <c r="AN644" s="2">
        <v>2.4249999999999998</v>
      </c>
      <c r="AO644" s="2">
        <v>0</v>
      </c>
      <c r="AP644" s="2">
        <v>39.405000000000001</v>
      </c>
      <c r="AQ644" s="2">
        <v>63.094000000000001</v>
      </c>
    </row>
    <row r="645" spans="23:43" x14ac:dyDescent="0.25">
      <c r="W645" s="2"/>
      <c r="X645" s="2"/>
      <c r="Y645" s="2"/>
      <c r="Z645" s="2"/>
      <c r="AA645" s="2">
        <v>7</v>
      </c>
      <c r="AB645" s="2" t="s">
        <v>448</v>
      </c>
      <c r="AC645" s="2">
        <v>2.5870000000000002</v>
      </c>
      <c r="AD645" s="2">
        <v>0</v>
      </c>
      <c r="AE645" s="2">
        <v>49.686999999999998</v>
      </c>
      <c r="AF645" s="2">
        <v>74.954999999999998</v>
      </c>
      <c r="AH645" s="2"/>
      <c r="AI645" s="2"/>
      <c r="AJ645" s="2"/>
      <c r="AK645" s="2"/>
      <c r="AL645" s="2">
        <v>7</v>
      </c>
      <c r="AM645" s="2" t="s">
        <v>448</v>
      </c>
      <c r="AN645" s="2">
        <v>2.5870000000000002</v>
      </c>
      <c r="AO645" s="2">
        <v>0</v>
      </c>
      <c r="AP645" s="2">
        <v>49.686999999999998</v>
      </c>
      <c r="AQ645" s="2">
        <v>74.954999999999998</v>
      </c>
    </row>
    <row r="646" spans="23:43" x14ac:dyDescent="0.25">
      <c r="W646" s="2"/>
      <c r="X646" s="2"/>
      <c r="Y646" s="2"/>
      <c r="Z646" s="2"/>
      <c r="AA646" s="2">
        <v>8</v>
      </c>
      <c r="AB646" s="2" t="s">
        <v>449</v>
      </c>
      <c r="AC646" s="2">
        <v>1.712</v>
      </c>
      <c r="AD646" s="2">
        <v>0</v>
      </c>
      <c r="AE646" s="2">
        <v>60.335999999999999</v>
      </c>
      <c r="AF646" s="2">
        <v>77.054000000000002</v>
      </c>
      <c r="AH646" s="2"/>
      <c r="AI646" s="2"/>
      <c r="AJ646" s="2"/>
      <c r="AK646" s="2"/>
      <c r="AL646" s="2">
        <v>8</v>
      </c>
      <c r="AM646" s="2" t="s">
        <v>449</v>
      </c>
      <c r="AN646" s="2">
        <v>1.712</v>
      </c>
      <c r="AO646" s="2">
        <v>0</v>
      </c>
      <c r="AP646" s="2">
        <v>60.335999999999999</v>
      </c>
      <c r="AQ646" s="2">
        <v>77.054000000000002</v>
      </c>
    </row>
    <row r="647" spans="23:43" x14ac:dyDescent="0.25">
      <c r="W647" s="2"/>
      <c r="X647" s="2"/>
      <c r="Y647" s="2"/>
      <c r="Z647" s="2">
        <v>2</v>
      </c>
      <c r="AA647" s="2">
        <v>1</v>
      </c>
      <c r="AB647" s="2" t="s">
        <v>450</v>
      </c>
      <c r="AC647" s="2">
        <v>2.3730000000000002</v>
      </c>
      <c r="AD647" s="2">
        <v>0</v>
      </c>
      <c r="AE647" s="2">
        <v>-37.118000000000002</v>
      </c>
      <c r="AF647" s="2">
        <v>-13.942</v>
      </c>
      <c r="AH647" s="2"/>
      <c r="AI647" s="2"/>
      <c r="AJ647" s="2"/>
      <c r="AK647" s="2">
        <v>2</v>
      </c>
      <c r="AL647" s="2">
        <v>1</v>
      </c>
      <c r="AM647" s="2" t="s">
        <v>450</v>
      </c>
      <c r="AN647" s="2">
        <v>2.3730000000000002</v>
      </c>
      <c r="AO647" s="2">
        <v>0</v>
      </c>
      <c r="AP647" s="2">
        <v>-37.118000000000002</v>
      </c>
      <c r="AQ647" s="2">
        <v>-13.942</v>
      </c>
    </row>
    <row r="648" spans="23:43" x14ac:dyDescent="0.25">
      <c r="W648" s="2"/>
      <c r="X648" s="2"/>
      <c r="Y648" s="2"/>
      <c r="Z648" s="2"/>
      <c r="AA648" s="2">
        <v>3</v>
      </c>
      <c r="AB648" s="2" t="s">
        <v>451</v>
      </c>
      <c r="AC648" s="2">
        <v>1.494</v>
      </c>
      <c r="AD648" s="2">
        <v>1E-3</v>
      </c>
      <c r="AE648" s="2">
        <v>6.7009999999999996</v>
      </c>
      <c r="AF648" s="2">
        <v>21.292000000000002</v>
      </c>
      <c r="AH648" s="2"/>
      <c r="AI648" s="2"/>
      <c r="AJ648" s="2"/>
      <c r="AK648" s="2"/>
      <c r="AL648" s="2">
        <v>3</v>
      </c>
      <c r="AM648" s="2" t="s">
        <v>451</v>
      </c>
      <c r="AN648" s="2">
        <v>1.494</v>
      </c>
      <c r="AO648" s="2">
        <v>1E-3</v>
      </c>
      <c r="AP648" s="2">
        <v>6.7009999999999996</v>
      </c>
      <c r="AQ648" s="2">
        <v>21.292000000000002</v>
      </c>
    </row>
    <row r="649" spans="23:43" x14ac:dyDescent="0.25">
      <c r="W649" s="2"/>
      <c r="X649" s="2"/>
      <c r="Y649" s="2"/>
      <c r="Z649" s="2"/>
      <c r="AA649" s="2">
        <v>4</v>
      </c>
      <c r="AB649" s="2" t="s">
        <v>452</v>
      </c>
      <c r="AC649" s="2">
        <v>1.6930000000000001</v>
      </c>
      <c r="AD649" s="2">
        <v>1E-3</v>
      </c>
      <c r="AE649" s="2">
        <v>8.3369999999999997</v>
      </c>
      <c r="AF649" s="2">
        <v>24.878</v>
      </c>
      <c r="AH649" s="2"/>
      <c r="AI649" s="2"/>
      <c r="AJ649" s="2"/>
      <c r="AK649" s="2"/>
      <c r="AL649" s="2">
        <v>4</v>
      </c>
      <c r="AM649" s="2" t="s">
        <v>452</v>
      </c>
      <c r="AN649" s="2">
        <v>1.6930000000000001</v>
      </c>
      <c r="AO649" s="2">
        <v>1E-3</v>
      </c>
      <c r="AP649" s="2">
        <v>8.3369999999999997</v>
      </c>
      <c r="AQ649" s="2">
        <v>24.878</v>
      </c>
    </row>
    <row r="650" spans="23:43" x14ac:dyDescent="0.25">
      <c r="W650" s="2"/>
      <c r="X650" s="2"/>
      <c r="Y650" s="2"/>
      <c r="Z650" s="2"/>
      <c r="AA650" s="2">
        <v>5</v>
      </c>
      <c r="AB650" s="2" t="s">
        <v>453</v>
      </c>
      <c r="AC650" s="2">
        <v>1.7470000000000001</v>
      </c>
      <c r="AD650" s="2">
        <v>1E-3</v>
      </c>
      <c r="AE650" s="2">
        <v>7.69</v>
      </c>
      <c r="AF650" s="2">
        <v>24.754000000000001</v>
      </c>
      <c r="AH650" s="2"/>
      <c r="AI650" s="2"/>
      <c r="AJ650" s="2"/>
      <c r="AK650" s="2"/>
      <c r="AL650" s="2">
        <v>5</v>
      </c>
      <c r="AM650" s="2" t="s">
        <v>453</v>
      </c>
      <c r="AN650" s="2">
        <v>1.7470000000000001</v>
      </c>
      <c r="AO650" s="2">
        <v>1E-3</v>
      </c>
      <c r="AP650" s="2">
        <v>7.69</v>
      </c>
      <c r="AQ650" s="2">
        <v>24.754000000000001</v>
      </c>
    </row>
    <row r="651" spans="23:43" x14ac:dyDescent="0.25">
      <c r="W651" s="2"/>
      <c r="X651" s="2"/>
      <c r="Y651" s="2"/>
      <c r="Z651" s="2"/>
      <c r="AA651" s="2">
        <v>6</v>
      </c>
      <c r="AB651" s="2" t="s">
        <v>454</v>
      </c>
      <c r="AC651" s="2">
        <v>2.9830000000000001</v>
      </c>
      <c r="AD651" s="2">
        <v>2E-3</v>
      </c>
      <c r="AE651" s="2">
        <v>11.148</v>
      </c>
      <c r="AF651" s="2">
        <v>40.29</v>
      </c>
      <c r="AH651" s="2"/>
      <c r="AI651" s="2"/>
      <c r="AJ651" s="2"/>
      <c r="AK651" s="2"/>
      <c r="AL651" s="2">
        <v>6</v>
      </c>
      <c r="AM651" s="2" t="s">
        <v>454</v>
      </c>
      <c r="AN651" s="2">
        <v>2.9830000000000001</v>
      </c>
      <c r="AO651" s="2">
        <v>2E-3</v>
      </c>
      <c r="AP651" s="2">
        <v>11.148</v>
      </c>
      <c r="AQ651" s="2">
        <v>40.29</v>
      </c>
    </row>
    <row r="652" spans="23:43" x14ac:dyDescent="0.25">
      <c r="W652" s="2"/>
      <c r="X652" s="2"/>
      <c r="Y652" s="2"/>
      <c r="Z652" s="2"/>
      <c r="AA652" s="2">
        <v>7</v>
      </c>
      <c r="AB652" s="2" t="s">
        <v>455</v>
      </c>
      <c r="AC652" s="2">
        <v>3.8650000000000002</v>
      </c>
      <c r="AD652" s="2">
        <v>1E-3</v>
      </c>
      <c r="AE652" s="2">
        <v>17.916</v>
      </c>
      <c r="AF652" s="2">
        <v>55.664999999999999</v>
      </c>
      <c r="AH652" s="2"/>
      <c r="AI652" s="2"/>
      <c r="AJ652" s="2"/>
      <c r="AK652" s="2"/>
      <c r="AL652" s="2">
        <v>7</v>
      </c>
      <c r="AM652" s="2" t="s">
        <v>455</v>
      </c>
      <c r="AN652" s="2">
        <v>3.8650000000000002</v>
      </c>
      <c r="AO652" s="2">
        <v>1E-3</v>
      </c>
      <c r="AP652" s="2">
        <v>17.916</v>
      </c>
      <c r="AQ652" s="2">
        <v>55.664999999999999</v>
      </c>
    </row>
    <row r="653" spans="23:43" x14ac:dyDescent="0.25">
      <c r="W653" s="2"/>
      <c r="X653" s="2"/>
      <c r="Y653" s="2"/>
      <c r="Z653" s="2"/>
      <c r="AA653" s="2">
        <v>8</v>
      </c>
      <c r="AB653" s="2" t="s">
        <v>456</v>
      </c>
      <c r="AC653" s="2">
        <v>2.9119999999999999</v>
      </c>
      <c r="AD653" s="2">
        <v>0</v>
      </c>
      <c r="AE653" s="2">
        <v>28.943999999999999</v>
      </c>
      <c r="AF653" s="2">
        <v>57.384999999999998</v>
      </c>
      <c r="AH653" s="2"/>
      <c r="AI653" s="2"/>
      <c r="AJ653" s="2"/>
      <c r="AK653" s="2"/>
      <c r="AL653" s="2">
        <v>8</v>
      </c>
      <c r="AM653" s="2" t="s">
        <v>456</v>
      </c>
      <c r="AN653" s="2">
        <v>2.9119999999999999</v>
      </c>
      <c r="AO653" s="2">
        <v>0</v>
      </c>
      <c r="AP653" s="2">
        <v>28.943999999999999</v>
      </c>
      <c r="AQ653" s="2">
        <v>57.384999999999998</v>
      </c>
    </row>
    <row r="654" spans="23:43" x14ac:dyDescent="0.25">
      <c r="W654" s="2"/>
      <c r="X654" s="2"/>
      <c r="Y654" s="2"/>
      <c r="Z654" s="2">
        <v>3</v>
      </c>
      <c r="AA654" s="2">
        <v>1</v>
      </c>
      <c r="AB654" s="2" t="s">
        <v>457</v>
      </c>
      <c r="AC654" s="2">
        <v>3.302</v>
      </c>
      <c r="AD654" s="2">
        <v>0</v>
      </c>
      <c r="AE654" s="2">
        <v>-55.655000000000001</v>
      </c>
      <c r="AF654" s="2">
        <v>-23.399000000000001</v>
      </c>
      <c r="AH654" s="2"/>
      <c r="AI654" s="2"/>
      <c r="AJ654" s="2"/>
      <c r="AK654" s="2">
        <v>3</v>
      </c>
      <c r="AL654" s="2">
        <v>1</v>
      </c>
      <c r="AM654" s="2" t="s">
        <v>457</v>
      </c>
      <c r="AN654" s="2">
        <v>3.302</v>
      </c>
      <c r="AO654" s="2">
        <v>0</v>
      </c>
      <c r="AP654" s="2">
        <v>-55.655000000000001</v>
      </c>
      <c r="AQ654" s="2">
        <v>-23.399000000000001</v>
      </c>
    </row>
    <row r="655" spans="23:43" x14ac:dyDescent="0.25">
      <c r="W655" s="2"/>
      <c r="X655" s="2"/>
      <c r="Y655" s="2"/>
      <c r="Z655" s="2"/>
      <c r="AA655" s="2">
        <v>2</v>
      </c>
      <c r="AB655" s="2" t="s">
        <v>458</v>
      </c>
      <c r="AC655" s="2">
        <v>1.494</v>
      </c>
      <c r="AD655" s="2">
        <v>1E-3</v>
      </c>
      <c r="AE655" s="2">
        <v>-21.292000000000002</v>
      </c>
      <c r="AF655" s="2">
        <v>-6.7009999999999996</v>
      </c>
      <c r="AH655" s="2"/>
      <c r="AI655" s="2"/>
      <c r="AJ655" s="2"/>
      <c r="AK655" s="2"/>
      <c r="AL655" s="2">
        <v>2</v>
      </c>
      <c r="AM655" s="2" t="s">
        <v>458</v>
      </c>
      <c r="AN655" s="2">
        <v>1.494</v>
      </c>
      <c r="AO655" s="2">
        <v>1E-3</v>
      </c>
      <c r="AP655" s="2">
        <v>-21.292000000000002</v>
      </c>
      <c r="AQ655" s="2">
        <v>-6.7009999999999996</v>
      </c>
    </row>
    <row r="656" spans="23:43" x14ac:dyDescent="0.25">
      <c r="W656" s="2"/>
      <c r="X656" s="2"/>
      <c r="Y656" s="2"/>
      <c r="Z656" s="2"/>
      <c r="AA656" s="2">
        <v>4</v>
      </c>
      <c r="AB656" s="2">
        <v>2.6110000000000002</v>
      </c>
      <c r="AC656" s="2">
        <v>1.1930000000000001</v>
      </c>
      <c r="AD656" s="2">
        <v>1</v>
      </c>
      <c r="AE656" s="2">
        <v>-3.2160000000000002</v>
      </c>
      <c r="AF656" s="2">
        <v>8.4380000000000006</v>
      </c>
      <c r="AH656" s="2"/>
      <c r="AI656" s="2"/>
      <c r="AJ656" s="2"/>
      <c r="AK656" s="2"/>
      <c r="AL656" s="2">
        <v>4</v>
      </c>
      <c r="AM656" s="2">
        <v>2.6110000000000002</v>
      </c>
      <c r="AN656" s="2">
        <v>1.1930000000000001</v>
      </c>
      <c r="AO656" s="2">
        <v>1</v>
      </c>
      <c r="AP656" s="2">
        <v>-3.2160000000000002</v>
      </c>
      <c r="AQ656" s="2">
        <v>8.4380000000000006</v>
      </c>
    </row>
    <row r="657" spans="23:43" x14ac:dyDescent="0.25">
      <c r="W657" s="2"/>
      <c r="X657" s="2"/>
      <c r="Y657" s="2"/>
      <c r="Z657" s="2"/>
      <c r="AA657" s="2">
        <v>5</v>
      </c>
      <c r="AB657" s="2">
        <v>2.2250000000000001</v>
      </c>
      <c r="AC657" s="2">
        <v>1.9870000000000001</v>
      </c>
      <c r="AD657" s="2">
        <v>1</v>
      </c>
      <c r="AE657" s="2">
        <v>-7.4809999999999999</v>
      </c>
      <c r="AF657" s="2">
        <v>11.932</v>
      </c>
      <c r="AH657" s="2"/>
      <c r="AI657" s="2"/>
      <c r="AJ657" s="2"/>
      <c r="AK657" s="2"/>
      <c r="AL657" s="2">
        <v>5</v>
      </c>
      <c r="AM657" s="2">
        <v>2.2250000000000001</v>
      </c>
      <c r="AN657" s="2">
        <v>1.9870000000000001</v>
      </c>
      <c r="AO657" s="2">
        <v>1</v>
      </c>
      <c r="AP657" s="2">
        <v>-7.4809999999999999</v>
      </c>
      <c r="AQ657" s="2">
        <v>11.932</v>
      </c>
    </row>
    <row r="658" spans="23:43" x14ac:dyDescent="0.25">
      <c r="W658" s="2"/>
      <c r="X658" s="2"/>
      <c r="Y658" s="2"/>
      <c r="Z658" s="2"/>
      <c r="AA658" s="2">
        <v>6</v>
      </c>
      <c r="AB658" s="2">
        <v>11.722</v>
      </c>
      <c r="AC658" s="2">
        <v>3.4159999999999999</v>
      </c>
      <c r="AD658" s="2">
        <v>0.307</v>
      </c>
      <c r="AE658" s="2">
        <v>-4.9589999999999996</v>
      </c>
      <c r="AF658" s="2">
        <v>28.404</v>
      </c>
      <c r="AH658" s="2"/>
      <c r="AI658" s="2"/>
      <c r="AJ658" s="2"/>
      <c r="AK658" s="2"/>
      <c r="AL658" s="2">
        <v>6</v>
      </c>
      <c r="AM658" s="2">
        <v>11.722</v>
      </c>
      <c r="AN658" s="2">
        <v>3.4159999999999999</v>
      </c>
      <c r="AO658" s="2">
        <v>0.307</v>
      </c>
      <c r="AP658" s="2">
        <v>-4.9589999999999996</v>
      </c>
      <c r="AQ658" s="2">
        <v>28.404</v>
      </c>
    </row>
    <row r="659" spans="23:43" x14ac:dyDescent="0.25">
      <c r="W659" s="2"/>
      <c r="X659" s="2"/>
      <c r="Y659" s="2"/>
      <c r="Z659" s="2"/>
      <c r="AA659" s="2">
        <v>7</v>
      </c>
      <c r="AB659" s="2" t="s">
        <v>459</v>
      </c>
      <c r="AC659" s="2">
        <v>4.2910000000000004</v>
      </c>
      <c r="AD659" s="2">
        <v>3.1E-2</v>
      </c>
      <c r="AE659" s="2">
        <v>1.839</v>
      </c>
      <c r="AF659" s="2">
        <v>43.749000000000002</v>
      </c>
      <c r="AH659" s="2"/>
      <c r="AI659" s="2"/>
      <c r="AJ659" s="2"/>
      <c r="AK659" s="2"/>
      <c r="AL659" s="2">
        <v>7</v>
      </c>
      <c r="AM659" s="2" t="s">
        <v>459</v>
      </c>
      <c r="AN659" s="2">
        <v>4.2910000000000004</v>
      </c>
      <c r="AO659" s="2">
        <v>3.1E-2</v>
      </c>
      <c r="AP659" s="2">
        <v>1.839</v>
      </c>
      <c r="AQ659" s="2">
        <v>43.749000000000002</v>
      </c>
    </row>
    <row r="660" spans="23:43" x14ac:dyDescent="0.25">
      <c r="W660" s="2"/>
      <c r="X660" s="2"/>
      <c r="Y660" s="2"/>
      <c r="Z660" s="2"/>
      <c r="AA660" s="2">
        <v>8</v>
      </c>
      <c r="AB660" s="2" t="s">
        <v>460</v>
      </c>
      <c r="AC660" s="2">
        <v>3.2469999999999999</v>
      </c>
      <c r="AD660" s="2">
        <v>1E-3</v>
      </c>
      <c r="AE660" s="2">
        <v>13.31</v>
      </c>
      <c r="AF660" s="2">
        <v>45.026000000000003</v>
      </c>
      <c r="AH660" s="2"/>
      <c r="AI660" s="2"/>
      <c r="AJ660" s="2"/>
      <c r="AK660" s="2"/>
      <c r="AL660" s="2">
        <v>8</v>
      </c>
      <c r="AM660" s="2" t="s">
        <v>460</v>
      </c>
      <c r="AN660" s="2">
        <v>3.2469999999999999</v>
      </c>
      <c r="AO660" s="2">
        <v>1E-3</v>
      </c>
      <c r="AP660" s="2">
        <v>13.31</v>
      </c>
      <c r="AQ660" s="2">
        <v>45.026000000000003</v>
      </c>
    </row>
    <row r="661" spans="23:43" x14ac:dyDescent="0.25">
      <c r="W661" s="2"/>
      <c r="X661" s="2"/>
      <c r="Y661" s="2"/>
      <c r="Z661" s="2">
        <v>4</v>
      </c>
      <c r="AA661" s="2">
        <v>1</v>
      </c>
      <c r="AB661" s="2" t="s">
        <v>461</v>
      </c>
      <c r="AC661" s="2">
        <v>2.9260000000000002</v>
      </c>
      <c r="AD661" s="2">
        <v>0</v>
      </c>
      <c r="AE661" s="2">
        <v>-56.43</v>
      </c>
      <c r="AF661" s="2">
        <v>-27.846</v>
      </c>
      <c r="AH661" s="2"/>
      <c r="AI661" s="2"/>
      <c r="AJ661" s="2"/>
      <c r="AK661" s="2">
        <v>4</v>
      </c>
      <c r="AL661" s="2">
        <v>1</v>
      </c>
      <c r="AM661" s="2" t="s">
        <v>461</v>
      </c>
      <c r="AN661" s="2">
        <v>2.9260000000000002</v>
      </c>
      <c r="AO661" s="2">
        <v>0</v>
      </c>
      <c r="AP661" s="2">
        <v>-56.43</v>
      </c>
      <c r="AQ661" s="2">
        <v>-27.846</v>
      </c>
    </row>
    <row r="662" spans="23:43" x14ac:dyDescent="0.25">
      <c r="W662" s="2"/>
      <c r="X662" s="2"/>
      <c r="Y662" s="2"/>
      <c r="Z662" s="2"/>
      <c r="AA662" s="2">
        <v>2</v>
      </c>
      <c r="AB662" s="2" t="s">
        <v>462</v>
      </c>
      <c r="AC662" s="2">
        <v>1.6930000000000001</v>
      </c>
      <c r="AD662" s="2">
        <v>1E-3</v>
      </c>
      <c r="AE662" s="2">
        <v>-24.878</v>
      </c>
      <c r="AF662" s="2">
        <v>-8.3369999999999997</v>
      </c>
      <c r="AH662" s="2"/>
      <c r="AI662" s="2"/>
      <c r="AJ662" s="2"/>
      <c r="AK662" s="2"/>
      <c r="AL662" s="2">
        <v>2</v>
      </c>
      <c r="AM662" s="2" t="s">
        <v>462</v>
      </c>
      <c r="AN662" s="2">
        <v>1.6930000000000001</v>
      </c>
      <c r="AO662" s="2">
        <v>1E-3</v>
      </c>
      <c r="AP662" s="2">
        <v>-24.878</v>
      </c>
      <c r="AQ662" s="2">
        <v>-8.3369999999999997</v>
      </c>
    </row>
    <row r="663" spans="23:43" x14ac:dyDescent="0.25">
      <c r="W663" s="2"/>
      <c r="X663" s="2"/>
      <c r="Y663" s="2"/>
      <c r="Z663" s="2"/>
      <c r="AA663" s="2">
        <v>3</v>
      </c>
      <c r="AB663" s="2">
        <v>-2.6110000000000002</v>
      </c>
      <c r="AC663" s="2">
        <v>1.1930000000000001</v>
      </c>
      <c r="AD663" s="2">
        <v>1</v>
      </c>
      <c r="AE663" s="2">
        <v>-8.4380000000000006</v>
      </c>
      <c r="AF663" s="2">
        <v>3.2160000000000002</v>
      </c>
      <c r="AH663" s="2"/>
      <c r="AI663" s="2"/>
      <c r="AJ663" s="2"/>
      <c r="AK663" s="2"/>
      <c r="AL663" s="2">
        <v>3</v>
      </c>
      <c r="AM663" s="2">
        <v>-2.6110000000000002</v>
      </c>
      <c r="AN663" s="2">
        <v>1.1930000000000001</v>
      </c>
      <c r="AO663" s="2">
        <v>1</v>
      </c>
      <c r="AP663" s="2">
        <v>-8.4380000000000006</v>
      </c>
      <c r="AQ663" s="2">
        <v>3.2160000000000002</v>
      </c>
    </row>
    <row r="664" spans="23:43" x14ac:dyDescent="0.25">
      <c r="W664" s="2"/>
      <c r="X664" s="2"/>
      <c r="Y664" s="2"/>
      <c r="Z664" s="2"/>
      <c r="AA664" s="2">
        <v>5</v>
      </c>
      <c r="AB664" s="2">
        <v>-0.38600000000000001</v>
      </c>
      <c r="AC664" s="2">
        <v>1.542</v>
      </c>
      <c r="AD664" s="2">
        <v>1</v>
      </c>
      <c r="AE664" s="2">
        <v>-7.9169999999999998</v>
      </c>
      <c r="AF664" s="2">
        <v>7.1459999999999999</v>
      </c>
      <c r="AH664" s="2"/>
      <c r="AI664" s="2"/>
      <c r="AJ664" s="2"/>
      <c r="AK664" s="2"/>
      <c r="AL664" s="2">
        <v>5</v>
      </c>
      <c r="AM664" s="2">
        <v>-0.38600000000000001</v>
      </c>
      <c r="AN664" s="2">
        <v>1.542</v>
      </c>
      <c r="AO664" s="2">
        <v>1</v>
      </c>
      <c r="AP664" s="2">
        <v>-7.9169999999999998</v>
      </c>
      <c r="AQ664" s="2">
        <v>7.1459999999999999</v>
      </c>
    </row>
    <row r="665" spans="23:43" x14ac:dyDescent="0.25">
      <c r="W665" s="2"/>
      <c r="X665" s="2"/>
      <c r="Y665" s="2"/>
      <c r="Z665" s="2"/>
      <c r="AA665" s="2">
        <v>6</v>
      </c>
      <c r="AB665" s="2">
        <v>9.1110000000000007</v>
      </c>
      <c r="AC665" s="2">
        <v>3.113</v>
      </c>
      <c r="AD665" s="2">
        <v>0.62</v>
      </c>
      <c r="AE665" s="2">
        <v>-6.093</v>
      </c>
      <c r="AF665" s="2">
        <v>24.315999999999999</v>
      </c>
      <c r="AH665" s="2"/>
      <c r="AI665" s="2"/>
      <c r="AJ665" s="2"/>
      <c r="AK665" s="2"/>
      <c r="AL665" s="2">
        <v>6</v>
      </c>
      <c r="AM665" s="2">
        <v>9.1110000000000007</v>
      </c>
      <c r="AN665" s="2">
        <v>3.113</v>
      </c>
      <c r="AO665" s="2">
        <v>0.62</v>
      </c>
      <c r="AP665" s="2">
        <v>-6.093</v>
      </c>
      <c r="AQ665" s="2">
        <v>24.315999999999999</v>
      </c>
    </row>
    <row r="666" spans="23:43" x14ac:dyDescent="0.25">
      <c r="W666" s="2"/>
      <c r="X666" s="2"/>
      <c r="Y666" s="2"/>
      <c r="Z666" s="2"/>
      <c r="AA666" s="2">
        <v>7</v>
      </c>
      <c r="AB666" s="2" t="s">
        <v>463</v>
      </c>
      <c r="AC666" s="2">
        <v>3.8650000000000002</v>
      </c>
      <c r="AD666" s="2">
        <v>3.4000000000000002E-2</v>
      </c>
      <c r="AE666" s="2">
        <v>1.3089999999999999</v>
      </c>
      <c r="AF666" s="2">
        <v>39.057000000000002</v>
      </c>
      <c r="AH666" s="2"/>
      <c r="AI666" s="2"/>
      <c r="AJ666" s="2"/>
      <c r="AK666" s="2"/>
      <c r="AL666" s="2">
        <v>7</v>
      </c>
      <c r="AM666" s="2" t="s">
        <v>463</v>
      </c>
      <c r="AN666" s="2">
        <v>3.8650000000000002</v>
      </c>
      <c r="AO666" s="2">
        <v>3.4000000000000002E-2</v>
      </c>
      <c r="AP666" s="2">
        <v>1.3089999999999999</v>
      </c>
      <c r="AQ666" s="2">
        <v>39.057000000000002</v>
      </c>
    </row>
    <row r="667" spans="23:43" x14ac:dyDescent="0.25">
      <c r="W667" s="2"/>
      <c r="X667" s="2"/>
      <c r="Y667" s="2"/>
      <c r="Z667" s="2"/>
      <c r="AA667" s="2">
        <v>8</v>
      </c>
      <c r="AB667" s="2" t="s">
        <v>464</v>
      </c>
      <c r="AC667" s="2">
        <v>2.911</v>
      </c>
      <c r="AD667" s="2">
        <v>1E-3</v>
      </c>
      <c r="AE667" s="2">
        <v>12.337999999999999</v>
      </c>
      <c r="AF667" s="2">
        <v>40.776000000000003</v>
      </c>
      <c r="AH667" s="2"/>
      <c r="AI667" s="2"/>
      <c r="AJ667" s="2"/>
      <c r="AK667" s="2"/>
      <c r="AL667" s="2">
        <v>8</v>
      </c>
      <c r="AM667" s="2" t="s">
        <v>464</v>
      </c>
      <c r="AN667" s="2">
        <v>2.911</v>
      </c>
      <c r="AO667" s="2">
        <v>1E-3</v>
      </c>
      <c r="AP667" s="2">
        <v>12.337999999999999</v>
      </c>
      <c r="AQ667" s="2">
        <v>40.776000000000003</v>
      </c>
    </row>
    <row r="668" spans="23:43" x14ac:dyDescent="0.25">
      <c r="W668" s="2"/>
      <c r="X668" s="2"/>
      <c r="Y668" s="2"/>
      <c r="Z668" s="2">
        <v>5</v>
      </c>
      <c r="AA668" s="2">
        <v>1</v>
      </c>
      <c r="AB668" s="2" t="s">
        <v>465</v>
      </c>
      <c r="AC668" s="2">
        <v>2.8380000000000001</v>
      </c>
      <c r="AD668" s="2">
        <v>0</v>
      </c>
      <c r="AE668" s="2">
        <v>-55.610999999999997</v>
      </c>
      <c r="AF668" s="2">
        <v>-27.893000000000001</v>
      </c>
      <c r="AH668" s="2"/>
      <c r="AI668" s="2"/>
      <c r="AJ668" s="2"/>
      <c r="AK668" s="2">
        <v>5</v>
      </c>
      <c r="AL668" s="2">
        <v>1</v>
      </c>
      <c r="AM668" s="2" t="s">
        <v>465</v>
      </c>
      <c r="AN668" s="2">
        <v>2.8380000000000001</v>
      </c>
      <c r="AO668" s="2">
        <v>0</v>
      </c>
      <c r="AP668" s="2">
        <v>-55.610999999999997</v>
      </c>
      <c r="AQ668" s="2">
        <v>-27.893000000000001</v>
      </c>
    </row>
    <row r="669" spans="23:43" x14ac:dyDescent="0.25">
      <c r="W669" s="2"/>
      <c r="X669" s="2"/>
      <c r="Y669" s="2"/>
      <c r="Z669" s="2"/>
      <c r="AA669" s="2">
        <v>2</v>
      </c>
      <c r="AB669" s="2" t="s">
        <v>466</v>
      </c>
      <c r="AC669" s="2">
        <v>1.7470000000000001</v>
      </c>
      <c r="AD669" s="2">
        <v>1E-3</v>
      </c>
      <c r="AE669" s="2">
        <v>-24.754000000000001</v>
      </c>
      <c r="AF669" s="2">
        <v>-7.69</v>
      </c>
      <c r="AH669" s="2"/>
      <c r="AI669" s="2"/>
      <c r="AJ669" s="2"/>
      <c r="AK669" s="2"/>
      <c r="AL669" s="2">
        <v>2</v>
      </c>
      <c r="AM669" s="2" t="s">
        <v>466</v>
      </c>
      <c r="AN669" s="2">
        <v>1.7470000000000001</v>
      </c>
      <c r="AO669" s="2">
        <v>1E-3</v>
      </c>
      <c r="AP669" s="2">
        <v>-24.754000000000001</v>
      </c>
      <c r="AQ669" s="2">
        <v>-7.69</v>
      </c>
    </row>
    <row r="670" spans="23:43" x14ac:dyDescent="0.25">
      <c r="W670" s="2"/>
      <c r="X670" s="2"/>
      <c r="Y670" s="2"/>
      <c r="Z670" s="2"/>
      <c r="AA670" s="2">
        <v>3</v>
      </c>
      <c r="AB670" s="2">
        <v>-2.2250000000000001</v>
      </c>
      <c r="AC670" s="2">
        <v>1.9870000000000001</v>
      </c>
      <c r="AD670" s="2">
        <v>1</v>
      </c>
      <c r="AE670" s="2">
        <v>-11.932</v>
      </c>
      <c r="AF670" s="2">
        <v>7.4809999999999999</v>
      </c>
      <c r="AH670" s="2"/>
      <c r="AI670" s="2"/>
      <c r="AJ670" s="2"/>
      <c r="AK670" s="2"/>
      <c r="AL670" s="2">
        <v>3</v>
      </c>
      <c r="AM670" s="2">
        <v>-2.2250000000000001</v>
      </c>
      <c r="AN670" s="2">
        <v>1.9870000000000001</v>
      </c>
      <c r="AO670" s="2">
        <v>1</v>
      </c>
      <c r="AP670" s="2">
        <v>-11.932</v>
      </c>
      <c r="AQ670" s="2">
        <v>7.4809999999999999</v>
      </c>
    </row>
    <row r="671" spans="23:43" x14ac:dyDescent="0.25">
      <c r="W671" s="2"/>
      <c r="X671" s="2"/>
      <c r="Y671" s="2"/>
      <c r="Z671" s="2"/>
      <c r="AA671" s="2">
        <v>4</v>
      </c>
      <c r="AB671" s="2">
        <v>0.38600000000000001</v>
      </c>
      <c r="AC671" s="2">
        <v>1.542</v>
      </c>
      <c r="AD671" s="2">
        <v>1</v>
      </c>
      <c r="AE671" s="2">
        <v>-7.1459999999999999</v>
      </c>
      <c r="AF671" s="2">
        <v>7.9169999999999998</v>
      </c>
      <c r="AH671" s="2"/>
      <c r="AI671" s="2"/>
      <c r="AJ671" s="2"/>
      <c r="AK671" s="2"/>
      <c r="AL671" s="2">
        <v>4</v>
      </c>
      <c r="AM671" s="2">
        <v>0.38600000000000001</v>
      </c>
      <c r="AN671" s="2">
        <v>1.542</v>
      </c>
      <c r="AO671" s="2">
        <v>1</v>
      </c>
      <c r="AP671" s="2">
        <v>-7.1459999999999999</v>
      </c>
      <c r="AQ671" s="2">
        <v>7.9169999999999998</v>
      </c>
    </row>
    <row r="672" spans="23:43" x14ac:dyDescent="0.25">
      <c r="W672" s="2"/>
      <c r="X672" s="2"/>
      <c r="Y672" s="2"/>
      <c r="Z672" s="2"/>
      <c r="AA672" s="2">
        <v>6</v>
      </c>
      <c r="AB672" s="2">
        <v>9.4969999999999999</v>
      </c>
      <c r="AC672" s="2">
        <v>2.3740000000000001</v>
      </c>
      <c r="AD672" s="2">
        <v>0.14499999999999999</v>
      </c>
      <c r="AE672" s="2">
        <v>-2.0950000000000002</v>
      </c>
      <c r="AF672" s="2">
        <v>21.088999999999999</v>
      </c>
      <c r="AH672" s="2"/>
      <c r="AI672" s="2"/>
      <c r="AJ672" s="2"/>
      <c r="AK672" s="2"/>
      <c r="AL672" s="2">
        <v>6</v>
      </c>
      <c r="AM672" s="2">
        <v>9.4969999999999999</v>
      </c>
      <c r="AN672" s="2">
        <v>2.3740000000000001</v>
      </c>
      <c r="AO672" s="2">
        <v>0.14499999999999999</v>
      </c>
      <c r="AP672" s="2">
        <v>-2.0950000000000002</v>
      </c>
      <c r="AQ672" s="2">
        <v>21.088999999999999</v>
      </c>
    </row>
    <row r="673" spans="23:43" x14ac:dyDescent="0.25">
      <c r="W673" s="2"/>
      <c r="X673" s="2"/>
      <c r="Y673" s="2"/>
      <c r="Z673" s="2"/>
      <c r="AA673" s="2">
        <v>7</v>
      </c>
      <c r="AB673" s="2" t="s">
        <v>467</v>
      </c>
      <c r="AC673" s="2">
        <v>3.3740000000000001</v>
      </c>
      <c r="AD673" s="2">
        <v>1.4E-2</v>
      </c>
      <c r="AE673" s="2">
        <v>4.0880000000000001</v>
      </c>
      <c r="AF673" s="2">
        <v>37.048000000000002</v>
      </c>
      <c r="AH673" s="2"/>
      <c r="AI673" s="2"/>
      <c r="AJ673" s="2"/>
      <c r="AK673" s="2"/>
      <c r="AL673" s="2">
        <v>7</v>
      </c>
      <c r="AM673" s="2" t="s">
        <v>467</v>
      </c>
      <c r="AN673" s="2">
        <v>3.3740000000000001</v>
      </c>
      <c r="AO673" s="2">
        <v>1.4E-2</v>
      </c>
      <c r="AP673" s="2">
        <v>4.0880000000000001</v>
      </c>
      <c r="AQ673" s="2">
        <v>37.048000000000002</v>
      </c>
    </row>
    <row r="674" spans="23:43" x14ac:dyDescent="0.25">
      <c r="W674" s="2"/>
      <c r="X674" s="2"/>
      <c r="Y674" s="2"/>
      <c r="Z674" s="2"/>
      <c r="AA674" s="2">
        <v>8</v>
      </c>
      <c r="AB674" s="2" t="s">
        <v>468</v>
      </c>
      <c r="AC674" s="2">
        <v>2.9630000000000001</v>
      </c>
      <c r="AD674" s="2">
        <v>1E-3</v>
      </c>
      <c r="AE674" s="2">
        <v>12.472</v>
      </c>
      <c r="AF674" s="2">
        <v>41.414000000000001</v>
      </c>
      <c r="AH674" s="2"/>
      <c r="AI674" s="2"/>
      <c r="AJ674" s="2"/>
      <c r="AK674" s="2"/>
      <c r="AL674" s="2">
        <v>8</v>
      </c>
      <c r="AM674" s="2" t="s">
        <v>468</v>
      </c>
      <c r="AN674" s="2">
        <v>2.9630000000000001</v>
      </c>
      <c r="AO674" s="2">
        <v>1E-3</v>
      </c>
      <c r="AP674" s="2">
        <v>12.472</v>
      </c>
      <c r="AQ674" s="2">
        <v>41.414000000000001</v>
      </c>
    </row>
    <row r="675" spans="23:43" x14ac:dyDescent="0.25">
      <c r="W675" s="2"/>
      <c r="X675" s="2"/>
      <c r="Y675" s="2"/>
      <c r="Z675" s="2">
        <v>6</v>
      </c>
      <c r="AA675" s="2">
        <v>1</v>
      </c>
      <c r="AB675" s="2" t="s">
        <v>469</v>
      </c>
      <c r="AC675" s="2">
        <v>2.4249999999999998</v>
      </c>
      <c r="AD675" s="2">
        <v>0</v>
      </c>
      <c r="AE675" s="2">
        <v>-63.094000000000001</v>
      </c>
      <c r="AF675" s="2">
        <v>-39.405000000000001</v>
      </c>
      <c r="AH675" s="2"/>
      <c r="AI675" s="2"/>
      <c r="AJ675" s="2"/>
      <c r="AK675" s="2">
        <v>6</v>
      </c>
      <c r="AL675" s="2">
        <v>1</v>
      </c>
      <c r="AM675" s="2" t="s">
        <v>469</v>
      </c>
      <c r="AN675" s="2">
        <v>2.4249999999999998</v>
      </c>
      <c r="AO675" s="2">
        <v>0</v>
      </c>
      <c r="AP675" s="2">
        <v>-63.094000000000001</v>
      </c>
      <c r="AQ675" s="2">
        <v>-39.405000000000001</v>
      </c>
    </row>
    <row r="676" spans="23:43" x14ac:dyDescent="0.25">
      <c r="W676" s="2"/>
      <c r="X676" s="2"/>
      <c r="Y676" s="2"/>
      <c r="Z676" s="2"/>
      <c r="AA676" s="2">
        <v>2</v>
      </c>
      <c r="AB676" s="2" t="s">
        <v>470</v>
      </c>
      <c r="AC676" s="2">
        <v>2.9830000000000001</v>
      </c>
      <c r="AD676" s="2">
        <v>2E-3</v>
      </c>
      <c r="AE676" s="2">
        <v>-40.29</v>
      </c>
      <c r="AF676" s="2">
        <v>-11.148</v>
      </c>
      <c r="AH676" s="2"/>
      <c r="AI676" s="2"/>
      <c r="AJ676" s="2"/>
      <c r="AK676" s="2"/>
      <c r="AL676" s="2">
        <v>2</v>
      </c>
      <c r="AM676" s="2" t="s">
        <v>470</v>
      </c>
      <c r="AN676" s="2">
        <v>2.9830000000000001</v>
      </c>
      <c r="AO676" s="2">
        <v>2E-3</v>
      </c>
      <c r="AP676" s="2">
        <v>-40.29</v>
      </c>
      <c r="AQ676" s="2">
        <v>-11.148</v>
      </c>
    </row>
    <row r="677" spans="23:43" x14ac:dyDescent="0.25">
      <c r="W677" s="2"/>
      <c r="X677" s="2"/>
      <c r="Y677" s="2"/>
      <c r="Z677" s="2"/>
      <c r="AA677" s="2">
        <v>3</v>
      </c>
      <c r="AB677" s="2">
        <v>-11.722</v>
      </c>
      <c r="AC677" s="2">
        <v>3.4159999999999999</v>
      </c>
      <c r="AD677" s="2">
        <v>0.307</v>
      </c>
      <c r="AE677" s="2">
        <v>-28.404</v>
      </c>
      <c r="AF677" s="2">
        <v>4.9589999999999996</v>
      </c>
      <c r="AH677" s="2"/>
      <c r="AI677" s="2"/>
      <c r="AJ677" s="2"/>
      <c r="AK677" s="2"/>
      <c r="AL677" s="2">
        <v>3</v>
      </c>
      <c r="AM677" s="2">
        <v>-11.722</v>
      </c>
      <c r="AN677" s="2">
        <v>3.4159999999999999</v>
      </c>
      <c r="AO677" s="2">
        <v>0.307</v>
      </c>
      <c r="AP677" s="2">
        <v>-28.404</v>
      </c>
      <c r="AQ677" s="2">
        <v>4.9589999999999996</v>
      </c>
    </row>
    <row r="678" spans="23:43" x14ac:dyDescent="0.25">
      <c r="W678" s="2"/>
      <c r="X678" s="2"/>
      <c r="Y678" s="2"/>
      <c r="Z678" s="2"/>
      <c r="AA678" s="2">
        <v>4</v>
      </c>
      <c r="AB678" s="2">
        <v>-9.1110000000000007</v>
      </c>
      <c r="AC678" s="2">
        <v>3.113</v>
      </c>
      <c r="AD678" s="2">
        <v>0.62</v>
      </c>
      <c r="AE678" s="2">
        <v>-24.315999999999999</v>
      </c>
      <c r="AF678" s="2">
        <v>6.093</v>
      </c>
      <c r="AH678" s="2"/>
      <c r="AI678" s="2"/>
      <c r="AJ678" s="2"/>
      <c r="AK678" s="2"/>
      <c r="AL678" s="2">
        <v>4</v>
      </c>
      <c r="AM678" s="2">
        <v>-9.1110000000000007</v>
      </c>
      <c r="AN678" s="2">
        <v>3.113</v>
      </c>
      <c r="AO678" s="2">
        <v>0.62</v>
      </c>
      <c r="AP678" s="2">
        <v>-24.315999999999999</v>
      </c>
      <c r="AQ678" s="2">
        <v>6.093</v>
      </c>
    </row>
    <row r="679" spans="23:43" x14ac:dyDescent="0.25">
      <c r="W679" s="2"/>
      <c r="X679" s="2"/>
      <c r="Y679" s="2"/>
      <c r="Z679" s="2"/>
      <c r="AA679" s="2">
        <v>5</v>
      </c>
      <c r="AB679" s="2">
        <v>-9.4969999999999999</v>
      </c>
      <c r="AC679" s="2">
        <v>2.3740000000000001</v>
      </c>
      <c r="AD679" s="2">
        <v>0.14499999999999999</v>
      </c>
      <c r="AE679" s="2">
        <v>-21.088999999999999</v>
      </c>
      <c r="AF679" s="2">
        <v>2.0950000000000002</v>
      </c>
      <c r="AH679" s="2"/>
      <c r="AI679" s="2"/>
      <c r="AJ679" s="2"/>
      <c r="AK679" s="2"/>
      <c r="AL679" s="2">
        <v>5</v>
      </c>
      <c r="AM679" s="2">
        <v>-9.4969999999999999</v>
      </c>
      <c r="AN679" s="2">
        <v>2.3740000000000001</v>
      </c>
      <c r="AO679" s="2">
        <v>0.14499999999999999</v>
      </c>
      <c r="AP679" s="2">
        <v>-21.088999999999999</v>
      </c>
      <c r="AQ679" s="2">
        <v>2.0950000000000002</v>
      </c>
    </row>
    <row r="680" spans="23:43" x14ac:dyDescent="0.25">
      <c r="W680" s="2"/>
      <c r="X680" s="2"/>
      <c r="Y680" s="2"/>
      <c r="Z680" s="2"/>
      <c r="AA680" s="2">
        <v>7</v>
      </c>
      <c r="AB680" s="2" t="s">
        <v>471</v>
      </c>
      <c r="AC680" s="2">
        <v>1.381</v>
      </c>
      <c r="AD680" s="2">
        <v>3.0000000000000001E-3</v>
      </c>
      <c r="AE680" s="2">
        <v>4.3259999999999996</v>
      </c>
      <c r="AF680" s="2">
        <v>17.817</v>
      </c>
      <c r="AH680" s="2"/>
      <c r="AI680" s="2"/>
      <c r="AJ680" s="2"/>
      <c r="AK680" s="2"/>
      <c r="AL680" s="2">
        <v>7</v>
      </c>
      <c r="AM680" s="2" t="s">
        <v>471</v>
      </c>
      <c r="AN680" s="2">
        <v>1.381</v>
      </c>
      <c r="AO680" s="2">
        <v>3.0000000000000001E-3</v>
      </c>
      <c r="AP680" s="2">
        <v>4.3259999999999996</v>
      </c>
      <c r="AQ680" s="2">
        <v>17.817</v>
      </c>
    </row>
    <row r="681" spans="23:43" x14ac:dyDescent="0.25">
      <c r="W681" s="2"/>
      <c r="X681" s="2"/>
      <c r="Y681" s="2"/>
      <c r="Z681" s="2"/>
      <c r="AA681" s="2">
        <v>8</v>
      </c>
      <c r="AB681" s="2" t="s">
        <v>472</v>
      </c>
      <c r="AC681" s="2">
        <v>1.8839999999999999</v>
      </c>
      <c r="AD681" s="2">
        <v>1E-3</v>
      </c>
      <c r="AE681" s="2">
        <v>8.2460000000000004</v>
      </c>
      <c r="AF681" s="2">
        <v>26.645</v>
      </c>
      <c r="AH681" s="2"/>
      <c r="AI681" s="2"/>
      <c r="AJ681" s="2"/>
      <c r="AK681" s="2"/>
      <c r="AL681" s="2">
        <v>8</v>
      </c>
      <c r="AM681" s="2" t="s">
        <v>472</v>
      </c>
      <c r="AN681" s="2">
        <v>1.8839999999999999</v>
      </c>
      <c r="AO681" s="2">
        <v>1E-3</v>
      </c>
      <c r="AP681" s="2">
        <v>8.2460000000000004</v>
      </c>
      <c r="AQ681" s="2">
        <v>26.645</v>
      </c>
    </row>
    <row r="682" spans="23:43" x14ac:dyDescent="0.25">
      <c r="W682" s="2"/>
      <c r="X682" s="2"/>
      <c r="Y682" s="2"/>
      <c r="Z682" s="2">
        <v>7</v>
      </c>
      <c r="AA682" s="2">
        <v>1</v>
      </c>
      <c r="AB682" s="2" t="s">
        <v>473</v>
      </c>
      <c r="AC682" s="2">
        <v>2.5870000000000002</v>
      </c>
      <c r="AD682" s="2">
        <v>0</v>
      </c>
      <c r="AE682" s="2">
        <v>-74.954999999999998</v>
      </c>
      <c r="AF682" s="2">
        <v>-49.686999999999998</v>
      </c>
      <c r="AH682" s="2"/>
      <c r="AI682" s="2"/>
      <c r="AJ682" s="2"/>
      <c r="AK682" s="2">
        <v>7</v>
      </c>
      <c r="AL682" s="2">
        <v>1</v>
      </c>
      <c r="AM682" s="2" t="s">
        <v>473</v>
      </c>
      <c r="AN682" s="2">
        <v>2.5870000000000002</v>
      </c>
      <c r="AO682" s="2">
        <v>0</v>
      </c>
      <c r="AP682" s="2">
        <v>-74.954999999999998</v>
      </c>
      <c r="AQ682" s="2">
        <v>-49.686999999999998</v>
      </c>
    </row>
    <row r="683" spans="23:43" x14ac:dyDescent="0.25">
      <c r="W683" s="2"/>
      <c r="X683" s="2"/>
      <c r="Y683" s="2"/>
      <c r="Z683" s="2"/>
      <c r="AA683" s="2">
        <v>2</v>
      </c>
      <c r="AB683" s="2" t="s">
        <v>474</v>
      </c>
      <c r="AC683" s="2">
        <v>3.8650000000000002</v>
      </c>
      <c r="AD683" s="2">
        <v>1E-3</v>
      </c>
      <c r="AE683" s="2">
        <v>-55.664999999999999</v>
      </c>
      <c r="AF683" s="2">
        <v>-17.916</v>
      </c>
      <c r="AH683" s="2"/>
      <c r="AI683" s="2"/>
      <c r="AJ683" s="2"/>
      <c r="AK683" s="2"/>
      <c r="AL683" s="2">
        <v>2</v>
      </c>
      <c r="AM683" s="2" t="s">
        <v>474</v>
      </c>
      <c r="AN683" s="2">
        <v>3.8650000000000002</v>
      </c>
      <c r="AO683" s="2">
        <v>1E-3</v>
      </c>
      <c r="AP683" s="2">
        <v>-55.664999999999999</v>
      </c>
      <c r="AQ683" s="2">
        <v>-17.916</v>
      </c>
    </row>
    <row r="684" spans="23:43" x14ac:dyDescent="0.25">
      <c r="W684" s="2"/>
      <c r="X684" s="2"/>
      <c r="Y684" s="2"/>
      <c r="Z684" s="2"/>
      <c r="AA684" s="2">
        <v>3</v>
      </c>
      <c r="AB684" s="2" t="s">
        <v>475</v>
      </c>
      <c r="AC684" s="2">
        <v>4.2910000000000004</v>
      </c>
      <c r="AD684" s="2">
        <v>3.1E-2</v>
      </c>
      <c r="AE684" s="2">
        <v>-43.749000000000002</v>
      </c>
      <c r="AF684" s="2">
        <v>-1.839</v>
      </c>
      <c r="AH684" s="2"/>
      <c r="AI684" s="2"/>
      <c r="AJ684" s="2"/>
      <c r="AK684" s="2"/>
      <c r="AL684" s="2">
        <v>3</v>
      </c>
      <c r="AM684" s="2" t="s">
        <v>475</v>
      </c>
      <c r="AN684" s="2">
        <v>4.2910000000000004</v>
      </c>
      <c r="AO684" s="2">
        <v>3.1E-2</v>
      </c>
      <c r="AP684" s="2">
        <v>-43.749000000000002</v>
      </c>
      <c r="AQ684" s="2">
        <v>-1.839</v>
      </c>
    </row>
    <row r="685" spans="23:43" x14ac:dyDescent="0.25">
      <c r="W685" s="2"/>
      <c r="X685" s="2"/>
      <c r="Y685" s="2"/>
      <c r="Z685" s="2"/>
      <c r="AA685" s="2">
        <v>4</v>
      </c>
      <c r="AB685" s="2" t="s">
        <v>476</v>
      </c>
      <c r="AC685" s="2">
        <v>3.8650000000000002</v>
      </c>
      <c r="AD685" s="2">
        <v>3.4000000000000002E-2</v>
      </c>
      <c r="AE685" s="2">
        <v>-39.057000000000002</v>
      </c>
      <c r="AF685" s="2">
        <v>-1.3089999999999999</v>
      </c>
      <c r="AH685" s="2"/>
      <c r="AI685" s="2"/>
      <c r="AJ685" s="2"/>
      <c r="AK685" s="2"/>
      <c r="AL685" s="2">
        <v>4</v>
      </c>
      <c r="AM685" s="2" t="s">
        <v>476</v>
      </c>
      <c r="AN685" s="2">
        <v>3.8650000000000002</v>
      </c>
      <c r="AO685" s="2">
        <v>3.4000000000000002E-2</v>
      </c>
      <c r="AP685" s="2">
        <v>-39.057000000000002</v>
      </c>
      <c r="AQ685" s="2">
        <v>-1.3089999999999999</v>
      </c>
    </row>
    <row r="686" spans="23:43" x14ac:dyDescent="0.25">
      <c r="W686" s="2"/>
      <c r="X686" s="2"/>
      <c r="Y686" s="2"/>
      <c r="Z686" s="2"/>
      <c r="AA686" s="2">
        <v>5</v>
      </c>
      <c r="AB686" s="2" t="s">
        <v>477</v>
      </c>
      <c r="AC686" s="2">
        <v>3.3740000000000001</v>
      </c>
      <c r="AD686" s="2">
        <v>1.4E-2</v>
      </c>
      <c r="AE686" s="2">
        <v>-37.048000000000002</v>
      </c>
      <c r="AF686" s="2">
        <v>-4.0880000000000001</v>
      </c>
      <c r="AH686" s="2"/>
      <c r="AI686" s="2"/>
      <c r="AJ686" s="2"/>
      <c r="AK686" s="2"/>
      <c r="AL686" s="2">
        <v>5</v>
      </c>
      <c r="AM686" s="2" t="s">
        <v>477</v>
      </c>
      <c r="AN686" s="2">
        <v>3.3740000000000001</v>
      </c>
      <c r="AO686" s="2">
        <v>1.4E-2</v>
      </c>
      <c r="AP686" s="2">
        <v>-37.048000000000002</v>
      </c>
      <c r="AQ686" s="2">
        <v>-4.0880000000000001</v>
      </c>
    </row>
    <row r="687" spans="23:43" x14ac:dyDescent="0.25">
      <c r="W687" s="2"/>
      <c r="X687" s="2"/>
      <c r="Y687" s="2"/>
      <c r="Z687" s="2"/>
      <c r="AA687" s="2">
        <v>6</v>
      </c>
      <c r="AB687" s="2" t="s">
        <v>478</v>
      </c>
      <c r="AC687" s="2">
        <v>1.381</v>
      </c>
      <c r="AD687" s="2">
        <v>3.0000000000000001E-3</v>
      </c>
      <c r="AE687" s="2">
        <v>-17.817</v>
      </c>
      <c r="AF687" s="2">
        <v>-4.3259999999999996</v>
      </c>
      <c r="AH687" s="2"/>
      <c r="AI687" s="2"/>
      <c r="AJ687" s="2"/>
      <c r="AK687" s="2"/>
      <c r="AL687" s="2">
        <v>6</v>
      </c>
      <c r="AM687" s="2" t="s">
        <v>478</v>
      </c>
      <c r="AN687" s="2">
        <v>1.381</v>
      </c>
      <c r="AO687" s="2">
        <v>3.0000000000000001E-3</v>
      </c>
      <c r="AP687" s="2">
        <v>-17.817</v>
      </c>
      <c r="AQ687" s="2">
        <v>-4.3259999999999996</v>
      </c>
    </row>
    <row r="688" spans="23:43" x14ac:dyDescent="0.25">
      <c r="W688" s="2"/>
      <c r="X688" s="2"/>
      <c r="Y688" s="2"/>
      <c r="Z688" s="2"/>
      <c r="AA688" s="2">
        <v>8</v>
      </c>
      <c r="AB688" s="2">
        <v>6.3739999999999997</v>
      </c>
      <c r="AC688" s="2">
        <v>1.6</v>
      </c>
      <c r="AD688" s="2">
        <v>0.14799999999999999</v>
      </c>
      <c r="AE688" s="2">
        <v>-1.4410000000000001</v>
      </c>
      <c r="AF688" s="2">
        <v>14.189</v>
      </c>
      <c r="AH688" s="2"/>
      <c r="AI688" s="2"/>
      <c r="AJ688" s="2"/>
      <c r="AK688" s="2"/>
      <c r="AL688" s="2">
        <v>8</v>
      </c>
      <c r="AM688" s="2">
        <v>6.3739999999999997</v>
      </c>
      <c r="AN688" s="2">
        <v>1.6</v>
      </c>
      <c r="AO688" s="2">
        <v>0.14799999999999999</v>
      </c>
      <c r="AP688" s="2">
        <v>-1.4410000000000001</v>
      </c>
      <c r="AQ688" s="2">
        <v>14.189</v>
      </c>
    </row>
    <row r="689" spans="23:43" x14ac:dyDescent="0.25">
      <c r="W689" s="2"/>
      <c r="X689" s="2"/>
      <c r="Y689" s="2"/>
      <c r="Z689" s="2">
        <v>8</v>
      </c>
      <c r="AA689" s="2">
        <v>1</v>
      </c>
      <c r="AB689" s="2" t="s">
        <v>479</v>
      </c>
      <c r="AC689" s="2">
        <v>1.712</v>
      </c>
      <c r="AD689" s="2">
        <v>0</v>
      </c>
      <c r="AE689" s="2">
        <v>-77.054000000000002</v>
      </c>
      <c r="AF689" s="2">
        <v>-60.335999999999999</v>
      </c>
      <c r="AH689" s="2"/>
      <c r="AI689" s="2"/>
      <c r="AJ689" s="2"/>
      <c r="AK689" s="2">
        <v>8</v>
      </c>
      <c r="AL689" s="2">
        <v>1</v>
      </c>
      <c r="AM689" s="2" t="s">
        <v>479</v>
      </c>
      <c r="AN689" s="2">
        <v>1.712</v>
      </c>
      <c r="AO689" s="2">
        <v>0</v>
      </c>
      <c r="AP689" s="2">
        <v>-77.054000000000002</v>
      </c>
      <c r="AQ689" s="2">
        <v>-60.335999999999999</v>
      </c>
    </row>
    <row r="690" spans="23:43" x14ac:dyDescent="0.25">
      <c r="W690" s="2"/>
      <c r="X690" s="2"/>
      <c r="Y690" s="2"/>
      <c r="Z690" s="2"/>
      <c r="AA690" s="2">
        <v>2</v>
      </c>
      <c r="AB690" s="2" t="s">
        <v>480</v>
      </c>
      <c r="AC690" s="2">
        <v>2.9119999999999999</v>
      </c>
      <c r="AD690" s="2">
        <v>0</v>
      </c>
      <c r="AE690" s="2">
        <v>-57.384999999999998</v>
      </c>
      <c r="AF690" s="2">
        <v>-28.943999999999999</v>
      </c>
      <c r="AH690" s="2"/>
      <c r="AI690" s="2"/>
      <c r="AJ690" s="2"/>
      <c r="AK690" s="2"/>
      <c r="AL690" s="2">
        <v>2</v>
      </c>
      <c r="AM690" s="2" t="s">
        <v>480</v>
      </c>
      <c r="AN690" s="2">
        <v>2.9119999999999999</v>
      </c>
      <c r="AO690" s="2">
        <v>0</v>
      </c>
      <c r="AP690" s="2">
        <v>-57.384999999999998</v>
      </c>
      <c r="AQ690" s="2">
        <v>-28.943999999999999</v>
      </c>
    </row>
    <row r="691" spans="23:43" x14ac:dyDescent="0.25">
      <c r="W691" s="2"/>
      <c r="X691" s="2"/>
      <c r="Y691" s="2"/>
      <c r="Z691" s="2"/>
      <c r="AA691" s="2">
        <v>3</v>
      </c>
      <c r="AB691" s="2" t="s">
        <v>481</v>
      </c>
      <c r="AC691" s="2">
        <v>3.2469999999999999</v>
      </c>
      <c r="AD691" s="2">
        <v>1E-3</v>
      </c>
      <c r="AE691" s="2">
        <v>-45.026000000000003</v>
      </c>
      <c r="AF691" s="2">
        <v>-13.31</v>
      </c>
      <c r="AH691" s="2"/>
      <c r="AI691" s="2"/>
      <c r="AJ691" s="2"/>
      <c r="AK691" s="2"/>
      <c r="AL691" s="2">
        <v>3</v>
      </c>
      <c r="AM691" s="2" t="s">
        <v>481</v>
      </c>
      <c r="AN691" s="2">
        <v>3.2469999999999999</v>
      </c>
      <c r="AO691" s="2">
        <v>1E-3</v>
      </c>
      <c r="AP691" s="2">
        <v>-45.026000000000003</v>
      </c>
      <c r="AQ691" s="2">
        <v>-13.31</v>
      </c>
    </row>
    <row r="692" spans="23:43" x14ac:dyDescent="0.25">
      <c r="W692" s="2"/>
      <c r="X692" s="2"/>
      <c r="Y692" s="2"/>
      <c r="Z692" s="2"/>
      <c r="AA692" s="2">
        <v>4</v>
      </c>
      <c r="AB692" s="2" t="s">
        <v>482</v>
      </c>
      <c r="AC692" s="2">
        <v>2.911</v>
      </c>
      <c r="AD692" s="2">
        <v>1E-3</v>
      </c>
      <c r="AE692" s="2">
        <v>-40.776000000000003</v>
      </c>
      <c r="AF692" s="2">
        <v>-12.337999999999999</v>
      </c>
      <c r="AH692" s="2"/>
      <c r="AI692" s="2"/>
      <c r="AJ692" s="2"/>
      <c r="AK692" s="2"/>
      <c r="AL692" s="2">
        <v>4</v>
      </c>
      <c r="AM692" s="2" t="s">
        <v>482</v>
      </c>
      <c r="AN692" s="2">
        <v>2.911</v>
      </c>
      <c r="AO692" s="2">
        <v>1E-3</v>
      </c>
      <c r="AP692" s="2">
        <v>-40.776000000000003</v>
      </c>
      <c r="AQ692" s="2">
        <v>-12.337999999999999</v>
      </c>
    </row>
    <row r="693" spans="23:43" x14ac:dyDescent="0.25">
      <c r="W693" s="2"/>
      <c r="X693" s="2"/>
      <c r="Y693" s="2"/>
      <c r="Z693" s="2"/>
      <c r="AA693" s="2">
        <v>5</v>
      </c>
      <c r="AB693" s="2" t="s">
        <v>483</v>
      </c>
      <c r="AC693" s="2">
        <v>2.9630000000000001</v>
      </c>
      <c r="AD693" s="2">
        <v>1E-3</v>
      </c>
      <c r="AE693" s="2">
        <v>-41.414000000000001</v>
      </c>
      <c r="AF693" s="2">
        <v>-12.472</v>
      </c>
      <c r="AH693" s="2"/>
      <c r="AI693" s="2"/>
      <c r="AJ693" s="2"/>
      <c r="AK693" s="2"/>
      <c r="AL693" s="2">
        <v>5</v>
      </c>
      <c r="AM693" s="2" t="s">
        <v>483</v>
      </c>
      <c r="AN693" s="2">
        <v>2.9630000000000001</v>
      </c>
      <c r="AO693" s="2">
        <v>1E-3</v>
      </c>
      <c r="AP693" s="2">
        <v>-41.414000000000001</v>
      </c>
      <c r="AQ693" s="2">
        <v>-12.472</v>
      </c>
    </row>
    <row r="694" spans="23:43" x14ac:dyDescent="0.25">
      <c r="W694" s="2"/>
      <c r="X694" s="2"/>
      <c r="Y694" s="2"/>
      <c r="Z694" s="2"/>
      <c r="AA694" s="2">
        <v>6</v>
      </c>
      <c r="AB694" s="2" t="s">
        <v>484</v>
      </c>
      <c r="AC694" s="2">
        <v>1.8839999999999999</v>
      </c>
      <c r="AD694" s="2">
        <v>1E-3</v>
      </c>
      <c r="AE694" s="2">
        <v>-26.645</v>
      </c>
      <c r="AF694" s="2">
        <v>-8.2460000000000004</v>
      </c>
      <c r="AH694" s="2"/>
      <c r="AI694" s="2"/>
      <c r="AJ694" s="2"/>
      <c r="AK694" s="2"/>
      <c r="AL694" s="2">
        <v>6</v>
      </c>
      <c r="AM694" s="2" t="s">
        <v>484</v>
      </c>
      <c r="AN694" s="2">
        <v>1.8839999999999999</v>
      </c>
      <c r="AO694" s="2">
        <v>1E-3</v>
      </c>
      <c r="AP694" s="2">
        <v>-26.645</v>
      </c>
      <c r="AQ694" s="2">
        <v>-8.2460000000000004</v>
      </c>
    </row>
    <row r="695" spans="23:43" x14ac:dyDescent="0.25">
      <c r="W695" s="2"/>
      <c r="X695" s="2"/>
      <c r="Y695" s="2"/>
      <c r="Z695" s="2"/>
      <c r="AA695" s="2">
        <v>7</v>
      </c>
      <c r="AB695" s="2">
        <v>-6.3739999999999997</v>
      </c>
      <c r="AC695" s="2">
        <v>1.6</v>
      </c>
      <c r="AD695" s="2">
        <v>0.14799999999999999</v>
      </c>
      <c r="AE695" s="2">
        <v>-14.189</v>
      </c>
      <c r="AF695" s="2">
        <v>1.4410000000000001</v>
      </c>
      <c r="AH695" s="2"/>
      <c r="AI695" s="2"/>
      <c r="AJ695" s="2"/>
      <c r="AK695" s="2"/>
      <c r="AL695" s="2">
        <v>7</v>
      </c>
      <c r="AM695" s="2">
        <v>-6.3739999999999997</v>
      </c>
      <c r="AN695" s="2">
        <v>1.6</v>
      </c>
      <c r="AO695" s="2">
        <v>0.14799999999999999</v>
      </c>
      <c r="AP695" s="2">
        <v>-14.189</v>
      </c>
      <c r="AQ695" s="2">
        <v>1.4410000000000001</v>
      </c>
    </row>
    <row r="696" spans="23:43" x14ac:dyDescent="0.25">
      <c r="W696" s="2"/>
      <c r="X696" s="2"/>
      <c r="Y696" s="2">
        <v>4</v>
      </c>
      <c r="Z696" s="2">
        <v>1</v>
      </c>
      <c r="AA696" s="2">
        <v>2</v>
      </c>
      <c r="AB696" s="2" t="s">
        <v>485</v>
      </c>
      <c r="AC696" s="2">
        <v>2.6880000000000002</v>
      </c>
      <c r="AD696" s="2">
        <v>0</v>
      </c>
      <c r="AE696" s="2">
        <v>19.405000000000001</v>
      </c>
      <c r="AF696" s="2">
        <v>45.661999999999999</v>
      </c>
      <c r="AH696" s="2"/>
      <c r="AI696" s="2"/>
      <c r="AJ696" s="2">
        <v>4</v>
      </c>
      <c r="AK696" s="2">
        <v>1</v>
      </c>
      <c r="AL696" s="2">
        <v>2</v>
      </c>
      <c r="AM696" s="2" t="s">
        <v>485</v>
      </c>
      <c r="AN696" s="2">
        <v>2.6880000000000002</v>
      </c>
      <c r="AO696" s="2">
        <v>0</v>
      </c>
      <c r="AP696" s="2">
        <v>19.405000000000001</v>
      </c>
      <c r="AQ696" s="2">
        <v>45.661999999999999</v>
      </c>
    </row>
    <row r="697" spans="23:43" x14ac:dyDescent="0.25">
      <c r="W697" s="2"/>
      <c r="X697" s="2"/>
      <c r="Y697" s="2"/>
      <c r="Z697" s="2"/>
      <c r="AA697" s="2">
        <v>3</v>
      </c>
      <c r="AB697" s="2" t="s">
        <v>486</v>
      </c>
      <c r="AC697" s="2">
        <v>3.9239999999999999</v>
      </c>
      <c r="AD697" s="2">
        <v>0</v>
      </c>
      <c r="AE697" s="2">
        <v>34.326999999999998</v>
      </c>
      <c r="AF697" s="2">
        <v>72.66</v>
      </c>
      <c r="AH697" s="2"/>
      <c r="AI697" s="2"/>
      <c r="AJ697" s="2"/>
      <c r="AK697" s="2"/>
      <c r="AL697" s="2">
        <v>3</v>
      </c>
      <c r="AM697" s="2" t="s">
        <v>486</v>
      </c>
      <c r="AN697" s="2">
        <v>3.9239999999999999</v>
      </c>
      <c r="AO697" s="2">
        <v>0</v>
      </c>
      <c r="AP697" s="2">
        <v>34.326999999999998</v>
      </c>
      <c r="AQ697" s="2">
        <v>72.66</v>
      </c>
    </row>
    <row r="698" spans="23:43" x14ac:dyDescent="0.25">
      <c r="W698" s="2"/>
      <c r="X698" s="2"/>
      <c r="Y698" s="2"/>
      <c r="Z698" s="2"/>
      <c r="AA698" s="2">
        <v>4</v>
      </c>
      <c r="AB698" s="2" t="s">
        <v>487</v>
      </c>
      <c r="AC698" s="2">
        <v>4.2939999999999996</v>
      </c>
      <c r="AD698" s="2">
        <v>0</v>
      </c>
      <c r="AE698" s="2">
        <v>46.255000000000003</v>
      </c>
      <c r="AF698" s="2">
        <v>88.2</v>
      </c>
      <c r="AH698" s="2"/>
      <c r="AI698" s="2"/>
      <c r="AJ698" s="2"/>
      <c r="AK698" s="2"/>
      <c r="AL698" s="2">
        <v>4</v>
      </c>
      <c r="AM698" s="2" t="s">
        <v>487</v>
      </c>
      <c r="AN698" s="2">
        <v>4.2939999999999996</v>
      </c>
      <c r="AO698" s="2">
        <v>0</v>
      </c>
      <c r="AP698" s="2">
        <v>46.255000000000003</v>
      </c>
      <c r="AQ698" s="2">
        <v>88.2</v>
      </c>
    </row>
    <row r="699" spans="23:43" x14ac:dyDescent="0.25">
      <c r="W699" s="2"/>
      <c r="X699" s="2"/>
      <c r="Y699" s="2"/>
      <c r="Z699" s="2"/>
      <c r="AA699" s="2">
        <v>5</v>
      </c>
      <c r="AB699" s="2" t="s">
        <v>488</v>
      </c>
      <c r="AC699" s="2">
        <v>3.8220000000000001</v>
      </c>
      <c r="AD699" s="2">
        <v>0</v>
      </c>
      <c r="AE699" s="2">
        <v>60.070999999999998</v>
      </c>
      <c r="AF699" s="2">
        <v>97.4</v>
      </c>
      <c r="AH699" s="2"/>
      <c r="AI699" s="2"/>
      <c r="AJ699" s="2"/>
      <c r="AK699" s="2"/>
      <c r="AL699" s="2">
        <v>5</v>
      </c>
      <c r="AM699" s="2" t="s">
        <v>488</v>
      </c>
      <c r="AN699" s="2">
        <v>3.8220000000000001</v>
      </c>
      <c r="AO699" s="2">
        <v>0</v>
      </c>
      <c r="AP699" s="2">
        <v>60.070999999999998</v>
      </c>
      <c r="AQ699" s="2">
        <v>97.4</v>
      </c>
    </row>
    <row r="700" spans="23:43" x14ac:dyDescent="0.25">
      <c r="W700" s="2"/>
      <c r="X700" s="2"/>
      <c r="Y700" s="2"/>
      <c r="Z700" s="2"/>
      <c r="AA700" s="2">
        <v>6</v>
      </c>
      <c r="AB700" s="2" t="s">
        <v>489</v>
      </c>
      <c r="AC700" s="2">
        <v>2.3180000000000001</v>
      </c>
      <c r="AD700" s="2">
        <v>0</v>
      </c>
      <c r="AE700" s="2">
        <v>78.055000000000007</v>
      </c>
      <c r="AF700" s="2">
        <v>100.69499999999999</v>
      </c>
      <c r="AH700" s="2"/>
      <c r="AI700" s="2"/>
      <c r="AJ700" s="2"/>
      <c r="AK700" s="2"/>
      <c r="AL700" s="2">
        <v>6</v>
      </c>
      <c r="AM700" s="2" t="s">
        <v>489</v>
      </c>
      <c r="AN700" s="2">
        <v>2.3180000000000001</v>
      </c>
      <c r="AO700" s="2">
        <v>0</v>
      </c>
      <c r="AP700" s="2">
        <v>78.055000000000007</v>
      </c>
      <c r="AQ700" s="2">
        <v>100.69499999999999</v>
      </c>
    </row>
    <row r="701" spans="23:43" x14ac:dyDescent="0.25">
      <c r="W701" s="2"/>
      <c r="X701" s="2"/>
      <c r="Y701" s="2"/>
      <c r="Z701" s="2"/>
      <c r="AA701" s="2">
        <v>7</v>
      </c>
      <c r="AB701" s="2" t="s">
        <v>490</v>
      </c>
      <c r="AC701" s="2">
        <v>2.0310000000000001</v>
      </c>
      <c r="AD701" s="2">
        <v>0</v>
      </c>
      <c r="AE701" s="2">
        <v>86.543999999999997</v>
      </c>
      <c r="AF701" s="2">
        <v>106.384</v>
      </c>
      <c r="AH701" s="2"/>
      <c r="AI701" s="2"/>
      <c r="AJ701" s="2"/>
      <c r="AK701" s="2"/>
      <c r="AL701" s="2">
        <v>7</v>
      </c>
      <c r="AM701" s="2" t="s">
        <v>490</v>
      </c>
      <c r="AN701" s="2">
        <v>2.0310000000000001</v>
      </c>
      <c r="AO701" s="2">
        <v>0</v>
      </c>
      <c r="AP701" s="2">
        <v>86.543999999999997</v>
      </c>
      <c r="AQ701" s="2">
        <v>106.384</v>
      </c>
    </row>
    <row r="702" spans="23:43" x14ac:dyDescent="0.25">
      <c r="W702" s="2"/>
      <c r="X702" s="2"/>
      <c r="Y702" s="2"/>
      <c r="Z702" s="2"/>
      <c r="AA702" s="2">
        <v>8</v>
      </c>
      <c r="AB702" s="2" t="s">
        <v>491</v>
      </c>
      <c r="AC702" s="2">
        <v>2.069</v>
      </c>
      <c r="AD702" s="2">
        <v>0</v>
      </c>
      <c r="AE702" s="2">
        <v>88.930999999999997</v>
      </c>
      <c r="AF702" s="2">
        <v>109.14100000000001</v>
      </c>
      <c r="AH702" s="2"/>
      <c r="AI702" s="2"/>
      <c r="AJ702" s="2"/>
      <c r="AK702" s="2"/>
      <c r="AL702" s="2">
        <v>8</v>
      </c>
      <c r="AM702" s="2" t="s">
        <v>491</v>
      </c>
      <c r="AN702" s="2">
        <v>2.069</v>
      </c>
      <c r="AO702" s="2">
        <v>0</v>
      </c>
      <c r="AP702" s="2">
        <v>88.930999999999997</v>
      </c>
      <c r="AQ702" s="2">
        <v>109.14100000000001</v>
      </c>
    </row>
    <row r="703" spans="23:43" x14ac:dyDescent="0.25">
      <c r="W703" s="2"/>
      <c r="X703" s="2"/>
      <c r="Y703" s="2"/>
      <c r="Z703" s="2">
        <v>2</v>
      </c>
      <c r="AA703" s="2">
        <v>1</v>
      </c>
      <c r="AB703" s="2" t="s">
        <v>492</v>
      </c>
      <c r="AC703" s="2">
        <v>2.6880000000000002</v>
      </c>
      <c r="AD703" s="2">
        <v>0</v>
      </c>
      <c r="AE703" s="2">
        <v>-45.661999999999999</v>
      </c>
      <c r="AF703" s="2">
        <v>-19.405000000000001</v>
      </c>
      <c r="AH703" s="2"/>
      <c r="AI703" s="2"/>
      <c r="AJ703" s="2"/>
      <c r="AK703" s="2">
        <v>2</v>
      </c>
      <c r="AL703" s="2">
        <v>1</v>
      </c>
      <c r="AM703" s="2" t="s">
        <v>492</v>
      </c>
      <c r="AN703" s="2">
        <v>2.6880000000000002</v>
      </c>
      <c r="AO703" s="2">
        <v>0</v>
      </c>
      <c r="AP703" s="2">
        <v>-45.661999999999999</v>
      </c>
      <c r="AQ703" s="2">
        <v>-19.405000000000001</v>
      </c>
    </row>
    <row r="704" spans="23:43" x14ac:dyDescent="0.25">
      <c r="W704" s="2"/>
      <c r="X704" s="2"/>
      <c r="Y704" s="2"/>
      <c r="Z704" s="2"/>
      <c r="AA704" s="2">
        <v>3</v>
      </c>
      <c r="AB704" s="2" t="s">
        <v>493</v>
      </c>
      <c r="AC704" s="2">
        <v>1.82</v>
      </c>
      <c r="AD704" s="2">
        <v>0</v>
      </c>
      <c r="AE704" s="2">
        <v>12.069000000000001</v>
      </c>
      <c r="AF704" s="2">
        <v>29.85</v>
      </c>
      <c r="AH704" s="2"/>
      <c r="AI704" s="2"/>
      <c r="AJ704" s="2"/>
      <c r="AK704" s="2"/>
      <c r="AL704" s="2">
        <v>3</v>
      </c>
      <c r="AM704" s="2" t="s">
        <v>493</v>
      </c>
      <c r="AN704" s="2">
        <v>1.82</v>
      </c>
      <c r="AO704" s="2">
        <v>0</v>
      </c>
      <c r="AP704" s="2">
        <v>12.069000000000001</v>
      </c>
      <c r="AQ704" s="2">
        <v>29.85</v>
      </c>
    </row>
    <row r="705" spans="23:43" x14ac:dyDescent="0.25">
      <c r="W705" s="2"/>
      <c r="X705" s="2"/>
      <c r="Y705" s="2"/>
      <c r="Z705" s="2"/>
      <c r="AA705" s="2">
        <v>4</v>
      </c>
      <c r="AB705" s="2" t="s">
        <v>494</v>
      </c>
      <c r="AC705" s="2">
        <v>2.6669999999999998</v>
      </c>
      <c r="AD705" s="2">
        <v>0</v>
      </c>
      <c r="AE705" s="2">
        <v>21.67</v>
      </c>
      <c r="AF705" s="2">
        <v>47.716999999999999</v>
      </c>
      <c r="AH705" s="2"/>
      <c r="AI705" s="2"/>
      <c r="AJ705" s="2"/>
      <c r="AK705" s="2"/>
      <c r="AL705" s="2">
        <v>4</v>
      </c>
      <c r="AM705" s="2" t="s">
        <v>494</v>
      </c>
      <c r="AN705" s="2">
        <v>2.6669999999999998</v>
      </c>
      <c r="AO705" s="2">
        <v>0</v>
      </c>
      <c r="AP705" s="2">
        <v>21.67</v>
      </c>
      <c r="AQ705" s="2">
        <v>47.716999999999999</v>
      </c>
    </row>
    <row r="706" spans="23:43" x14ac:dyDescent="0.25">
      <c r="W706" s="2"/>
      <c r="X706" s="2"/>
      <c r="Y706" s="2"/>
      <c r="Z706" s="2"/>
      <c r="AA706" s="2">
        <v>5</v>
      </c>
      <c r="AB706" s="2" t="s">
        <v>495</v>
      </c>
      <c r="AC706" s="2">
        <v>2.423</v>
      </c>
      <c r="AD706" s="2">
        <v>0</v>
      </c>
      <c r="AE706" s="2">
        <v>34.366999999999997</v>
      </c>
      <c r="AF706" s="2">
        <v>58.036000000000001</v>
      </c>
      <c r="AH706" s="2"/>
      <c r="AI706" s="2"/>
      <c r="AJ706" s="2"/>
      <c r="AK706" s="2"/>
      <c r="AL706" s="2">
        <v>5</v>
      </c>
      <c r="AM706" s="2" t="s">
        <v>495</v>
      </c>
      <c r="AN706" s="2">
        <v>2.423</v>
      </c>
      <c r="AO706" s="2">
        <v>0</v>
      </c>
      <c r="AP706" s="2">
        <v>34.366999999999997</v>
      </c>
      <c r="AQ706" s="2">
        <v>58.036000000000001</v>
      </c>
    </row>
    <row r="707" spans="23:43" x14ac:dyDescent="0.25">
      <c r="W707" s="2"/>
      <c r="X707" s="2"/>
      <c r="Y707" s="2"/>
      <c r="Z707" s="2"/>
      <c r="AA707" s="2">
        <v>6</v>
      </c>
      <c r="AB707" s="2" t="s">
        <v>496</v>
      </c>
      <c r="AC707" s="2">
        <v>1.7050000000000001</v>
      </c>
      <c r="AD707" s="2">
        <v>0</v>
      </c>
      <c r="AE707" s="2">
        <v>48.514000000000003</v>
      </c>
      <c r="AF707" s="2">
        <v>65.168000000000006</v>
      </c>
      <c r="AH707" s="2"/>
      <c r="AI707" s="2"/>
      <c r="AJ707" s="2"/>
      <c r="AK707" s="2"/>
      <c r="AL707" s="2">
        <v>6</v>
      </c>
      <c r="AM707" s="2" t="s">
        <v>496</v>
      </c>
      <c r="AN707" s="2">
        <v>1.7050000000000001</v>
      </c>
      <c r="AO707" s="2">
        <v>0</v>
      </c>
      <c r="AP707" s="2">
        <v>48.514000000000003</v>
      </c>
      <c r="AQ707" s="2">
        <v>65.168000000000006</v>
      </c>
    </row>
    <row r="708" spans="23:43" x14ac:dyDescent="0.25">
      <c r="W708" s="2"/>
      <c r="X708" s="2"/>
      <c r="Y708" s="2"/>
      <c r="Z708" s="2"/>
      <c r="AA708" s="2">
        <v>7</v>
      </c>
      <c r="AB708" s="2" t="s">
        <v>497</v>
      </c>
      <c r="AC708" s="2">
        <v>2.0339999999999998</v>
      </c>
      <c r="AD708" s="2">
        <v>0</v>
      </c>
      <c r="AE708" s="2">
        <v>53.997999999999998</v>
      </c>
      <c r="AF708" s="2">
        <v>73.863</v>
      </c>
      <c r="AH708" s="2"/>
      <c r="AI708" s="2"/>
      <c r="AJ708" s="2"/>
      <c r="AK708" s="2"/>
      <c r="AL708" s="2">
        <v>7</v>
      </c>
      <c r="AM708" s="2" t="s">
        <v>497</v>
      </c>
      <c r="AN708" s="2">
        <v>2.0339999999999998</v>
      </c>
      <c r="AO708" s="2">
        <v>0</v>
      </c>
      <c r="AP708" s="2">
        <v>53.997999999999998</v>
      </c>
      <c r="AQ708" s="2">
        <v>73.863</v>
      </c>
    </row>
    <row r="709" spans="23:43" x14ac:dyDescent="0.25">
      <c r="W709" s="2"/>
      <c r="X709" s="2"/>
      <c r="Y709" s="2"/>
      <c r="Z709" s="2"/>
      <c r="AA709" s="2">
        <v>8</v>
      </c>
      <c r="AB709" s="2" t="s">
        <v>498</v>
      </c>
      <c r="AC709" s="2">
        <v>2.0419999999999998</v>
      </c>
      <c r="AD709" s="2">
        <v>0</v>
      </c>
      <c r="AE709" s="2">
        <v>56.530999999999999</v>
      </c>
      <c r="AF709" s="2">
        <v>76.472999999999999</v>
      </c>
      <c r="AH709" s="2"/>
      <c r="AI709" s="2"/>
      <c r="AJ709" s="2"/>
      <c r="AK709" s="2"/>
      <c r="AL709" s="2">
        <v>8</v>
      </c>
      <c r="AM709" s="2" t="s">
        <v>498</v>
      </c>
      <c r="AN709" s="2">
        <v>2.0419999999999998</v>
      </c>
      <c r="AO709" s="2">
        <v>0</v>
      </c>
      <c r="AP709" s="2">
        <v>56.530999999999999</v>
      </c>
      <c r="AQ709" s="2">
        <v>76.472999999999999</v>
      </c>
    </row>
    <row r="710" spans="23:43" x14ac:dyDescent="0.25">
      <c r="W710" s="2"/>
      <c r="X710" s="2"/>
      <c r="Y710" s="2"/>
      <c r="Z710" s="2">
        <v>3</v>
      </c>
      <c r="AA710" s="2">
        <v>1</v>
      </c>
      <c r="AB710" s="2" t="s">
        <v>499</v>
      </c>
      <c r="AC710" s="2">
        <v>3.9239999999999999</v>
      </c>
      <c r="AD710" s="2">
        <v>0</v>
      </c>
      <c r="AE710" s="2">
        <v>-72.66</v>
      </c>
      <c r="AF710" s="2">
        <v>-34.326999999999998</v>
      </c>
      <c r="AH710" s="2"/>
      <c r="AI710" s="2"/>
      <c r="AJ710" s="2"/>
      <c r="AK710" s="2">
        <v>3</v>
      </c>
      <c r="AL710" s="2">
        <v>1</v>
      </c>
      <c r="AM710" s="2" t="s">
        <v>499</v>
      </c>
      <c r="AN710" s="2">
        <v>3.9239999999999999</v>
      </c>
      <c r="AO710" s="2">
        <v>0</v>
      </c>
      <c r="AP710" s="2">
        <v>-72.66</v>
      </c>
      <c r="AQ710" s="2">
        <v>-34.326999999999998</v>
      </c>
    </row>
    <row r="711" spans="23:43" x14ac:dyDescent="0.25">
      <c r="W711" s="2"/>
      <c r="X711" s="2"/>
      <c r="Y711" s="2"/>
      <c r="Z711" s="2"/>
      <c r="AA711" s="2">
        <v>2</v>
      </c>
      <c r="AB711" s="2" t="s">
        <v>500</v>
      </c>
      <c r="AC711" s="2">
        <v>1.82</v>
      </c>
      <c r="AD711" s="2">
        <v>0</v>
      </c>
      <c r="AE711" s="2">
        <v>-29.85</v>
      </c>
      <c r="AF711" s="2">
        <v>-12.069000000000001</v>
      </c>
      <c r="AH711" s="2"/>
      <c r="AI711" s="2"/>
      <c r="AJ711" s="2"/>
      <c r="AK711" s="2"/>
      <c r="AL711" s="2">
        <v>2</v>
      </c>
      <c r="AM711" s="2" t="s">
        <v>500</v>
      </c>
      <c r="AN711" s="2">
        <v>1.82</v>
      </c>
      <c r="AO711" s="2">
        <v>0</v>
      </c>
      <c r="AP711" s="2">
        <v>-29.85</v>
      </c>
      <c r="AQ711" s="2">
        <v>-12.069000000000001</v>
      </c>
    </row>
    <row r="712" spans="23:43" x14ac:dyDescent="0.25">
      <c r="W712" s="2"/>
      <c r="X712" s="2"/>
      <c r="Y712" s="2"/>
      <c r="Z712" s="2"/>
      <c r="AA712" s="2">
        <v>4</v>
      </c>
      <c r="AB712" s="2" t="s">
        <v>501</v>
      </c>
      <c r="AC712" s="2">
        <v>1.117</v>
      </c>
      <c r="AD712" s="2">
        <v>0</v>
      </c>
      <c r="AE712" s="2">
        <v>8.2780000000000005</v>
      </c>
      <c r="AF712" s="2">
        <v>19.190000000000001</v>
      </c>
      <c r="AH712" s="2"/>
      <c r="AI712" s="2"/>
      <c r="AJ712" s="2"/>
      <c r="AK712" s="2"/>
      <c r="AL712" s="2">
        <v>4</v>
      </c>
      <c r="AM712" s="2" t="s">
        <v>501</v>
      </c>
      <c r="AN712" s="2">
        <v>1.117</v>
      </c>
      <c r="AO712" s="2">
        <v>0</v>
      </c>
      <c r="AP712" s="2">
        <v>8.2780000000000005</v>
      </c>
      <c r="AQ712" s="2">
        <v>19.190000000000001</v>
      </c>
    </row>
    <row r="713" spans="23:43" x14ac:dyDescent="0.25">
      <c r="W713" s="2"/>
      <c r="X713" s="2"/>
      <c r="Y713" s="2"/>
      <c r="Z713" s="2"/>
      <c r="AA713" s="2">
        <v>5</v>
      </c>
      <c r="AB713" s="2" t="s">
        <v>502</v>
      </c>
      <c r="AC713" s="2">
        <v>1.482</v>
      </c>
      <c r="AD713" s="2">
        <v>0</v>
      </c>
      <c r="AE713" s="2">
        <v>18.003</v>
      </c>
      <c r="AF713" s="2">
        <v>32.481000000000002</v>
      </c>
      <c r="AH713" s="2"/>
      <c r="AI713" s="2"/>
      <c r="AJ713" s="2"/>
      <c r="AK713" s="2"/>
      <c r="AL713" s="2">
        <v>5</v>
      </c>
      <c r="AM713" s="2" t="s">
        <v>502</v>
      </c>
      <c r="AN713" s="2">
        <v>1.482</v>
      </c>
      <c r="AO713" s="2">
        <v>0</v>
      </c>
      <c r="AP713" s="2">
        <v>18.003</v>
      </c>
      <c r="AQ713" s="2">
        <v>32.481000000000002</v>
      </c>
    </row>
    <row r="714" spans="23:43" x14ac:dyDescent="0.25">
      <c r="W714" s="2"/>
      <c r="X714" s="2"/>
      <c r="Y714" s="2"/>
      <c r="Z714" s="2"/>
      <c r="AA714" s="2">
        <v>6</v>
      </c>
      <c r="AB714" s="2" t="s">
        <v>503</v>
      </c>
      <c r="AC714" s="2">
        <v>2.2850000000000001</v>
      </c>
      <c r="AD714" s="2">
        <v>0</v>
      </c>
      <c r="AE714" s="2">
        <v>24.722000000000001</v>
      </c>
      <c r="AF714" s="2">
        <v>47.040999999999997</v>
      </c>
      <c r="AH714" s="2"/>
      <c r="AI714" s="2"/>
      <c r="AJ714" s="2"/>
      <c r="AK714" s="2"/>
      <c r="AL714" s="2">
        <v>6</v>
      </c>
      <c r="AM714" s="2" t="s">
        <v>503</v>
      </c>
      <c r="AN714" s="2">
        <v>2.2850000000000001</v>
      </c>
      <c r="AO714" s="2">
        <v>0</v>
      </c>
      <c r="AP714" s="2">
        <v>24.722000000000001</v>
      </c>
      <c r="AQ714" s="2">
        <v>47.040999999999997</v>
      </c>
    </row>
    <row r="715" spans="23:43" x14ac:dyDescent="0.25">
      <c r="W715" s="2"/>
      <c r="X715" s="2"/>
      <c r="Y715" s="2"/>
      <c r="Z715" s="2"/>
      <c r="AA715" s="2">
        <v>7</v>
      </c>
      <c r="AB715" s="2" t="s">
        <v>504</v>
      </c>
      <c r="AC715" s="2">
        <v>2.9039999999999999</v>
      </c>
      <c r="AD715" s="2">
        <v>0</v>
      </c>
      <c r="AE715" s="2">
        <v>28.789000000000001</v>
      </c>
      <c r="AF715" s="2">
        <v>57.152000000000001</v>
      </c>
      <c r="AH715" s="2"/>
      <c r="AI715" s="2"/>
      <c r="AJ715" s="2"/>
      <c r="AK715" s="2"/>
      <c r="AL715" s="2">
        <v>7</v>
      </c>
      <c r="AM715" s="2" t="s">
        <v>504</v>
      </c>
      <c r="AN715" s="2">
        <v>2.9039999999999999</v>
      </c>
      <c r="AO715" s="2">
        <v>0</v>
      </c>
      <c r="AP715" s="2">
        <v>28.789000000000001</v>
      </c>
      <c r="AQ715" s="2">
        <v>57.152000000000001</v>
      </c>
    </row>
    <row r="716" spans="23:43" x14ac:dyDescent="0.25">
      <c r="W716" s="2"/>
      <c r="X716" s="2"/>
      <c r="Y716" s="2"/>
      <c r="Z716" s="2"/>
      <c r="AA716" s="2">
        <v>8</v>
      </c>
      <c r="AB716" s="2" t="s">
        <v>505</v>
      </c>
      <c r="AC716" s="2">
        <v>2.8069999999999999</v>
      </c>
      <c r="AD716" s="2">
        <v>0</v>
      </c>
      <c r="AE716" s="2">
        <v>31.835000000000001</v>
      </c>
      <c r="AF716" s="2">
        <v>59.249000000000002</v>
      </c>
      <c r="AH716" s="2"/>
      <c r="AI716" s="2"/>
      <c r="AJ716" s="2"/>
      <c r="AK716" s="2"/>
      <c r="AL716" s="2">
        <v>8</v>
      </c>
      <c r="AM716" s="2" t="s">
        <v>505</v>
      </c>
      <c r="AN716" s="2">
        <v>2.8069999999999999</v>
      </c>
      <c r="AO716" s="2">
        <v>0</v>
      </c>
      <c r="AP716" s="2">
        <v>31.835000000000001</v>
      </c>
      <c r="AQ716" s="2">
        <v>59.249000000000002</v>
      </c>
    </row>
    <row r="717" spans="23:43" x14ac:dyDescent="0.25">
      <c r="W717" s="2"/>
      <c r="X717" s="2"/>
      <c r="Y717" s="2"/>
      <c r="Z717" s="2">
        <v>4</v>
      </c>
      <c r="AA717" s="2">
        <v>1</v>
      </c>
      <c r="AB717" s="2" t="s">
        <v>506</v>
      </c>
      <c r="AC717" s="2">
        <v>4.2939999999999996</v>
      </c>
      <c r="AD717" s="2">
        <v>0</v>
      </c>
      <c r="AE717" s="2">
        <v>-88.2</v>
      </c>
      <c r="AF717" s="2">
        <v>-46.255000000000003</v>
      </c>
      <c r="AH717" s="2"/>
      <c r="AI717" s="2"/>
      <c r="AJ717" s="2"/>
      <c r="AK717" s="2">
        <v>4</v>
      </c>
      <c r="AL717" s="2">
        <v>1</v>
      </c>
      <c r="AM717" s="2" t="s">
        <v>506</v>
      </c>
      <c r="AN717" s="2">
        <v>4.2939999999999996</v>
      </c>
      <c r="AO717" s="2">
        <v>0</v>
      </c>
      <c r="AP717" s="2">
        <v>-88.2</v>
      </c>
      <c r="AQ717" s="2">
        <v>-46.255000000000003</v>
      </c>
    </row>
    <row r="718" spans="23:43" x14ac:dyDescent="0.25">
      <c r="W718" s="2"/>
      <c r="X718" s="2"/>
      <c r="Y718" s="2"/>
      <c r="Z718" s="2"/>
      <c r="AA718" s="2">
        <v>2</v>
      </c>
      <c r="AB718" s="2" t="s">
        <v>507</v>
      </c>
      <c r="AC718" s="2">
        <v>2.6669999999999998</v>
      </c>
      <c r="AD718" s="2">
        <v>0</v>
      </c>
      <c r="AE718" s="2">
        <v>-47.716999999999999</v>
      </c>
      <c r="AF718" s="2">
        <v>-21.67</v>
      </c>
      <c r="AH718" s="2"/>
      <c r="AI718" s="2"/>
      <c r="AJ718" s="2"/>
      <c r="AK718" s="2"/>
      <c r="AL718" s="2">
        <v>2</v>
      </c>
      <c r="AM718" s="2" t="s">
        <v>507</v>
      </c>
      <c r="AN718" s="2">
        <v>2.6669999999999998</v>
      </c>
      <c r="AO718" s="2">
        <v>0</v>
      </c>
      <c r="AP718" s="2">
        <v>-47.716999999999999</v>
      </c>
      <c r="AQ718" s="2">
        <v>-21.67</v>
      </c>
    </row>
    <row r="719" spans="23:43" x14ac:dyDescent="0.25">
      <c r="W719" s="2"/>
      <c r="X719" s="2"/>
      <c r="Y719" s="2"/>
      <c r="Z719" s="2"/>
      <c r="AA719" s="2">
        <v>3</v>
      </c>
      <c r="AB719" s="2" t="s">
        <v>508</v>
      </c>
      <c r="AC719" s="2">
        <v>1.117</v>
      </c>
      <c r="AD719" s="2">
        <v>0</v>
      </c>
      <c r="AE719" s="2">
        <v>-19.190000000000001</v>
      </c>
      <c r="AF719" s="2">
        <v>-8.2780000000000005</v>
      </c>
      <c r="AH719" s="2"/>
      <c r="AI719" s="2"/>
      <c r="AJ719" s="2"/>
      <c r="AK719" s="2"/>
      <c r="AL719" s="2">
        <v>3</v>
      </c>
      <c r="AM719" s="2" t="s">
        <v>508</v>
      </c>
      <c r="AN719" s="2">
        <v>1.117</v>
      </c>
      <c r="AO719" s="2">
        <v>0</v>
      </c>
      <c r="AP719" s="2">
        <v>-19.190000000000001</v>
      </c>
      <c r="AQ719" s="2">
        <v>-8.2780000000000005</v>
      </c>
    </row>
    <row r="720" spans="23:43" x14ac:dyDescent="0.25">
      <c r="W720" s="2"/>
      <c r="X720" s="2"/>
      <c r="Y720" s="2"/>
      <c r="Z720" s="2"/>
      <c r="AA720" s="2">
        <v>5</v>
      </c>
      <c r="AB720" s="2" t="s">
        <v>509</v>
      </c>
      <c r="AC720" s="2">
        <v>0.95699999999999996</v>
      </c>
      <c r="AD720" s="2">
        <v>0</v>
      </c>
      <c r="AE720" s="2">
        <v>6.835</v>
      </c>
      <c r="AF720" s="2">
        <v>16.181000000000001</v>
      </c>
      <c r="AH720" s="2"/>
      <c r="AI720" s="2"/>
      <c r="AJ720" s="2"/>
      <c r="AK720" s="2"/>
      <c r="AL720" s="2">
        <v>5</v>
      </c>
      <c r="AM720" s="2" t="s">
        <v>509</v>
      </c>
      <c r="AN720" s="2">
        <v>0.95699999999999996</v>
      </c>
      <c r="AO720" s="2">
        <v>0</v>
      </c>
      <c r="AP720" s="2">
        <v>6.835</v>
      </c>
      <c r="AQ720" s="2">
        <v>16.181000000000001</v>
      </c>
    </row>
    <row r="721" spans="23:43" x14ac:dyDescent="0.25">
      <c r="W721" s="2"/>
      <c r="X721" s="2"/>
      <c r="Y721" s="2"/>
      <c r="Z721" s="2"/>
      <c r="AA721" s="2">
        <v>6</v>
      </c>
      <c r="AB721" s="2" t="s">
        <v>510</v>
      </c>
      <c r="AC721" s="2">
        <v>2.5169999999999999</v>
      </c>
      <c r="AD721" s="2">
        <v>1E-3</v>
      </c>
      <c r="AE721" s="2">
        <v>9.8539999999999992</v>
      </c>
      <c r="AF721" s="2">
        <v>34.442</v>
      </c>
      <c r="AH721" s="2"/>
      <c r="AI721" s="2"/>
      <c r="AJ721" s="2"/>
      <c r="AK721" s="2"/>
      <c r="AL721" s="2">
        <v>6</v>
      </c>
      <c r="AM721" s="2" t="s">
        <v>510</v>
      </c>
      <c r="AN721" s="2">
        <v>2.5169999999999999</v>
      </c>
      <c r="AO721" s="2">
        <v>1E-3</v>
      </c>
      <c r="AP721" s="2">
        <v>9.8539999999999992</v>
      </c>
      <c r="AQ721" s="2">
        <v>34.442</v>
      </c>
    </row>
    <row r="722" spans="23:43" x14ac:dyDescent="0.25">
      <c r="W722" s="2"/>
      <c r="X722" s="2"/>
      <c r="Y722" s="2"/>
      <c r="Z722" s="2"/>
      <c r="AA722" s="2">
        <v>7</v>
      </c>
      <c r="AB722" s="2" t="s">
        <v>511</v>
      </c>
      <c r="AC722" s="2">
        <v>3.2010000000000001</v>
      </c>
      <c r="AD722" s="2">
        <v>1E-3</v>
      </c>
      <c r="AE722" s="2">
        <v>13.603</v>
      </c>
      <c r="AF722" s="2">
        <v>44.871000000000002</v>
      </c>
      <c r="AH722" s="2"/>
      <c r="AI722" s="2"/>
      <c r="AJ722" s="2"/>
      <c r="AK722" s="2"/>
      <c r="AL722" s="2">
        <v>7</v>
      </c>
      <c r="AM722" s="2" t="s">
        <v>511</v>
      </c>
      <c r="AN722" s="2">
        <v>3.2010000000000001</v>
      </c>
      <c r="AO722" s="2">
        <v>1E-3</v>
      </c>
      <c r="AP722" s="2">
        <v>13.603</v>
      </c>
      <c r="AQ722" s="2">
        <v>44.871000000000002</v>
      </c>
    </row>
    <row r="723" spans="23:43" x14ac:dyDescent="0.25">
      <c r="W723" s="2"/>
      <c r="X723" s="2"/>
      <c r="Y723" s="2"/>
      <c r="Z723" s="2"/>
      <c r="AA723" s="2">
        <v>8</v>
      </c>
      <c r="AB723" s="2" t="s">
        <v>512</v>
      </c>
      <c r="AC723" s="2">
        <v>3.0859999999999999</v>
      </c>
      <c r="AD723" s="2">
        <v>0</v>
      </c>
      <c r="AE723" s="2">
        <v>16.739000000000001</v>
      </c>
      <c r="AF723" s="2">
        <v>46.878</v>
      </c>
      <c r="AH723" s="2"/>
      <c r="AI723" s="2"/>
      <c r="AJ723" s="2"/>
      <c r="AK723" s="2"/>
      <c r="AL723" s="2">
        <v>8</v>
      </c>
      <c r="AM723" s="2" t="s">
        <v>512</v>
      </c>
      <c r="AN723" s="2">
        <v>3.0859999999999999</v>
      </c>
      <c r="AO723" s="2">
        <v>0</v>
      </c>
      <c r="AP723" s="2">
        <v>16.739000000000001</v>
      </c>
      <c r="AQ723" s="2">
        <v>46.878</v>
      </c>
    </row>
    <row r="724" spans="23:43" x14ac:dyDescent="0.25">
      <c r="W724" s="2"/>
      <c r="X724" s="2"/>
      <c r="Y724" s="2"/>
      <c r="Z724" s="2">
        <v>5</v>
      </c>
      <c r="AA724" s="2">
        <v>1</v>
      </c>
      <c r="AB724" s="2" t="s">
        <v>513</v>
      </c>
      <c r="AC724" s="2">
        <v>3.8220000000000001</v>
      </c>
      <c r="AD724" s="2">
        <v>0</v>
      </c>
      <c r="AE724" s="2">
        <v>-97.4</v>
      </c>
      <c r="AF724" s="2">
        <v>-60.070999999999998</v>
      </c>
      <c r="AH724" s="2"/>
      <c r="AI724" s="2"/>
      <c r="AJ724" s="2"/>
      <c r="AK724" s="2">
        <v>5</v>
      </c>
      <c r="AL724" s="2">
        <v>1</v>
      </c>
      <c r="AM724" s="2" t="s">
        <v>513</v>
      </c>
      <c r="AN724" s="2">
        <v>3.8220000000000001</v>
      </c>
      <c r="AO724" s="2">
        <v>0</v>
      </c>
      <c r="AP724" s="2">
        <v>-97.4</v>
      </c>
      <c r="AQ724" s="2">
        <v>-60.070999999999998</v>
      </c>
    </row>
    <row r="725" spans="23:43" x14ac:dyDescent="0.25">
      <c r="W725" s="2"/>
      <c r="X725" s="2"/>
      <c r="Y725" s="2"/>
      <c r="Z725" s="2"/>
      <c r="AA725" s="2">
        <v>2</v>
      </c>
      <c r="AB725" s="2" t="s">
        <v>514</v>
      </c>
      <c r="AC725" s="2">
        <v>2.423</v>
      </c>
      <c r="AD725" s="2">
        <v>0</v>
      </c>
      <c r="AE725" s="2">
        <v>-58.036000000000001</v>
      </c>
      <c r="AF725" s="2">
        <v>-34.366999999999997</v>
      </c>
      <c r="AH725" s="2"/>
      <c r="AI725" s="2"/>
      <c r="AJ725" s="2"/>
      <c r="AK725" s="2"/>
      <c r="AL725" s="2">
        <v>2</v>
      </c>
      <c r="AM725" s="2" t="s">
        <v>514</v>
      </c>
      <c r="AN725" s="2">
        <v>2.423</v>
      </c>
      <c r="AO725" s="2">
        <v>0</v>
      </c>
      <c r="AP725" s="2">
        <v>-58.036000000000001</v>
      </c>
      <c r="AQ725" s="2">
        <v>-34.366999999999997</v>
      </c>
    </row>
    <row r="726" spans="23:43" x14ac:dyDescent="0.25">
      <c r="W726" s="2"/>
      <c r="X726" s="2"/>
      <c r="Y726" s="2"/>
      <c r="Z726" s="2"/>
      <c r="AA726" s="2">
        <v>3</v>
      </c>
      <c r="AB726" s="2" t="s">
        <v>515</v>
      </c>
      <c r="AC726" s="2">
        <v>1.482</v>
      </c>
      <c r="AD726" s="2">
        <v>0</v>
      </c>
      <c r="AE726" s="2">
        <v>-32.481000000000002</v>
      </c>
      <c r="AF726" s="2">
        <v>-18.003</v>
      </c>
      <c r="AH726" s="2"/>
      <c r="AI726" s="2"/>
      <c r="AJ726" s="2"/>
      <c r="AK726" s="2"/>
      <c r="AL726" s="2">
        <v>3</v>
      </c>
      <c r="AM726" s="2" t="s">
        <v>515</v>
      </c>
      <c r="AN726" s="2">
        <v>1.482</v>
      </c>
      <c r="AO726" s="2">
        <v>0</v>
      </c>
      <c r="AP726" s="2">
        <v>-32.481000000000002</v>
      </c>
      <c r="AQ726" s="2">
        <v>-18.003</v>
      </c>
    </row>
    <row r="727" spans="23:43" x14ac:dyDescent="0.25">
      <c r="W727" s="2"/>
      <c r="X727" s="2"/>
      <c r="Y727" s="2"/>
      <c r="Z727" s="2"/>
      <c r="AA727" s="2">
        <v>4</v>
      </c>
      <c r="AB727" s="2" t="s">
        <v>516</v>
      </c>
      <c r="AC727" s="2">
        <v>0.95699999999999996</v>
      </c>
      <c r="AD727" s="2">
        <v>0</v>
      </c>
      <c r="AE727" s="2">
        <v>-16.181000000000001</v>
      </c>
      <c r="AF727" s="2">
        <v>-6.835</v>
      </c>
      <c r="AH727" s="2"/>
      <c r="AI727" s="2"/>
      <c r="AJ727" s="2"/>
      <c r="AK727" s="2"/>
      <c r="AL727" s="2">
        <v>4</v>
      </c>
      <c r="AM727" s="2" t="s">
        <v>516</v>
      </c>
      <c r="AN727" s="2">
        <v>0.95699999999999996</v>
      </c>
      <c r="AO727" s="2">
        <v>0</v>
      </c>
      <c r="AP727" s="2">
        <v>-16.181000000000001</v>
      </c>
      <c r="AQ727" s="2">
        <v>-6.835</v>
      </c>
    </row>
    <row r="728" spans="23:43" x14ac:dyDescent="0.25">
      <c r="W728" s="2"/>
      <c r="X728" s="2"/>
      <c r="Y728" s="2"/>
      <c r="Z728" s="2"/>
      <c r="AA728" s="2">
        <v>6</v>
      </c>
      <c r="AB728" s="2" t="s">
        <v>517</v>
      </c>
      <c r="AC728" s="2">
        <v>1.825</v>
      </c>
      <c r="AD728" s="2">
        <v>1.7999999999999999E-2</v>
      </c>
      <c r="AE728" s="2">
        <v>1.728</v>
      </c>
      <c r="AF728" s="2">
        <v>19.552</v>
      </c>
      <c r="AH728" s="2"/>
      <c r="AI728" s="2"/>
      <c r="AJ728" s="2"/>
      <c r="AK728" s="2"/>
      <c r="AL728" s="2">
        <v>6</v>
      </c>
      <c r="AM728" s="2" t="s">
        <v>517</v>
      </c>
      <c r="AN728" s="2">
        <v>1.825</v>
      </c>
      <c r="AO728" s="2">
        <v>1.7999999999999999E-2</v>
      </c>
      <c r="AP728" s="2">
        <v>1.728</v>
      </c>
      <c r="AQ728" s="2">
        <v>19.552</v>
      </c>
    </row>
    <row r="729" spans="23:43" x14ac:dyDescent="0.25">
      <c r="W729" s="2"/>
      <c r="X729" s="2"/>
      <c r="Y729" s="2"/>
      <c r="Z729" s="2"/>
      <c r="AA729" s="2">
        <v>7</v>
      </c>
      <c r="AB729" s="2" t="s">
        <v>518</v>
      </c>
      <c r="AC729" s="2">
        <v>2.5289999999999999</v>
      </c>
      <c r="AD729" s="2">
        <v>6.0000000000000001E-3</v>
      </c>
      <c r="AE729" s="2">
        <v>5.3769999999999998</v>
      </c>
      <c r="AF729" s="2">
        <v>30.081</v>
      </c>
      <c r="AH729" s="2"/>
      <c r="AI729" s="2"/>
      <c r="AJ729" s="2"/>
      <c r="AK729" s="2"/>
      <c r="AL729" s="2">
        <v>7</v>
      </c>
      <c r="AM729" s="2" t="s">
        <v>518</v>
      </c>
      <c r="AN729" s="2">
        <v>2.5289999999999999</v>
      </c>
      <c r="AO729" s="2">
        <v>6.0000000000000001E-3</v>
      </c>
      <c r="AP729" s="2">
        <v>5.3769999999999998</v>
      </c>
      <c r="AQ729" s="2">
        <v>30.081</v>
      </c>
    </row>
    <row r="730" spans="23:43" x14ac:dyDescent="0.25">
      <c r="W730" s="2"/>
      <c r="X730" s="2"/>
      <c r="Y730" s="2"/>
      <c r="Z730" s="2"/>
      <c r="AA730" s="2">
        <v>8</v>
      </c>
      <c r="AB730" s="2" t="s">
        <v>519</v>
      </c>
      <c r="AC730" s="2">
        <v>2.44</v>
      </c>
      <c r="AD730" s="2">
        <v>2E-3</v>
      </c>
      <c r="AE730" s="2">
        <v>8.3819999999999997</v>
      </c>
      <c r="AF730" s="2">
        <v>32.219000000000001</v>
      </c>
      <c r="AH730" s="2"/>
      <c r="AI730" s="2"/>
      <c r="AJ730" s="2"/>
      <c r="AK730" s="2"/>
      <c r="AL730" s="2">
        <v>8</v>
      </c>
      <c r="AM730" s="2" t="s">
        <v>519</v>
      </c>
      <c r="AN730" s="2">
        <v>2.44</v>
      </c>
      <c r="AO730" s="2">
        <v>2E-3</v>
      </c>
      <c r="AP730" s="2">
        <v>8.3819999999999997</v>
      </c>
      <c r="AQ730" s="2">
        <v>32.219000000000001</v>
      </c>
    </row>
    <row r="731" spans="23:43" x14ac:dyDescent="0.25">
      <c r="W731" s="2"/>
      <c r="X731" s="2"/>
      <c r="Y731" s="2"/>
      <c r="Z731" s="2">
        <v>6</v>
      </c>
      <c r="AA731" s="2">
        <v>1</v>
      </c>
      <c r="AB731" s="2" t="s">
        <v>520</v>
      </c>
      <c r="AC731" s="2">
        <v>2.3180000000000001</v>
      </c>
      <c r="AD731" s="2">
        <v>0</v>
      </c>
      <c r="AE731" s="2">
        <v>-100.69499999999999</v>
      </c>
      <c r="AF731" s="2">
        <v>-78.055000000000007</v>
      </c>
      <c r="AH731" s="2"/>
      <c r="AI731" s="2"/>
      <c r="AJ731" s="2"/>
      <c r="AK731" s="2">
        <v>6</v>
      </c>
      <c r="AL731" s="2">
        <v>1</v>
      </c>
      <c r="AM731" s="2" t="s">
        <v>520</v>
      </c>
      <c r="AN731" s="2">
        <v>2.3180000000000001</v>
      </c>
      <c r="AO731" s="2">
        <v>0</v>
      </c>
      <c r="AP731" s="2">
        <v>-100.69499999999999</v>
      </c>
      <c r="AQ731" s="2">
        <v>-78.055000000000007</v>
      </c>
    </row>
    <row r="732" spans="23:43" x14ac:dyDescent="0.25">
      <c r="W732" s="2"/>
      <c r="X732" s="2"/>
      <c r="Y732" s="2"/>
      <c r="Z732" s="2"/>
      <c r="AA732" s="2">
        <v>2</v>
      </c>
      <c r="AB732" s="2" t="s">
        <v>521</v>
      </c>
      <c r="AC732" s="2">
        <v>1.7050000000000001</v>
      </c>
      <c r="AD732" s="2">
        <v>0</v>
      </c>
      <c r="AE732" s="2">
        <v>-65.168000000000006</v>
      </c>
      <c r="AF732" s="2">
        <v>-48.514000000000003</v>
      </c>
      <c r="AH732" s="2"/>
      <c r="AI732" s="2"/>
      <c r="AJ732" s="2"/>
      <c r="AK732" s="2"/>
      <c r="AL732" s="2">
        <v>2</v>
      </c>
      <c r="AM732" s="2" t="s">
        <v>521</v>
      </c>
      <c r="AN732" s="2">
        <v>1.7050000000000001</v>
      </c>
      <c r="AO732" s="2">
        <v>0</v>
      </c>
      <c r="AP732" s="2">
        <v>-65.168000000000006</v>
      </c>
      <c r="AQ732" s="2">
        <v>-48.514000000000003</v>
      </c>
    </row>
    <row r="733" spans="23:43" x14ac:dyDescent="0.25">
      <c r="W733" s="2"/>
      <c r="X733" s="2"/>
      <c r="Y733" s="2"/>
      <c r="Z733" s="2"/>
      <c r="AA733" s="2">
        <v>3</v>
      </c>
      <c r="AB733" s="2" t="s">
        <v>522</v>
      </c>
      <c r="AC733" s="2">
        <v>2.2850000000000001</v>
      </c>
      <c r="AD733" s="2">
        <v>0</v>
      </c>
      <c r="AE733" s="2">
        <v>-47.040999999999997</v>
      </c>
      <c r="AF733" s="2">
        <v>-24.722000000000001</v>
      </c>
      <c r="AH733" s="2"/>
      <c r="AI733" s="2"/>
      <c r="AJ733" s="2"/>
      <c r="AK733" s="2"/>
      <c r="AL733" s="2">
        <v>3</v>
      </c>
      <c r="AM733" s="2" t="s">
        <v>522</v>
      </c>
      <c r="AN733" s="2">
        <v>2.2850000000000001</v>
      </c>
      <c r="AO733" s="2">
        <v>0</v>
      </c>
      <c r="AP733" s="2">
        <v>-47.040999999999997</v>
      </c>
      <c r="AQ733" s="2">
        <v>-24.722000000000001</v>
      </c>
    </row>
    <row r="734" spans="23:43" x14ac:dyDescent="0.25">
      <c r="W734" s="2"/>
      <c r="X734" s="2"/>
      <c r="Y734" s="2"/>
      <c r="Z734" s="2"/>
      <c r="AA734" s="2">
        <v>4</v>
      </c>
      <c r="AB734" s="2" t="s">
        <v>523</v>
      </c>
      <c r="AC734" s="2">
        <v>2.5169999999999999</v>
      </c>
      <c r="AD734" s="2">
        <v>1E-3</v>
      </c>
      <c r="AE734" s="2">
        <v>-34.442</v>
      </c>
      <c r="AF734" s="2">
        <v>-9.8539999999999992</v>
      </c>
      <c r="AH734" s="2"/>
      <c r="AI734" s="2"/>
      <c r="AJ734" s="2"/>
      <c r="AK734" s="2"/>
      <c r="AL734" s="2">
        <v>4</v>
      </c>
      <c r="AM734" s="2" t="s">
        <v>523</v>
      </c>
      <c r="AN734" s="2">
        <v>2.5169999999999999</v>
      </c>
      <c r="AO734" s="2">
        <v>1E-3</v>
      </c>
      <c r="AP734" s="2">
        <v>-34.442</v>
      </c>
      <c r="AQ734" s="2">
        <v>-9.8539999999999992</v>
      </c>
    </row>
    <row r="735" spans="23:43" x14ac:dyDescent="0.25">
      <c r="W735" s="2"/>
      <c r="X735" s="2"/>
      <c r="Y735" s="2"/>
      <c r="Z735" s="2"/>
      <c r="AA735" s="2">
        <v>5</v>
      </c>
      <c r="AB735" s="2" t="s">
        <v>524</v>
      </c>
      <c r="AC735" s="2">
        <v>1.825</v>
      </c>
      <c r="AD735" s="2">
        <v>1.7999999999999999E-2</v>
      </c>
      <c r="AE735" s="2">
        <v>-19.552</v>
      </c>
      <c r="AF735" s="2">
        <v>-1.728</v>
      </c>
      <c r="AH735" s="2"/>
      <c r="AI735" s="2"/>
      <c r="AJ735" s="2"/>
      <c r="AK735" s="2"/>
      <c r="AL735" s="2">
        <v>5</v>
      </c>
      <c r="AM735" s="2" t="s">
        <v>524</v>
      </c>
      <c r="AN735" s="2">
        <v>1.825</v>
      </c>
      <c r="AO735" s="2">
        <v>1.7999999999999999E-2</v>
      </c>
      <c r="AP735" s="2">
        <v>-19.552</v>
      </c>
      <c r="AQ735" s="2">
        <v>-1.728</v>
      </c>
    </row>
    <row r="736" spans="23:43" x14ac:dyDescent="0.25">
      <c r="W736" s="2"/>
      <c r="X736" s="2"/>
      <c r="Y736" s="2"/>
      <c r="Z736" s="2"/>
      <c r="AA736" s="2">
        <v>7</v>
      </c>
      <c r="AB736" s="2" t="s">
        <v>525</v>
      </c>
      <c r="AC736" s="2">
        <v>0.77100000000000002</v>
      </c>
      <c r="AD736" s="2">
        <v>1E-3</v>
      </c>
      <c r="AE736" s="2">
        <v>3.3239999999999998</v>
      </c>
      <c r="AF736" s="2">
        <v>10.853999999999999</v>
      </c>
      <c r="AH736" s="2"/>
      <c r="AI736" s="2"/>
      <c r="AJ736" s="2"/>
      <c r="AK736" s="2"/>
      <c r="AL736" s="2">
        <v>7</v>
      </c>
      <c r="AM736" s="2" t="s">
        <v>525</v>
      </c>
      <c r="AN736" s="2">
        <v>0.77100000000000002</v>
      </c>
      <c r="AO736" s="2">
        <v>1E-3</v>
      </c>
      <c r="AP736" s="2">
        <v>3.3239999999999998</v>
      </c>
      <c r="AQ736" s="2">
        <v>10.853999999999999</v>
      </c>
    </row>
    <row r="737" spans="23:43" x14ac:dyDescent="0.25">
      <c r="W737" s="2"/>
      <c r="X737" s="2"/>
      <c r="Y737" s="2"/>
      <c r="Z737" s="2"/>
      <c r="AA737" s="2">
        <v>8</v>
      </c>
      <c r="AB737" s="2" t="s">
        <v>526</v>
      </c>
      <c r="AC737" s="2">
        <v>0.76300000000000001</v>
      </c>
      <c r="AD737" s="2">
        <v>0</v>
      </c>
      <c r="AE737" s="2">
        <v>5.9329999999999998</v>
      </c>
      <c r="AF737" s="2">
        <v>13.388</v>
      </c>
      <c r="AH737" s="2"/>
      <c r="AI737" s="2"/>
      <c r="AJ737" s="2"/>
      <c r="AK737" s="2"/>
      <c r="AL737" s="2">
        <v>8</v>
      </c>
      <c r="AM737" s="2" t="s">
        <v>526</v>
      </c>
      <c r="AN737" s="2">
        <v>0.76300000000000001</v>
      </c>
      <c r="AO737" s="2">
        <v>0</v>
      </c>
      <c r="AP737" s="2">
        <v>5.9329999999999998</v>
      </c>
      <c r="AQ737" s="2">
        <v>13.388</v>
      </c>
    </row>
    <row r="738" spans="23:43" x14ac:dyDescent="0.25">
      <c r="W738" s="2"/>
      <c r="X738" s="2"/>
      <c r="Y738" s="2"/>
      <c r="Z738" s="2">
        <v>7</v>
      </c>
      <c r="AA738" s="2">
        <v>1</v>
      </c>
      <c r="AB738" s="2" t="s">
        <v>527</v>
      </c>
      <c r="AC738" s="2">
        <v>2.0310000000000001</v>
      </c>
      <c r="AD738" s="2">
        <v>0</v>
      </c>
      <c r="AE738" s="2">
        <v>-106.384</v>
      </c>
      <c r="AF738" s="2">
        <v>-86.543999999999997</v>
      </c>
      <c r="AH738" s="2"/>
      <c r="AI738" s="2"/>
      <c r="AJ738" s="2"/>
      <c r="AK738" s="2">
        <v>7</v>
      </c>
      <c r="AL738" s="2">
        <v>1</v>
      </c>
      <c r="AM738" s="2" t="s">
        <v>527</v>
      </c>
      <c r="AN738" s="2">
        <v>2.0310000000000001</v>
      </c>
      <c r="AO738" s="2">
        <v>0</v>
      </c>
      <c r="AP738" s="2">
        <v>-106.384</v>
      </c>
      <c r="AQ738" s="2">
        <v>-86.543999999999997</v>
      </c>
    </row>
    <row r="739" spans="23:43" x14ac:dyDescent="0.25">
      <c r="W739" s="2"/>
      <c r="X739" s="2"/>
      <c r="Y739" s="2"/>
      <c r="Z739" s="2"/>
      <c r="AA739" s="2">
        <v>2</v>
      </c>
      <c r="AB739" s="2" t="s">
        <v>528</v>
      </c>
      <c r="AC739" s="2">
        <v>2.0339999999999998</v>
      </c>
      <c r="AD739" s="2">
        <v>0</v>
      </c>
      <c r="AE739" s="2">
        <v>-73.863</v>
      </c>
      <c r="AF739" s="2">
        <v>-53.997999999999998</v>
      </c>
      <c r="AH739" s="2"/>
      <c r="AI739" s="2"/>
      <c r="AJ739" s="2"/>
      <c r="AK739" s="2"/>
      <c r="AL739" s="2">
        <v>2</v>
      </c>
      <c r="AM739" s="2" t="s">
        <v>528</v>
      </c>
      <c r="AN739" s="2">
        <v>2.0339999999999998</v>
      </c>
      <c r="AO739" s="2">
        <v>0</v>
      </c>
      <c r="AP739" s="2">
        <v>-73.863</v>
      </c>
      <c r="AQ739" s="2">
        <v>-53.997999999999998</v>
      </c>
    </row>
    <row r="740" spans="23:43" x14ac:dyDescent="0.25">
      <c r="W740" s="2"/>
      <c r="X740" s="2"/>
      <c r="Y740" s="2"/>
      <c r="Z740" s="2"/>
      <c r="AA740" s="2">
        <v>3</v>
      </c>
      <c r="AB740" s="2" t="s">
        <v>529</v>
      </c>
      <c r="AC740" s="2">
        <v>2.9039999999999999</v>
      </c>
      <c r="AD740" s="2">
        <v>0</v>
      </c>
      <c r="AE740" s="2">
        <v>-57.152000000000001</v>
      </c>
      <c r="AF740" s="2">
        <v>-28.789000000000001</v>
      </c>
      <c r="AH740" s="2"/>
      <c r="AI740" s="2"/>
      <c r="AJ740" s="2"/>
      <c r="AK740" s="2"/>
      <c r="AL740" s="2">
        <v>3</v>
      </c>
      <c r="AM740" s="2" t="s">
        <v>529</v>
      </c>
      <c r="AN740" s="2">
        <v>2.9039999999999999</v>
      </c>
      <c r="AO740" s="2">
        <v>0</v>
      </c>
      <c r="AP740" s="2">
        <v>-57.152000000000001</v>
      </c>
      <c r="AQ740" s="2">
        <v>-28.789000000000001</v>
      </c>
    </row>
    <row r="741" spans="23:43" x14ac:dyDescent="0.25">
      <c r="W741" s="2"/>
      <c r="X741" s="2"/>
      <c r="Y741" s="2"/>
      <c r="Z741" s="2"/>
      <c r="AA741" s="2">
        <v>4</v>
      </c>
      <c r="AB741" s="2" t="s">
        <v>530</v>
      </c>
      <c r="AC741" s="2">
        <v>3.2010000000000001</v>
      </c>
      <c r="AD741" s="2">
        <v>1E-3</v>
      </c>
      <c r="AE741" s="2">
        <v>-44.871000000000002</v>
      </c>
      <c r="AF741" s="2">
        <v>-13.603</v>
      </c>
      <c r="AH741" s="2"/>
      <c r="AI741" s="2"/>
      <c r="AJ741" s="2"/>
      <c r="AK741" s="2"/>
      <c r="AL741" s="2">
        <v>4</v>
      </c>
      <c r="AM741" s="2" t="s">
        <v>530</v>
      </c>
      <c r="AN741" s="2">
        <v>3.2010000000000001</v>
      </c>
      <c r="AO741" s="2">
        <v>1E-3</v>
      </c>
      <c r="AP741" s="2">
        <v>-44.871000000000002</v>
      </c>
      <c r="AQ741" s="2">
        <v>-13.603</v>
      </c>
    </row>
    <row r="742" spans="23:43" x14ac:dyDescent="0.25">
      <c r="W742" s="2"/>
      <c r="X742" s="2"/>
      <c r="Y742" s="2"/>
      <c r="Z742" s="2"/>
      <c r="AA742" s="2">
        <v>5</v>
      </c>
      <c r="AB742" s="2" t="s">
        <v>531</v>
      </c>
      <c r="AC742" s="2">
        <v>2.5289999999999999</v>
      </c>
      <c r="AD742" s="2">
        <v>6.0000000000000001E-3</v>
      </c>
      <c r="AE742" s="2">
        <v>-30.081</v>
      </c>
      <c r="AF742" s="2">
        <v>-5.3769999999999998</v>
      </c>
      <c r="AH742" s="2"/>
      <c r="AI742" s="2"/>
      <c r="AJ742" s="2"/>
      <c r="AK742" s="2"/>
      <c r="AL742" s="2">
        <v>5</v>
      </c>
      <c r="AM742" s="2" t="s">
        <v>531</v>
      </c>
      <c r="AN742" s="2">
        <v>2.5289999999999999</v>
      </c>
      <c r="AO742" s="2">
        <v>6.0000000000000001E-3</v>
      </c>
      <c r="AP742" s="2">
        <v>-30.081</v>
      </c>
      <c r="AQ742" s="2">
        <v>-5.3769999999999998</v>
      </c>
    </row>
    <row r="743" spans="23:43" x14ac:dyDescent="0.25">
      <c r="W743" s="2"/>
      <c r="X743" s="2"/>
      <c r="Y743" s="2"/>
      <c r="Z743" s="2"/>
      <c r="AA743" s="2">
        <v>6</v>
      </c>
      <c r="AB743" s="2" t="s">
        <v>532</v>
      </c>
      <c r="AC743" s="2">
        <v>0.77100000000000002</v>
      </c>
      <c r="AD743" s="2">
        <v>1E-3</v>
      </c>
      <c r="AE743" s="2">
        <v>-10.853999999999999</v>
      </c>
      <c r="AF743" s="2">
        <v>-3.3239999999999998</v>
      </c>
      <c r="AH743" s="2"/>
      <c r="AI743" s="2"/>
      <c r="AJ743" s="2"/>
      <c r="AK743" s="2"/>
      <c r="AL743" s="2">
        <v>6</v>
      </c>
      <c r="AM743" s="2" t="s">
        <v>532</v>
      </c>
      <c r="AN743" s="2">
        <v>0.77100000000000002</v>
      </c>
      <c r="AO743" s="2">
        <v>1E-3</v>
      </c>
      <c r="AP743" s="2">
        <v>-10.853999999999999</v>
      </c>
      <c r="AQ743" s="2">
        <v>-3.3239999999999998</v>
      </c>
    </row>
    <row r="744" spans="23:43" x14ac:dyDescent="0.25">
      <c r="W744" s="2"/>
      <c r="X744" s="2"/>
      <c r="Y744" s="2"/>
      <c r="Z744" s="2"/>
      <c r="AA744" s="2">
        <v>8</v>
      </c>
      <c r="AB744" s="2" t="s">
        <v>533</v>
      </c>
      <c r="AC744" s="2">
        <v>0.23400000000000001</v>
      </c>
      <c r="AD744" s="2">
        <v>0</v>
      </c>
      <c r="AE744" s="2">
        <v>1.43</v>
      </c>
      <c r="AF744" s="2">
        <v>3.7130000000000001</v>
      </c>
      <c r="AH744" s="2"/>
      <c r="AI744" s="2"/>
      <c r="AJ744" s="2"/>
      <c r="AK744" s="2"/>
      <c r="AL744" s="2">
        <v>8</v>
      </c>
      <c r="AM744" s="2" t="s">
        <v>533</v>
      </c>
      <c r="AN744" s="2">
        <v>0.23400000000000001</v>
      </c>
      <c r="AO744" s="2">
        <v>0</v>
      </c>
      <c r="AP744" s="2">
        <v>1.43</v>
      </c>
      <c r="AQ744" s="2">
        <v>3.7130000000000001</v>
      </c>
    </row>
    <row r="745" spans="23:43" x14ac:dyDescent="0.25">
      <c r="W745" s="2"/>
      <c r="X745" s="2"/>
      <c r="Y745" s="2"/>
      <c r="Z745" s="2">
        <v>8</v>
      </c>
      <c r="AA745" s="2">
        <v>1</v>
      </c>
      <c r="AB745" s="2" t="s">
        <v>534</v>
      </c>
      <c r="AC745" s="2">
        <v>2.069</v>
      </c>
      <c r="AD745" s="2">
        <v>0</v>
      </c>
      <c r="AE745" s="2">
        <v>-109.14100000000001</v>
      </c>
      <c r="AF745" s="2">
        <v>-88.930999999999997</v>
      </c>
      <c r="AH745" s="2"/>
      <c r="AI745" s="2"/>
      <c r="AJ745" s="2"/>
      <c r="AK745" s="2">
        <v>8</v>
      </c>
      <c r="AL745" s="2">
        <v>1</v>
      </c>
      <c r="AM745" s="2" t="s">
        <v>534</v>
      </c>
      <c r="AN745" s="2">
        <v>2.069</v>
      </c>
      <c r="AO745" s="2">
        <v>0</v>
      </c>
      <c r="AP745" s="2">
        <v>-109.14100000000001</v>
      </c>
      <c r="AQ745" s="2">
        <v>-88.930999999999997</v>
      </c>
    </row>
    <row r="746" spans="23:43" x14ac:dyDescent="0.25">
      <c r="W746" s="2"/>
      <c r="X746" s="2"/>
      <c r="Y746" s="2"/>
      <c r="Z746" s="2"/>
      <c r="AA746" s="2">
        <v>2</v>
      </c>
      <c r="AB746" s="2" t="s">
        <v>535</v>
      </c>
      <c r="AC746" s="2">
        <v>2.0419999999999998</v>
      </c>
      <c r="AD746" s="2">
        <v>0</v>
      </c>
      <c r="AE746" s="2">
        <v>-76.472999999999999</v>
      </c>
      <c r="AF746" s="2">
        <v>-56.530999999999999</v>
      </c>
      <c r="AH746" s="2"/>
      <c r="AI746" s="2"/>
      <c r="AJ746" s="2"/>
      <c r="AK746" s="2"/>
      <c r="AL746" s="2">
        <v>2</v>
      </c>
      <c r="AM746" s="2" t="s">
        <v>535</v>
      </c>
      <c r="AN746" s="2">
        <v>2.0419999999999998</v>
      </c>
      <c r="AO746" s="2">
        <v>0</v>
      </c>
      <c r="AP746" s="2">
        <v>-76.472999999999999</v>
      </c>
      <c r="AQ746" s="2">
        <v>-56.530999999999999</v>
      </c>
    </row>
    <row r="747" spans="23:43" x14ac:dyDescent="0.25">
      <c r="W747" s="2"/>
      <c r="X747" s="2"/>
      <c r="Y747" s="2"/>
      <c r="Z747" s="2"/>
      <c r="AA747" s="2">
        <v>3</v>
      </c>
      <c r="AB747" s="2" t="s">
        <v>536</v>
      </c>
      <c r="AC747" s="2">
        <v>2.8069999999999999</v>
      </c>
      <c r="AD747" s="2">
        <v>0</v>
      </c>
      <c r="AE747" s="2">
        <v>-59.249000000000002</v>
      </c>
      <c r="AF747" s="2">
        <v>-31.835000000000001</v>
      </c>
      <c r="AH747" s="2"/>
      <c r="AI747" s="2"/>
      <c r="AJ747" s="2"/>
      <c r="AK747" s="2"/>
      <c r="AL747" s="2">
        <v>3</v>
      </c>
      <c r="AM747" s="2" t="s">
        <v>536</v>
      </c>
      <c r="AN747" s="2">
        <v>2.8069999999999999</v>
      </c>
      <c r="AO747" s="2">
        <v>0</v>
      </c>
      <c r="AP747" s="2">
        <v>-59.249000000000002</v>
      </c>
      <c r="AQ747" s="2">
        <v>-31.835000000000001</v>
      </c>
    </row>
    <row r="748" spans="23:43" x14ac:dyDescent="0.25">
      <c r="W748" s="2"/>
      <c r="X748" s="2"/>
      <c r="Y748" s="2"/>
      <c r="Z748" s="2"/>
      <c r="AA748" s="2">
        <v>4</v>
      </c>
      <c r="AB748" s="2" t="s">
        <v>537</v>
      </c>
      <c r="AC748" s="2">
        <v>3.0859999999999999</v>
      </c>
      <c r="AD748" s="2">
        <v>0</v>
      </c>
      <c r="AE748" s="2">
        <v>-46.878</v>
      </c>
      <c r="AF748" s="2">
        <v>-16.739000000000001</v>
      </c>
      <c r="AH748" s="2"/>
      <c r="AI748" s="2"/>
      <c r="AJ748" s="2"/>
      <c r="AK748" s="2"/>
      <c r="AL748" s="2">
        <v>4</v>
      </c>
      <c r="AM748" s="2" t="s">
        <v>537</v>
      </c>
      <c r="AN748" s="2">
        <v>3.0859999999999999</v>
      </c>
      <c r="AO748" s="2">
        <v>0</v>
      </c>
      <c r="AP748" s="2">
        <v>-46.878</v>
      </c>
      <c r="AQ748" s="2">
        <v>-16.739000000000001</v>
      </c>
    </row>
    <row r="749" spans="23:43" x14ac:dyDescent="0.25">
      <c r="W749" s="2"/>
      <c r="X749" s="2"/>
      <c r="Y749" s="2"/>
      <c r="Z749" s="2"/>
      <c r="AA749" s="2">
        <v>5</v>
      </c>
      <c r="AB749" s="2" t="s">
        <v>538</v>
      </c>
      <c r="AC749" s="2">
        <v>2.44</v>
      </c>
      <c r="AD749" s="2">
        <v>2E-3</v>
      </c>
      <c r="AE749" s="2">
        <v>-32.219000000000001</v>
      </c>
      <c r="AF749" s="2">
        <v>-8.3819999999999997</v>
      </c>
      <c r="AH749" s="2"/>
      <c r="AI749" s="2"/>
      <c r="AJ749" s="2"/>
      <c r="AK749" s="2"/>
      <c r="AL749" s="2">
        <v>5</v>
      </c>
      <c r="AM749" s="2" t="s">
        <v>538</v>
      </c>
      <c r="AN749" s="2">
        <v>2.44</v>
      </c>
      <c r="AO749" s="2">
        <v>2E-3</v>
      </c>
      <c r="AP749" s="2">
        <v>-32.219000000000001</v>
      </c>
      <c r="AQ749" s="2">
        <v>-8.3819999999999997</v>
      </c>
    </row>
    <row r="750" spans="23:43" x14ac:dyDescent="0.25">
      <c r="W750" s="2"/>
      <c r="X750" s="2"/>
      <c r="Y750" s="2"/>
      <c r="Z750" s="2"/>
      <c r="AA750" s="2">
        <v>6</v>
      </c>
      <c r="AB750" s="2" t="s">
        <v>539</v>
      </c>
      <c r="AC750" s="2">
        <v>0.76300000000000001</v>
      </c>
      <c r="AD750" s="2">
        <v>0</v>
      </c>
      <c r="AE750" s="2">
        <v>-13.388</v>
      </c>
      <c r="AF750" s="2">
        <v>-5.9329999999999998</v>
      </c>
      <c r="AH750" s="2"/>
      <c r="AI750" s="2"/>
      <c r="AJ750" s="2"/>
      <c r="AK750" s="2"/>
      <c r="AL750" s="2">
        <v>6</v>
      </c>
      <c r="AM750" s="2" t="s">
        <v>539</v>
      </c>
      <c r="AN750" s="2">
        <v>0.76300000000000001</v>
      </c>
      <c r="AO750" s="2">
        <v>0</v>
      </c>
      <c r="AP750" s="2">
        <v>-13.388</v>
      </c>
      <c r="AQ750" s="2">
        <v>-5.9329999999999998</v>
      </c>
    </row>
    <row r="751" spans="23:43" x14ac:dyDescent="0.25">
      <c r="W751" s="2"/>
      <c r="X751" s="2"/>
      <c r="Y751" s="2"/>
      <c r="Z751" s="2"/>
      <c r="AA751" s="2">
        <v>7</v>
      </c>
      <c r="AB751" s="2" t="s">
        <v>540</v>
      </c>
      <c r="AC751" s="2">
        <v>0.23400000000000001</v>
      </c>
      <c r="AD751" s="2">
        <v>0</v>
      </c>
      <c r="AE751" s="2">
        <v>-3.7130000000000001</v>
      </c>
      <c r="AF751" s="2">
        <v>-1.43</v>
      </c>
      <c r="AH751" s="2"/>
      <c r="AI751" s="2"/>
      <c r="AJ751" s="2"/>
      <c r="AK751" s="2"/>
      <c r="AL751" s="2">
        <v>7</v>
      </c>
      <c r="AM751" s="2" t="s">
        <v>540</v>
      </c>
      <c r="AN751" s="2">
        <v>0.23400000000000001</v>
      </c>
      <c r="AO751" s="2">
        <v>0</v>
      </c>
      <c r="AP751" s="2">
        <v>-3.7130000000000001</v>
      </c>
      <c r="AQ751" s="2">
        <v>-1.43</v>
      </c>
    </row>
    <row r="752" spans="23:43" x14ac:dyDescent="0.25">
      <c r="W752" s="2" t="s">
        <v>48</v>
      </c>
      <c r="X752" s="2"/>
      <c r="Y752" s="2"/>
      <c r="Z752" s="2"/>
      <c r="AA752" s="2"/>
      <c r="AB752" s="2"/>
      <c r="AC752" s="2"/>
      <c r="AD752" s="2"/>
      <c r="AE752" s="2"/>
      <c r="AF752" s="2"/>
      <c r="AH752" s="2" t="s">
        <v>48</v>
      </c>
      <c r="AI752" s="2"/>
      <c r="AJ752" s="2"/>
      <c r="AK752" s="2"/>
      <c r="AL752" s="2"/>
      <c r="AM752" s="2"/>
      <c r="AN752" s="2"/>
      <c r="AO752" s="2"/>
      <c r="AP752" s="2"/>
      <c r="AQ752" s="2"/>
    </row>
    <row r="753" spans="23:43" x14ac:dyDescent="0.25">
      <c r="W753" s="2" t="s">
        <v>49</v>
      </c>
      <c r="X753" s="2"/>
      <c r="Y753" s="2"/>
      <c r="Z753" s="2"/>
      <c r="AA753" s="2"/>
      <c r="AB753" s="2"/>
      <c r="AC753" s="2"/>
      <c r="AD753" s="2"/>
      <c r="AE753" s="2"/>
      <c r="AF753" s="2"/>
      <c r="AH753" s="2" t="s">
        <v>49</v>
      </c>
      <c r="AI753" s="2"/>
      <c r="AJ753" s="2"/>
      <c r="AK753" s="2"/>
      <c r="AL753" s="2"/>
      <c r="AM753" s="2"/>
      <c r="AN753" s="2"/>
      <c r="AO753" s="2"/>
      <c r="AP753" s="2"/>
      <c r="AQ753" s="2"/>
    </row>
    <row r="754" spans="23:43" x14ac:dyDescent="0.25">
      <c r="W754" s="2" t="s">
        <v>50</v>
      </c>
      <c r="X754" s="2"/>
      <c r="Y754" s="2"/>
      <c r="Z754" s="2"/>
      <c r="AA754" s="2"/>
      <c r="AB754" s="2"/>
      <c r="AC754" s="2"/>
      <c r="AD754" s="2"/>
      <c r="AE754" s="2"/>
      <c r="AF754" s="2"/>
      <c r="AH754" s="2" t="s">
        <v>50</v>
      </c>
      <c r="AI754" s="2"/>
      <c r="AJ754" s="2"/>
      <c r="AK754" s="2"/>
      <c r="AL754" s="2"/>
      <c r="AM754" s="2"/>
      <c r="AN754" s="2"/>
      <c r="AO754" s="2"/>
      <c r="AP754" s="2"/>
      <c r="AQ754" s="2"/>
    </row>
    <row r="755" spans="23:43" x14ac:dyDescent="0.25"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</row>
    <row r="756" spans="23:43" x14ac:dyDescent="0.25"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</row>
    <row r="757" spans="23:43" x14ac:dyDescent="0.25"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</row>
  </sheetData>
  <mergeCells count="80">
    <mergeCell ref="GH3:GK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EL3:EO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AP3:AS3"/>
    <mergeCell ref="CP3:CS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FF2:FM2"/>
    <mergeCell ref="FN2:FU2"/>
    <mergeCell ref="FV2:GC2"/>
    <mergeCell ref="GD2:GK2"/>
    <mergeCell ref="EP2:EW2"/>
    <mergeCell ref="EX2:FE2"/>
    <mergeCell ref="B3:E3"/>
    <mergeCell ref="F3:I3"/>
    <mergeCell ref="J3:M3"/>
    <mergeCell ref="N3:Q3"/>
    <mergeCell ref="R3:U3"/>
    <mergeCell ref="V3:Y3"/>
    <mergeCell ref="DJ2:DQ2"/>
    <mergeCell ref="DR2:DY2"/>
    <mergeCell ref="DZ2:EG2"/>
    <mergeCell ref="EH2:EO2"/>
    <mergeCell ref="BN2:BU2"/>
    <mergeCell ref="BV2:CC2"/>
    <mergeCell ref="CD2:CK2"/>
    <mergeCell ref="CL2:CS2"/>
    <mergeCell ref="CT2:DA2"/>
    <mergeCell ref="DB2:DI2"/>
    <mergeCell ref="AT3:AW3"/>
    <mergeCell ref="Z3:AC3"/>
    <mergeCell ref="AD3:AG3"/>
    <mergeCell ref="AH3:AK3"/>
    <mergeCell ref="AL3:AO3"/>
    <mergeCell ref="EP1:FM1"/>
    <mergeCell ref="FN1:GK1"/>
    <mergeCell ref="B2:I2"/>
    <mergeCell ref="J2:Q2"/>
    <mergeCell ref="R2:Y2"/>
    <mergeCell ref="Z2:AG2"/>
    <mergeCell ref="AH2:AO2"/>
    <mergeCell ref="AP2:AW2"/>
    <mergeCell ref="AX2:BE2"/>
    <mergeCell ref="BF2:BM2"/>
    <mergeCell ref="B1:Y1"/>
    <mergeCell ref="Z1:AW1"/>
    <mergeCell ref="AX1:BU1"/>
    <mergeCell ref="BV1:CS1"/>
    <mergeCell ref="CT1:DQ1"/>
    <mergeCell ref="DR1:E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9ABD6-C5E8-491A-BAEF-0DF6557E8B5D}">
  <sheetPr>
    <tabColor rgb="FF92D050"/>
  </sheetPr>
  <dimension ref="A1:AA642"/>
  <sheetViews>
    <sheetView tabSelected="1" topLeftCell="A178" zoomScale="70" zoomScaleNormal="70" workbookViewId="0">
      <selection activeCell="AF199" sqref="AF199"/>
    </sheetView>
  </sheetViews>
  <sheetFormatPr defaultColWidth="9.140625" defaultRowHeight="15" x14ac:dyDescent="0.25"/>
  <cols>
    <col min="1" max="16384" width="9.140625" style="6"/>
  </cols>
  <sheetData>
    <row r="1" spans="1:10" x14ac:dyDescent="0.25">
      <c r="A1" s="6" t="s">
        <v>31</v>
      </c>
    </row>
    <row r="2" spans="1:10" x14ac:dyDescent="0.25">
      <c r="A2" s="6" t="s">
        <v>18</v>
      </c>
    </row>
    <row r="3" spans="1:10" x14ac:dyDescent="0.25">
      <c r="A3" s="6" t="s">
        <v>32</v>
      </c>
      <c r="C3" s="6" t="s">
        <v>33</v>
      </c>
      <c r="D3" s="6" t="s">
        <v>19</v>
      </c>
      <c r="E3" s="6" t="s">
        <v>34</v>
      </c>
      <c r="F3" s="6" t="s">
        <v>35</v>
      </c>
      <c r="G3" s="6" t="s">
        <v>20</v>
      </c>
      <c r="H3" s="6" t="s">
        <v>36</v>
      </c>
      <c r="I3" s="6" t="s">
        <v>37</v>
      </c>
      <c r="J3" s="6" t="s">
        <v>38</v>
      </c>
    </row>
    <row r="4" spans="1:10" x14ac:dyDescent="0.25">
      <c r="A4" s="6" t="s">
        <v>547</v>
      </c>
      <c r="B4" s="6" t="s">
        <v>39</v>
      </c>
      <c r="C4" s="6">
        <v>5279892.6720000003</v>
      </c>
      <c r="D4" s="6">
        <v>7</v>
      </c>
      <c r="E4" s="6">
        <v>754270.38199999998</v>
      </c>
      <c r="F4" s="6">
        <v>17.219000000000001</v>
      </c>
      <c r="G4" s="6">
        <v>0</v>
      </c>
      <c r="H4" s="6">
        <v>0.71099999999999997</v>
      </c>
      <c r="I4" s="6">
        <v>120.53400000000001</v>
      </c>
      <c r="J4" s="6">
        <v>1</v>
      </c>
    </row>
    <row r="5" spans="1:10" x14ac:dyDescent="0.25">
      <c r="B5" s="6" t="s">
        <v>21</v>
      </c>
      <c r="C5" s="6">
        <v>5279892.6720000003</v>
      </c>
      <c r="D5" s="6">
        <v>1.0820000000000001</v>
      </c>
      <c r="E5" s="6">
        <v>4881422.1279999996</v>
      </c>
      <c r="F5" s="6">
        <v>17.219000000000001</v>
      </c>
      <c r="G5" s="6">
        <v>3.0000000000000001E-3</v>
      </c>
      <c r="H5" s="6">
        <v>0.71099999999999997</v>
      </c>
      <c r="I5" s="6">
        <v>18.625</v>
      </c>
      <c r="J5" s="6">
        <v>0.95599999999999996</v>
      </c>
    </row>
    <row r="6" spans="1:10" x14ac:dyDescent="0.25">
      <c r="B6" s="6" t="s">
        <v>22</v>
      </c>
      <c r="C6" s="6">
        <v>5279892.6720000003</v>
      </c>
      <c r="D6" s="6">
        <v>1.1240000000000001</v>
      </c>
      <c r="E6" s="6">
        <v>4696854.0559999999</v>
      </c>
      <c r="F6" s="6">
        <v>17.219000000000001</v>
      </c>
      <c r="G6" s="6">
        <v>3.0000000000000001E-3</v>
      </c>
      <c r="H6" s="6">
        <v>0.71099999999999997</v>
      </c>
      <c r="I6" s="6">
        <v>19.356999999999999</v>
      </c>
      <c r="J6" s="6">
        <v>0.96199999999999997</v>
      </c>
    </row>
    <row r="7" spans="1:10" x14ac:dyDescent="0.25">
      <c r="B7" s="6" t="s">
        <v>23</v>
      </c>
      <c r="C7" s="6">
        <v>5279892.6720000003</v>
      </c>
      <c r="D7" s="6">
        <v>1</v>
      </c>
      <c r="E7" s="6">
        <v>5279892.6720000003</v>
      </c>
      <c r="F7" s="6">
        <v>17.219000000000001</v>
      </c>
      <c r="G7" s="6">
        <v>4.0000000000000001E-3</v>
      </c>
      <c r="H7" s="6">
        <v>0.71099999999999997</v>
      </c>
      <c r="I7" s="6">
        <v>17.219000000000001</v>
      </c>
      <c r="J7" s="6">
        <v>0.94299999999999995</v>
      </c>
    </row>
    <row r="8" spans="1:10" x14ac:dyDescent="0.25">
      <c r="A8" s="6" t="s">
        <v>563</v>
      </c>
      <c r="B8" s="6" t="s">
        <v>39</v>
      </c>
      <c r="C8" s="6">
        <v>2146396.8930000002</v>
      </c>
      <c r="D8" s="6">
        <v>49</v>
      </c>
      <c r="E8" s="6">
        <v>43804.017999999996</v>
      </c>
    </row>
    <row r="9" spans="1:10" x14ac:dyDescent="0.25">
      <c r="B9" s="6" t="s">
        <v>21</v>
      </c>
      <c r="C9" s="6">
        <v>2146396.8930000002</v>
      </c>
      <c r="D9" s="6">
        <v>7.5709999999999997</v>
      </c>
      <c r="E9" s="6">
        <v>283487.07400000002</v>
      </c>
    </row>
    <row r="10" spans="1:10" x14ac:dyDescent="0.25">
      <c r="B10" s="6" t="s">
        <v>22</v>
      </c>
      <c r="C10" s="6">
        <v>2146396.8930000002</v>
      </c>
      <c r="D10" s="6">
        <v>7.8689999999999998</v>
      </c>
      <c r="E10" s="6">
        <v>272768.34100000001</v>
      </c>
    </row>
    <row r="11" spans="1:10" x14ac:dyDescent="0.25">
      <c r="B11" s="6" t="s">
        <v>23</v>
      </c>
      <c r="C11" s="6">
        <v>2146396.8930000002</v>
      </c>
      <c r="D11" s="6">
        <v>7</v>
      </c>
      <c r="E11" s="6">
        <v>306628.12800000003</v>
      </c>
    </row>
    <row r="12" spans="1:10" x14ac:dyDescent="0.25">
      <c r="A12" s="6" t="s">
        <v>707</v>
      </c>
      <c r="B12" s="6" t="s">
        <v>39</v>
      </c>
      <c r="C12" s="6">
        <v>3404939.7940000002</v>
      </c>
      <c r="D12" s="6">
        <v>2</v>
      </c>
      <c r="E12" s="6">
        <v>1702469.8970000001</v>
      </c>
      <c r="F12" s="6">
        <v>8.0830000000000002</v>
      </c>
      <c r="G12" s="6">
        <v>5.0000000000000001E-3</v>
      </c>
      <c r="H12" s="6">
        <v>0.53600000000000003</v>
      </c>
      <c r="I12" s="6">
        <v>16.166</v>
      </c>
      <c r="J12" s="6">
        <v>0.90600000000000003</v>
      </c>
    </row>
    <row r="13" spans="1:10" x14ac:dyDescent="0.25">
      <c r="B13" s="6" t="s">
        <v>21</v>
      </c>
      <c r="C13" s="6">
        <v>3404939.7940000002</v>
      </c>
      <c r="D13" s="6">
        <v>1.129</v>
      </c>
      <c r="E13" s="6">
        <v>3017141.01</v>
      </c>
      <c r="F13" s="6">
        <v>8.0830000000000002</v>
      </c>
      <c r="G13" s="6">
        <v>0.02</v>
      </c>
      <c r="H13" s="6">
        <v>0.53600000000000003</v>
      </c>
      <c r="I13" s="6">
        <v>9.1219999999999999</v>
      </c>
      <c r="J13" s="6">
        <v>0.72799999999999998</v>
      </c>
    </row>
    <row r="14" spans="1:10" x14ac:dyDescent="0.25">
      <c r="B14" s="6" t="s">
        <v>22</v>
      </c>
      <c r="C14" s="6">
        <v>3404939.7940000002</v>
      </c>
      <c r="D14" s="6">
        <v>1.1970000000000001</v>
      </c>
      <c r="E14" s="6">
        <v>2844517.6690000002</v>
      </c>
      <c r="F14" s="6">
        <v>8.0830000000000002</v>
      </c>
      <c r="G14" s="6">
        <v>1.7999999999999999E-2</v>
      </c>
      <c r="H14" s="6">
        <v>0.53600000000000003</v>
      </c>
      <c r="I14" s="6">
        <v>9.6760000000000002</v>
      </c>
      <c r="J14" s="6">
        <v>0.749</v>
      </c>
    </row>
    <row r="15" spans="1:10" x14ac:dyDescent="0.25">
      <c r="B15" s="6" t="s">
        <v>23</v>
      </c>
      <c r="C15" s="6">
        <v>3404939.7940000002</v>
      </c>
      <c r="D15" s="6">
        <v>1</v>
      </c>
      <c r="E15" s="6">
        <v>3404939.7940000002</v>
      </c>
      <c r="F15" s="6">
        <v>8.0830000000000002</v>
      </c>
      <c r="G15" s="6">
        <v>2.5000000000000001E-2</v>
      </c>
      <c r="H15" s="6">
        <v>0.53600000000000003</v>
      </c>
      <c r="I15" s="6">
        <v>8.0830000000000002</v>
      </c>
      <c r="J15" s="6">
        <v>0.68500000000000005</v>
      </c>
    </row>
    <row r="16" spans="1:10" x14ac:dyDescent="0.25">
      <c r="A16" s="6" t="s">
        <v>708</v>
      </c>
      <c r="B16" s="6" t="s">
        <v>39</v>
      </c>
      <c r="C16" s="6">
        <v>2948693.7689999999</v>
      </c>
      <c r="D16" s="6">
        <v>14</v>
      </c>
      <c r="E16" s="6">
        <v>210620.984</v>
      </c>
    </row>
    <row r="17" spans="1:10" x14ac:dyDescent="0.25">
      <c r="B17" s="6" t="s">
        <v>21</v>
      </c>
      <c r="C17" s="6">
        <v>2948693.7689999999</v>
      </c>
      <c r="D17" s="6">
        <v>7.9</v>
      </c>
      <c r="E17" s="6">
        <v>373265.45899999997</v>
      </c>
    </row>
    <row r="18" spans="1:10" x14ac:dyDescent="0.25">
      <c r="B18" s="6" t="s">
        <v>22</v>
      </c>
      <c r="C18" s="6">
        <v>2948693.7689999999</v>
      </c>
      <c r="D18" s="6">
        <v>8.3789999999999996</v>
      </c>
      <c r="E18" s="6">
        <v>351909.37</v>
      </c>
    </row>
    <row r="19" spans="1:10" x14ac:dyDescent="0.25">
      <c r="B19" s="6" t="s">
        <v>23</v>
      </c>
      <c r="C19" s="6">
        <v>2948693.7689999999</v>
      </c>
      <c r="D19" s="6">
        <v>7</v>
      </c>
      <c r="E19" s="6">
        <v>421241.967</v>
      </c>
    </row>
    <row r="20" spans="1:10" x14ac:dyDescent="0.25">
      <c r="A20" s="6" t="s">
        <v>549</v>
      </c>
      <c r="B20" s="6" t="s">
        <v>39</v>
      </c>
      <c r="C20" s="6">
        <v>2007.809</v>
      </c>
      <c r="D20" s="6">
        <v>1</v>
      </c>
      <c r="E20" s="6">
        <v>2007.809</v>
      </c>
      <c r="F20" s="6">
        <v>1.522</v>
      </c>
      <c r="G20" s="6">
        <v>0.25700000000000001</v>
      </c>
      <c r="H20" s="6">
        <v>0.17899999999999999</v>
      </c>
      <c r="I20" s="6">
        <v>1.522</v>
      </c>
      <c r="J20" s="6">
        <v>0.188</v>
      </c>
    </row>
    <row r="21" spans="1:10" x14ac:dyDescent="0.25">
      <c r="B21" s="6" t="s">
        <v>21</v>
      </c>
      <c r="C21" s="6">
        <v>2007.809</v>
      </c>
      <c r="D21" s="6">
        <v>1</v>
      </c>
      <c r="E21" s="6">
        <v>2007.809</v>
      </c>
      <c r="F21" s="6">
        <v>1.522</v>
      </c>
      <c r="G21" s="6">
        <v>0.25700000000000001</v>
      </c>
      <c r="H21" s="6">
        <v>0.17899999999999999</v>
      </c>
      <c r="I21" s="6">
        <v>1.522</v>
      </c>
      <c r="J21" s="6">
        <v>0.188</v>
      </c>
    </row>
    <row r="22" spans="1:10" x14ac:dyDescent="0.25">
      <c r="B22" s="6" t="s">
        <v>22</v>
      </c>
      <c r="C22" s="6">
        <v>2007.809</v>
      </c>
      <c r="D22" s="6">
        <v>1</v>
      </c>
      <c r="E22" s="6">
        <v>2007.809</v>
      </c>
      <c r="F22" s="6">
        <v>1.522</v>
      </c>
      <c r="G22" s="6">
        <v>0.25700000000000001</v>
      </c>
      <c r="H22" s="6">
        <v>0.17899999999999999</v>
      </c>
      <c r="I22" s="6">
        <v>1.522</v>
      </c>
      <c r="J22" s="6">
        <v>0.188</v>
      </c>
    </row>
    <row r="23" spans="1:10" x14ac:dyDescent="0.25">
      <c r="B23" s="6" t="s">
        <v>23</v>
      </c>
      <c r="C23" s="6">
        <v>2007.809</v>
      </c>
      <c r="D23" s="6">
        <v>1</v>
      </c>
      <c r="E23" s="6">
        <v>2007.809</v>
      </c>
      <c r="F23" s="6">
        <v>1.522</v>
      </c>
      <c r="G23" s="6">
        <v>0.25700000000000001</v>
      </c>
      <c r="H23" s="6">
        <v>0.17899999999999999</v>
      </c>
      <c r="I23" s="6">
        <v>1.522</v>
      </c>
      <c r="J23" s="6">
        <v>0.188</v>
      </c>
    </row>
    <row r="24" spans="1:10" x14ac:dyDescent="0.25">
      <c r="A24" s="6" t="s">
        <v>565</v>
      </c>
      <c r="B24" s="6" t="s">
        <v>39</v>
      </c>
      <c r="C24" s="6">
        <v>9233.66</v>
      </c>
      <c r="D24" s="6">
        <v>7</v>
      </c>
      <c r="E24" s="6">
        <v>1319.0940000000001</v>
      </c>
    </row>
    <row r="25" spans="1:10" x14ac:dyDescent="0.25">
      <c r="B25" s="6" t="s">
        <v>21</v>
      </c>
      <c r="C25" s="6">
        <v>9233.66</v>
      </c>
      <c r="D25" s="6">
        <v>7</v>
      </c>
      <c r="E25" s="6">
        <v>1319.0940000000001</v>
      </c>
    </row>
    <row r="26" spans="1:10" x14ac:dyDescent="0.25">
      <c r="B26" s="6" t="s">
        <v>22</v>
      </c>
      <c r="C26" s="6">
        <v>9233.66</v>
      </c>
      <c r="D26" s="6">
        <v>7</v>
      </c>
      <c r="E26" s="6">
        <v>1319.0940000000001</v>
      </c>
    </row>
    <row r="27" spans="1:10" x14ac:dyDescent="0.25">
      <c r="B27" s="6" t="s">
        <v>23</v>
      </c>
      <c r="C27" s="6">
        <v>9233.66</v>
      </c>
      <c r="D27" s="6">
        <v>7</v>
      </c>
      <c r="E27" s="6">
        <v>1319.0940000000001</v>
      </c>
    </row>
    <row r="28" spans="1:10" x14ac:dyDescent="0.25">
      <c r="A28" s="6" t="s">
        <v>550</v>
      </c>
      <c r="B28" s="6" t="s">
        <v>39</v>
      </c>
      <c r="C28" s="6">
        <v>4169336.55</v>
      </c>
      <c r="D28" s="6">
        <v>3</v>
      </c>
      <c r="E28" s="6">
        <v>1389778.85</v>
      </c>
      <c r="F28" s="6">
        <v>18.152000000000001</v>
      </c>
      <c r="G28" s="6">
        <v>0</v>
      </c>
      <c r="H28" s="6">
        <v>0.72199999999999998</v>
      </c>
      <c r="I28" s="6">
        <v>54.457000000000001</v>
      </c>
      <c r="J28" s="6">
        <v>1</v>
      </c>
    </row>
    <row r="29" spans="1:10" x14ac:dyDescent="0.25">
      <c r="B29" s="6" t="s">
        <v>21</v>
      </c>
      <c r="C29" s="6">
        <v>4169336.55</v>
      </c>
      <c r="D29" s="6">
        <v>1.38</v>
      </c>
      <c r="E29" s="6">
        <v>3021834.6660000002</v>
      </c>
      <c r="F29" s="6">
        <v>18.152000000000001</v>
      </c>
      <c r="G29" s="6">
        <v>1E-3</v>
      </c>
      <c r="H29" s="6">
        <v>0.72199999999999998</v>
      </c>
      <c r="I29" s="6">
        <v>25.045000000000002</v>
      </c>
      <c r="J29" s="6">
        <v>0.98799999999999999</v>
      </c>
    </row>
    <row r="30" spans="1:10" x14ac:dyDescent="0.25">
      <c r="B30" s="6" t="s">
        <v>22</v>
      </c>
      <c r="C30" s="6">
        <v>4169336.55</v>
      </c>
      <c r="D30" s="6">
        <v>1.6080000000000001</v>
      </c>
      <c r="E30" s="6">
        <v>2592724.2850000001</v>
      </c>
      <c r="F30" s="6">
        <v>18.152000000000001</v>
      </c>
      <c r="G30" s="6">
        <v>0</v>
      </c>
      <c r="H30" s="6">
        <v>0.72199999999999998</v>
      </c>
      <c r="I30" s="6">
        <v>29.190999999999999</v>
      </c>
      <c r="J30" s="6">
        <v>0.995</v>
      </c>
    </row>
    <row r="31" spans="1:10" x14ac:dyDescent="0.25">
      <c r="B31" s="6" t="s">
        <v>23</v>
      </c>
      <c r="C31" s="6">
        <v>4169336.55</v>
      </c>
      <c r="D31" s="6">
        <v>1</v>
      </c>
      <c r="E31" s="6">
        <v>4169336.55</v>
      </c>
      <c r="F31" s="6">
        <v>18.152000000000001</v>
      </c>
      <c r="G31" s="6">
        <v>4.0000000000000001E-3</v>
      </c>
      <c r="H31" s="6">
        <v>0.72199999999999998</v>
      </c>
      <c r="I31" s="6">
        <v>18.152000000000001</v>
      </c>
      <c r="J31" s="6">
        <v>0.95199999999999996</v>
      </c>
    </row>
    <row r="32" spans="1:10" x14ac:dyDescent="0.25">
      <c r="A32" s="6" t="s">
        <v>566</v>
      </c>
      <c r="B32" s="6" t="s">
        <v>39</v>
      </c>
      <c r="C32" s="6">
        <v>1607806.443</v>
      </c>
      <c r="D32" s="6">
        <v>21</v>
      </c>
      <c r="E32" s="6">
        <v>76562.212</v>
      </c>
    </row>
    <row r="33" spans="1:10" x14ac:dyDescent="0.25">
      <c r="B33" s="6" t="s">
        <v>21</v>
      </c>
      <c r="C33" s="6">
        <v>1607806.443</v>
      </c>
      <c r="D33" s="6">
        <v>9.6579999999999995</v>
      </c>
      <c r="E33" s="6">
        <v>166471.33799999999</v>
      </c>
    </row>
    <row r="34" spans="1:10" x14ac:dyDescent="0.25">
      <c r="B34" s="6" t="s">
        <v>22</v>
      </c>
      <c r="C34" s="6">
        <v>1607806.443</v>
      </c>
      <c r="D34" s="6">
        <v>11.257</v>
      </c>
      <c r="E34" s="6">
        <v>142831.86499999999</v>
      </c>
    </row>
    <row r="35" spans="1:10" x14ac:dyDescent="0.25">
      <c r="B35" s="6" t="s">
        <v>23</v>
      </c>
      <c r="C35" s="6">
        <v>1607806.443</v>
      </c>
      <c r="D35" s="6">
        <v>7</v>
      </c>
      <c r="E35" s="6">
        <v>229686.63500000001</v>
      </c>
    </row>
    <row r="36" spans="1:10" x14ac:dyDescent="0.25">
      <c r="A36" s="6" t="s">
        <v>709</v>
      </c>
      <c r="B36" s="6" t="s">
        <v>39</v>
      </c>
      <c r="C36" s="6">
        <v>1619391.304</v>
      </c>
      <c r="D36" s="6">
        <v>14</v>
      </c>
      <c r="E36" s="6">
        <v>115670.807</v>
      </c>
      <c r="F36" s="6">
        <v>5.5609999999999999</v>
      </c>
      <c r="G36" s="6">
        <v>0</v>
      </c>
      <c r="H36" s="6">
        <v>0.443</v>
      </c>
      <c r="I36" s="6">
        <v>77.849999999999994</v>
      </c>
      <c r="J36" s="6">
        <v>1</v>
      </c>
    </row>
    <row r="37" spans="1:10" x14ac:dyDescent="0.25">
      <c r="B37" s="6" t="s">
        <v>21</v>
      </c>
      <c r="C37" s="6">
        <v>1619391.304</v>
      </c>
      <c r="D37" s="6">
        <v>1.252</v>
      </c>
      <c r="E37" s="6">
        <v>1293731.889</v>
      </c>
      <c r="F37" s="6">
        <v>5.5609999999999999</v>
      </c>
      <c r="G37" s="6">
        <v>3.7999999999999999E-2</v>
      </c>
      <c r="H37" s="6">
        <v>0.443</v>
      </c>
      <c r="I37" s="6">
        <v>6.96</v>
      </c>
      <c r="J37" s="6">
        <v>0.60199999999999998</v>
      </c>
    </row>
    <row r="38" spans="1:10" x14ac:dyDescent="0.25">
      <c r="B38" s="6" t="s">
        <v>22</v>
      </c>
      <c r="C38" s="6">
        <v>1619391.304</v>
      </c>
      <c r="D38" s="6">
        <v>1.3939999999999999</v>
      </c>
      <c r="E38" s="6">
        <v>1161590.105</v>
      </c>
      <c r="F38" s="6">
        <v>5.5609999999999999</v>
      </c>
      <c r="G38" s="6">
        <v>3.2000000000000001E-2</v>
      </c>
      <c r="H38" s="6">
        <v>0.443</v>
      </c>
      <c r="I38" s="6">
        <v>7.7519999999999998</v>
      </c>
      <c r="J38" s="6">
        <v>0.63900000000000001</v>
      </c>
    </row>
    <row r="39" spans="1:10" x14ac:dyDescent="0.25">
      <c r="B39" s="6" t="s">
        <v>23</v>
      </c>
      <c r="C39" s="6">
        <v>1619391.304</v>
      </c>
      <c r="D39" s="6">
        <v>1</v>
      </c>
      <c r="E39" s="6">
        <v>1619391.304</v>
      </c>
      <c r="F39" s="6">
        <v>5.5609999999999999</v>
      </c>
      <c r="G39" s="6">
        <v>0.05</v>
      </c>
      <c r="H39" s="6">
        <v>0.443</v>
      </c>
      <c r="I39" s="6">
        <v>5.5609999999999999</v>
      </c>
      <c r="J39" s="6">
        <v>0.52900000000000003</v>
      </c>
    </row>
    <row r="40" spans="1:10" x14ac:dyDescent="0.25">
      <c r="A40" s="6" t="s">
        <v>710</v>
      </c>
      <c r="B40" s="6" t="s">
        <v>39</v>
      </c>
      <c r="C40" s="6">
        <v>2038548.675</v>
      </c>
      <c r="D40" s="6">
        <v>98</v>
      </c>
      <c r="E40" s="6">
        <v>20801.517</v>
      </c>
    </row>
    <row r="41" spans="1:10" x14ac:dyDescent="0.25">
      <c r="B41" s="6" t="s">
        <v>21</v>
      </c>
      <c r="C41" s="6">
        <v>2038548.675</v>
      </c>
      <c r="D41" s="6">
        <v>8.7620000000000005</v>
      </c>
      <c r="E41" s="6">
        <v>232656.68</v>
      </c>
    </row>
    <row r="42" spans="1:10" x14ac:dyDescent="0.25">
      <c r="B42" s="6" t="s">
        <v>22</v>
      </c>
      <c r="C42" s="6">
        <v>2038548.675</v>
      </c>
      <c r="D42" s="6">
        <v>9.7590000000000003</v>
      </c>
      <c r="E42" s="6">
        <v>208893.125</v>
      </c>
    </row>
    <row r="43" spans="1:10" x14ac:dyDescent="0.25">
      <c r="B43" s="6" t="s">
        <v>23</v>
      </c>
      <c r="C43" s="6">
        <v>2038548.675</v>
      </c>
      <c r="D43" s="6">
        <v>7</v>
      </c>
      <c r="E43" s="6">
        <v>291221.239</v>
      </c>
    </row>
    <row r="44" spans="1:10" x14ac:dyDescent="0.25">
      <c r="A44" s="6" t="s">
        <v>552</v>
      </c>
      <c r="B44" s="6" t="s">
        <v>39</v>
      </c>
      <c r="C44" s="6">
        <v>2144.2890000000002</v>
      </c>
      <c r="D44" s="6">
        <v>7</v>
      </c>
      <c r="E44" s="6">
        <v>306.327</v>
      </c>
      <c r="F44" s="6">
        <v>1.7649999999999999</v>
      </c>
      <c r="G44" s="6">
        <v>0.11600000000000001</v>
      </c>
      <c r="H44" s="6">
        <v>0.20100000000000001</v>
      </c>
      <c r="I44" s="6">
        <v>12.355</v>
      </c>
      <c r="J44" s="6">
        <v>0.65200000000000002</v>
      </c>
    </row>
    <row r="45" spans="1:10" x14ac:dyDescent="0.25">
      <c r="B45" s="6" t="s">
        <v>21</v>
      </c>
      <c r="C45" s="6">
        <v>2144.2890000000002</v>
      </c>
      <c r="D45" s="6">
        <v>1.2170000000000001</v>
      </c>
      <c r="E45" s="6">
        <v>1761.4359999999999</v>
      </c>
      <c r="F45" s="6">
        <v>1.7649999999999999</v>
      </c>
      <c r="G45" s="6">
        <v>0.223</v>
      </c>
      <c r="H45" s="6">
        <v>0.20100000000000001</v>
      </c>
      <c r="I45" s="6">
        <v>2.149</v>
      </c>
      <c r="J45" s="6">
        <v>0.23300000000000001</v>
      </c>
    </row>
    <row r="46" spans="1:10" x14ac:dyDescent="0.25">
      <c r="B46" s="6" t="s">
        <v>22</v>
      </c>
      <c r="C46" s="6">
        <v>2144.2890000000002</v>
      </c>
      <c r="D46" s="6">
        <v>1.3380000000000001</v>
      </c>
      <c r="E46" s="6">
        <v>1602.268</v>
      </c>
      <c r="F46" s="6">
        <v>1.7649999999999999</v>
      </c>
      <c r="G46" s="6">
        <v>0.221</v>
      </c>
      <c r="H46" s="6">
        <v>0.20100000000000001</v>
      </c>
      <c r="I46" s="6">
        <v>2.3620000000000001</v>
      </c>
      <c r="J46" s="6">
        <v>0.245</v>
      </c>
    </row>
    <row r="47" spans="1:10" x14ac:dyDescent="0.25">
      <c r="B47" s="6" t="s">
        <v>23</v>
      </c>
      <c r="C47" s="6">
        <v>2144.2890000000002</v>
      </c>
      <c r="D47" s="6">
        <v>1</v>
      </c>
      <c r="E47" s="6">
        <v>2144.2890000000002</v>
      </c>
      <c r="F47" s="6">
        <v>1.7649999999999999</v>
      </c>
      <c r="G47" s="6">
        <v>0.22600000000000001</v>
      </c>
      <c r="H47" s="6">
        <v>0.20100000000000001</v>
      </c>
      <c r="I47" s="6">
        <v>1.7649999999999999</v>
      </c>
      <c r="J47" s="6">
        <v>0.21</v>
      </c>
    </row>
    <row r="48" spans="1:10" x14ac:dyDescent="0.25">
      <c r="A48" s="6" t="s">
        <v>568</v>
      </c>
      <c r="B48" s="6" t="s">
        <v>39</v>
      </c>
      <c r="C48" s="6">
        <v>8504.357</v>
      </c>
      <c r="D48" s="6">
        <v>49</v>
      </c>
      <c r="E48" s="6">
        <v>173.55799999999999</v>
      </c>
    </row>
    <row r="49" spans="1:10" x14ac:dyDescent="0.25">
      <c r="B49" s="6" t="s">
        <v>21</v>
      </c>
      <c r="C49" s="6">
        <v>8504.357</v>
      </c>
      <c r="D49" s="6">
        <v>8.5210000000000008</v>
      </c>
      <c r="E49" s="6">
        <v>997.99199999999996</v>
      </c>
    </row>
    <row r="50" spans="1:10" x14ac:dyDescent="0.25">
      <c r="B50" s="6" t="s">
        <v>22</v>
      </c>
      <c r="C50" s="6">
        <v>8504.357</v>
      </c>
      <c r="D50" s="6">
        <v>9.3680000000000003</v>
      </c>
      <c r="E50" s="6">
        <v>907.81</v>
      </c>
    </row>
    <row r="51" spans="1:10" x14ac:dyDescent="0.25">
      <c r="B51" s="6" t="s">
        <v>23</v>
      </c>
      <c r="C51" s="6">
        <v>8504.357</v>
      </c>
      <c r="D51" s="6">
        <v>7</v>
      </c>
      <c r="E51" s="6">
        <v>1214.9079999999999</v>
      </c>
    </row>
    <row r="52" spans="1:10" x14ac:dyDescent="0.25">
      <c r="A52" s="6" t="s">
        <v>711</v>
      </c>
      <c r="B52" s="6" t="s">
        <v>39</v>
      </c>
      <c r="C52" s="6">
        <v>1073.761</v>
      </c>
      <c r="D52" s="6">
        <v>2</v>
      </c>
      <c r="E52" s="6">
        <v>536.88</v>
      </c>
      <c r="F52" s="6">
        <v>0.68600000000000005</v>
      </c>
      <c r="G52" s="6">
        <v>0.52</v>
      </c>
      <c r="H52" s="6">
        <v>8.8999999999999996E-2</v>
      </c>
      <c r="I52" s="6">
        <v>1.3720000000000001</v>
      </c>
      <c r="J52" s="6">
        <v>0.14299999999999999</v>
      </c>
    </row>
    <row r="53" spans="1:10" x14ac:dyDescent="0.25">
      <c r="B53" s="6" t="s">
        <v>21</v>
      </c>
      <c r="C53" s="6">
        <v>1073.761</v>
      </c>
      <c r="D53" s="6">
        <v>1.4419999999999999</v>
      </c>
      <c r="E53" s="6">
        <v>744.75800000000004</v>
      </c>
      <c r="F53" s="6">
        <v>0.68600000000000005</v>
      </c>
      <c r="G53" s="6">
        <v>0.48</v>
      </c>
      <c r="H53" s="6">
        <v>8.8999999999999996E-2</v>
      </c>
      <c r="I53" s="6">
        <v>0.98899999999999999</v>
      </c>
      <c r="J53" s="6">
        <v>0.126</v>
      </c>
    </row>
    <row r="54" spans="1:10" x14ac:dyDescent="0.25">
      <c r="B54" s="6" t="s">
        <v>22</v>
      </c>
      <c r="C54" s="6">
        <v>1073.761</v>
      </c>
      <c r="D54" s="6">
        <v>1.7150000000000001</v>
      </c>
      <c r="E54" s="6">
        <v>625.98900000000003</v>
      </c>
      <c r="F54" s="6">
        <v>0.68600000000000005</v>
      </c>
      <c r="G54" s="6">
        <v>0.501</v>
      </c>
      <c r="H54" s="6">
        <v>8.8999999999999996E-2</v>
      </c>
      <c r="I54" s="6">
        <v>1.1759999999999999</v>
      </c>
      <c r="J54" s="6">
        <v>0.13400000000000001</v>
      </c>
    </row>
    <row r="55" spans="1:10" x14ac:dyDescent="0.25">
      <c r="B55" s="6" t="s">
        <v>23</v>
      </c>
      <c r="C55" s="6">
        <v>1073.761</v>
      </c>
      <c r="D55" s="6">
        <v>1</v>
      </c>
      <c r="E55" s="6">
        <v>1073.761</v>
      </c>
      <c r="F55" s="6">
        <v>0.68600000000000005</v>
      </c>
      <c r="G55" s="6">
        <v>0.435</v>
      </c>
      <c r="H55" s="6">
        <v>8.8999999999999996E-2</v>
      </c>
      <c r="I55" s="6">
        <v>0.68600000000000005</v>
      </c>
      <c r="J55" s="6">
        <v>0.111</v>
      </c>
    </row>
    <row r="56" spans="1:10" x14ac:dyDescent="0.25">
      <c r="A56" s="6" t="s">
        <v>712</v>
      </c>
      <c r="B56" s="6" t="s">
        <v>39</v>
      </c>
      <c r="C56" s="6">
        <v>10960.638999999999</v>
      </c>
      <c r="D56" s="6">
        <v>14</v>
      </c>
      <c r="E56" s="6">
        <v>782.90300000000002</v>
      </c>
    </row>
    <row r="57" spans="1:10" x14ac:dyDescent="0.25">
      <c r="B57" s="6" t="s">
        <v>21</v>
      </c>
      <c r="C57" s="6">
        <v>10960.638999999999</v>
      </c>
      <c r="D57" s="6">
        <v>10.092000000000001</v>
      </c>
      <c r="E57" s="6">
        <v>1086.039</v>
      </c>
    </row>
    <row r="58" spans="1:10" x14ac:dyDescent="0.25">
      <c r="B58" s="6" t="s">
        <v>22</v>
      </c>
      <c r="C58" s="6">
        <v>10960.638999999999</v>
      </c>
      <c r="D58" s="6">
        <v>12.007</v>
      </c>
      <c r="E58" s="6">
        <v>912.84500000000003</v>
      </c>
    </row>
    <row r="59" spans="1:10" x14ac:dyDescent="0.25">
      <c r="B59" s="6" t="s">
        <v>23</v>
      </c>
      <c r="C59" s="6">
        <v>10960.638999999999</v>
      </c>
      <c r="D59" s="6">
        <v>7</v>
      </c>
      <c r="E59" s="6">
        <v>1565.806</v>
      </c>
    </row>
    <row r="60" spans="1:10" x14ac:dyDescent="0.25">
      <c r="A60" s="6" t="s">
        <v>713</v>
      </c>
      <c r="B60" s="6" t="s">
        <v>39</v>
      </c>
      <c r="C60" s="6">
        <v>819.01300000000003</v>
      </c>
      <c r="D60" s="6">
        <v>14</v>
      </c>
      <c r="E60" s="6">
        <v>58.500999999999998</v>
      </c>
      <c r="F60" s="6">
        <v>0.57299999999999995</v>
      </c>
      <c r="G60" s="6">
        <v>0.88</v>
      </c>
      <c r="H60" s="6">
        <v>7.5999999999999998E-2</v>
      </c>
      <c r="I60" s="6">
        <v>8.0269999999999992</v>
      </c>
      <c r="J60" s="6">
        <v>0.33200000000000002</v>
      </c>
    </row>
    <row r="61" spans="1:10" x14ac:dyDescent="0.25">
      <c r="B61" s="6" t="s">
        <v>21</v>
      </c>
      <c r="C61" s="6">
        <v>819.01300000000003</v>
      </c>
      <c r="D61" s="6">
        <v>1.466</v>
      </c>
      <c r="E61" s="6">
        <v>558.62099999999998</v>
      </c>
      <c r="F61" s="6">
        <v>0.57299999999999995</v>
      </c>
      <c r="G61" s="6">
        <v>0.53</v>
      </c>
      <c r="H61" s="6">
        <v>7.5999999999999998E-2</v>
      </c>
      <c r="I61" s="6">
        <v>0.84099999999999997</v>
      </c>
      <c r="J61" s="6">
        <v>0.114</v>
      </c>
    </row>
    <row r="62" spans="1:10" x14ac:dyDescent="0.25">
      <c r="B62" s="6" t="s">
        <v>22</v>
      </c>
      <c r="C62" s="6">
        <v>819.01300000000003</v>
      </c>
      <c r="D62" s="6">
        <v>1.758</v>
      </c>
      <c r="E62" s="6">
        <v>465.85199999999998</v>
      </c>
      <c r="F62" s="6">
        <v>0.57299999999999995</v>
      </c>
      <c r="G62" s="6">
        <v>0.55700000000000005</v>
      </c>
      <c r="H62" s="6">
        <v>7.5999999999999998E-2</v>
      </c>
      <c r="I62" s="6">
        <v>1.008</v>
      </c>
      <c r="J62" s="6">
        <v>0.121</v>
      </c>
    </row>
    <row r="63" spans="1:10" x14ac:dyDescent="0.25">
      <c r="B63" s="6" t="s">
        <v>23</v>
      </c>
      <c r="C63" s="6">
        <v>819.01300000000003</v>
      </c>
      <c r="D63" s="6">
        <v>1</v>
      </c>
      <c r="E63" s="6">
        <v>819.01300000000003</v>
      </c>
      <c r="F63" s="6">
        <v>0.57299999999999995</v>
      </c>
      <c r="G63" s="6">
        <v>0.47399999999999998</v>
      </c>
      <c r="H63" s="6">
        <v>7.5999999999999998E-2</v>
      </c>
      <c r="I63" s="6">
        <v>0.57299999999999995</v>
      </c>
      <c r="J63" s="6">
        <v>0.10100000000000001</v>
      </c>
    </row>
    <row r="64" spans="1:10" x14ac:dyDescent="0.25">
      <c r="A64" s="6" t="s">
        <v>714</v>
      </c>
      <c r="B64" s="6" t="s">
        <v>39</v>
      </c>
      <c r="C64" s="6">
        <v>9998.6260000000002</v>
      </c>
      <c r="D64" s="6">
        <v>98</v>
      </c>
      <c r="E64" s="6">
        <v>102.027</v>
      </c>
    </row>
    <row r="65" spans="1:10" x14ac:dyDescent="0.25">
      <c r="B65" s="6" t="s">
        <v>21</v>
      </c>
      <c r="C65" s="6">
        <v>9998.6260000000002</v>
      </c>
      <c r="D65" s="6">
        <v>10.263</v>
      </c>
      <c r="E65" s="6">
        <v>974.24599999999998</v>
      </c>
    </row>
    <row r="66" spans="1:10" x14ac:dyDescent="0.25">
      <c r="B66" s="6" t="s">
        <v>22</v>
      </c>
      <c r="C66" s="6">
        <v>9998.6260000000002</v>
      </c>
      <c r="D66" s="6">
        <v>12.307</v>
      </c>
      <c r="E66" s="6">
        <v>812.45500000000004</v>
      </c>
    </row>
    <row r="67" spans="1:10" x14ac:dyDescent="0.25">
      <c r="B67" s="6" t="s">
        <v>23</v>
      </c>
      <c r="C67" s="6">
        <v>9998.6260000000002</v>
      </c>
      <c r="D67" s="6">
        <v>7</v>
      </c>
      <c r="E67" s="6">
        <v>1428.375</v>
      </c>
    </row>
    <row r="68" spans="1:10" x14ac:dyDescent="0.25">
      <c r="A68" s="6" t="s">
        <v>555</v>
      </c>
      <c r="B68" s="6" t="s">
        <v>39</v>
      </c>
      <c r="C68" s="6">
        <v>3564925.2889999999</v>
      </c>
      <c r="D68" s="6">
        <v>21</v>
      </c>
      <c r="E68" s="6">
        <v>169758.34700000001</v>
      </c>
      <c r="F68" s="6">
        <v>12.039</v>
      </c>
      <c r="G68" s="6">
        <v>0</v>
      </c>
      <c r="H68" s="6">
        <v>0.63200000000000001</v>
      </c>
      <c r="I68" s="6">
        <v>252.82300000000001</v>
      </c>
      <c r="J68" s="6">
        <v>1</v>
      </c>
    </row>
    <row r="69" spans="1:10" x14ac:dyDescent="0.25">
      <c r="B69" s="6" t="s">
        <v>21</v>
      </c>
      <c r="C69" s="6">
        <v>3564925.2889999999</v>
      </c>
      <c r="D69" s="6">
        <v>2.5739999999999998</v>
      </c>
      <c r="E69" s="6">
        <v>1385239.9939999999</v>
      </c>
      <c r="F69" s="6">
        <v>12.039</v>
      </c>
      <c r="G69" s="6">
        <v>0</v>
      </c>
      <c r="H69" s="6">
        <v>0.63200000000000001</v>
      </c>
      <c r="I69" s="6">
        <v>30.983000000000001</v>
      </c>
      <c r="J69" s="6">
        <v>0.995</v>
      </c>
    </row>
    <row r="70" spans="1:10" x14ac:dyDescent="0.25">
      <c r="B70" s="6" t="s">
        <v>22</v>
      </c>
      <c r="C70" s="6">
        <v>3564925.2889999999</v>
      </c>
      <c r="D70" s="6">
        <v>4.1989999999999998</v>
      </c>
      <c r="E70" s="6">
        <v>848938.33600000001</v>
      </c>
      <c r="F70" s="6">
        <v>12.039</v>
      </c>
      <c r="G70" s="6">
        <v>0</v>
      </c>
      <c r="H70" s="6">
        <v>0.63200000000000001</v>
      </c>
      <c r="I70" s="6">
        <v>50.555999999999997</v>
      </c>
      <c r="J70" s="6">
        <v>1</v>
      </c>
    </row>
    <row r="71" spans="1:10" x14ac:dyDescent="0.25">
      <c r="B71" s="6" t="s">
        <v>23</v>
      </c>
      <c r="C71" s="6">
        <v>3564925.2889999999</v>
      </c>
      <c r="D71" s="6">
        <v>1</v>
      </c>
      <c r="E71" s="6">
        <v>3564925.2889999999</v>
      </c>
      <c r="F71" s="6">
        <v>12.039</v>
      </c>
      <c r="G71" s="6">
        <v>0.01</v>
      </c>
      <c r="H71" s="6">
        <v>0.63200000000000001</v>
      </c>
      <c r="I71" s="6">
        <v>12.039</v>
      </c>
      <c r="J71" s="6">
        <v>0.84399999999999997</v>
      </c>
    </row>
    <row r="72" spans="1:10" x14ac:dyDescent="0.25">
      <c r="A72" s="6" t="s">
        <v>571</v>
      </c>
      <c r="B72" s="6" t="s">
        <v>39</v>
      </c>
      <c r="C72" s="6">
        <v>2072772.24</v>
      </c>
      <c r="D72" s="6">
        <v>147</v>
      </c>
      <c r="E72" s="6">
        <v>14100.491</v>
      </c>
    </row>
    <row r="73" spans="1:10" x14ac:dyDescent="0.25">
      <c r="B73" s="6" t="s">
        <v>21</v>
      </c>
      <c r="C73" s="6">
        <v>2072772.24</v>
      </c>
      <c r="D73" s="6">
        <v>18.015000000000001</v>
      </c>
      <c r="E73" s="6">
        <v>115060.997</v>
      </c>
    </row>
    <row r="74" spans="1:10" x14ac:dyDescent="0.25">
      <c r="B74" s="6" t="s">
        <v>22</v>
      </c>
      <c r="C74" s="6">
        <v>2072772.24</v>
      </c>
      <c r="D74" s="6">
        <v>29.395</v>
      </c>
      <c r="E74" s="6">
        <v>70514.634000000005</v>
      </c>
    </row>
    <row r="75" spans="1:10" x14ac:dyDescent="0.25">
      <c r="B75" s="6" t="s">
        <v>23</v>
      </c>
      <c r="C75" s="6">
        <v>2072772.24</v>
      </c>
      <c r="D75" s="6">
        <v>7</v>
      </c>
      <c r="E75" s="6">
        <v>296110.32</v>
      </c>
    </row>
    <row r="76" spans="1:10" x14ac:dyDescent="0.25">
      <c r="A76" s="6" t="s">
        <v>715</v>
      </c>
      <c r="B76" s="6" t="s">
        <v>39</v>
      </c>
      <c r="C76" s="6">
        <v>3622629.7390000001</v>
      </c>
      <c r="D76" s="6">
        <v>6</v>
      </c>
      <c r="E76" s="6">
        <v>603771.62300000002</v>
      </c>
      <c r="F76" s="6">
        <v>6.5510000000000002</v>
      </c>
      <c r="G76" s="6">
        <v>0</v>
      </c>
      <c r="H76" s="6">
        <v>0.48299999999999998</v>
      </c>
      <c r="I76" s="6">
        <v>39.308</v>
      </c>
      <c r="J76" s="6">
        <v>0.998</v>
      </c>
    </row>
    <row r="77" spans="1:10" x14ac:dyDescent="0.25">
      <c r="B77" s="6" t="s">
        <v>21</v>
      </c>
      <c r="C77" s="6">
        <v>3622629.7390000001</v>
      </c>
      <c r="D77" s="6">
        <v>1.0389999999999999</v>
      </c>
      <c r="E77" s="6">
        <v>3485111.7</v>
      </c>
      <c r="F77" s="6">
        <v>6.5510000000000002</v>
      </c>
      <c r="G77" s="6">
        <v>3.5999999999999997E-2</v>
      </c>
      <c r="H77" s="6">
        <v>0.48299999999999998</v>
      </c>
      <c r="I77" s="6">
        <v>6.81</v>
      </c>
      <c r="J77" s="6">
        <v>0.60899999999999999</v>
      </c>
    </row>
    <row r="78" spans="1:10" x14ac:dyDescent="0.25">
      <c r="B78" s="6" t="s">
        <v>22</v>
      </c>
      <c r="C78" s="6">
        <v>3622629.7390000001</v>
      </c>
      <c r="D78" s="6">
        <v>1.06</v>
      </c>
      <c r="E78" s="6">
        <v>3418930.2149999999</v>
      </c>
      <c r="F78" s="6">
        <v>6.5510000000000002</v>
      </c>
      <c r="G78" s="6">
        <v>3.5000000000000003E-2</v>
      </c>
      <c r="H78" s="6">
        <v>0.48299999999999998</v>
      </c>
      <c r="I78" s="6">
        <v>6.9420000000000002</v>
      </c>
      <c r="J78" s="6">
        <v>0.61599999999999999</v>
      </c>
    </row>
    <row r="79" spans="1:10" x14ac:dyDescent="0.25">
      <c r="B79" s="6" t="s">
        <v>23</v>
      </c>
      <c r="C79" s="6">
        <v>3622629.7390000001</v>
      </c>
      <c r="D79" s="6">
        <v>1</v>
      </c>
      <c r="E79" s="6">
        <v>3622629.7390000001</v>
      </c>
      <c r="F79" s="6">
        <v>6.5510000000000002</v>
      </c>
      <c r="G79" s="6">
        <v>3.7999999999999999E-2</v>
      </c>
      <c r="H79" s="6">
        <v>0.48299999999999998</v>
      </c>
      <c r="I79" s="6">
        <v>6.5510000000000002</v>
      </c>
      <c r="J79" s="6">
        <v>0.59599999999999997</v>
      </c>
    </row>
    <row r="80" spans="1:10" x14ac:dyDescent="0.25">
      <c r="A80" s="6" t="s">
        <v>716</v>
      </c>
      <c r="B80" s="6" t="s">
        <v>39</v>
      </c>
      <c r="C80" s="6">
        <v>3870745.156</v>
      </c>
      <c r="D80" s="6">
        <v>42</v>
      </c>
      <c r="E80" s="6">
        <v>92160.599000000002</v>
      </c>
    </row>
    <row r="81" spans="1:10" x14ac:dyDescent="0.25">
      <c r="B81" s="6" t="s">
        <v>21</v>
      </c>
      <c r="C81" s="6">
        <v>3870745.156</v>
      </c>
      <c r="D81" s="6">
        <v>7.2759999999999998</v>
      </c>
      <c r="E81" s="6">
        <v>531972.63600000006</v>
      </c>
    </row>
    <row r="82" spans="1:10" x14ac:dyDescent="0.25">
      <c r="B82" s="6" t="s">
        <v>22</v>
      </c>
      <c r="C82" s="6">
        <v>3870745.156</v>
      </c>
      <c r="D82" s="6">
        <v>7.4169999999999998</v>
      </c>
      <c r="E82" s="6">
        <v>521870.59499999997</v>
      </c>
    </row>
    <row r="83" spans="1:10" x14ac:dyDescent="0.25">
      <c r="B83" s="6" t="s">
        <v>23</v>
      </c>
      <c r="C83" s="6">
        <v>3870745.156</v>
      </c>
      <c r="D83" s="6">
        <v>7</v>
      </c>
      <c r="E83" s="6">
        <v>552963.59400000004</v>
      </c>
    </row>
    <row r="84" spans="1:10" x14ac:dyDescent="0.25">
      <c r="A84" s="6" t="s">
        <v>717</v>
      </c>
      <c r="B84" s="6" t="s">
        <v>39</v>
      </c>
      <c r="C84" s="6">
        <v>3681102.4079999998</v>
      </c>
      <c r="D84" s="6">
        <v>42</v>
      </c>
      <c r="E84" s="6">
        <v>87645.294999999998</v>
      </c>
      <c r="F84" s="6">
        <v>7.484</v>
      </c>
      <c r="G84" s="6">
        <v>0</v>
      </c>
      <c r="H84" s="6">
        <v>0.51700000000000002</v>
      </c>
      <c r="I84" s="6">
        <v>314.31200000000001</v>
      </c>
      <c r="J84" s="6">
        <v>1</v>
      </c>
    </row>
    <row r="85" spans="1:10" x14ac:dyDescent="0.25">
      <c r="B85" s="6" t="s">
        <v>21</v>
      </c>
      <c r="C85" s="6">
        <v>3681102.4079999998</v>
      </c>
      <c r="D85" s="6">
        <v>1.26</v>
      </c>
      <c r="E85" s="6">
        <v>2920874.7030000002</v>
      </c>
      <c r="F85" s="6">
        <v>7.484</v>
      </c>
      <c r="G85" s="6">
        <v>1.9E-2</v>
      </c>
      <c r="H85" s="6">
        <v>0.51700000000000002</v>
      </c>
      <c r="I85" s="6">
        <v>9.4309999999999992</v>
      </c>
      <c r="J85" s="6">
        <v>0.73399999999999999</v>
      </c>
    </row>
    <row r="86" spans="1:10" x14ac:dyDescent="0.25">
      <c r="B86" s="6" t="s">
        <v>22</v>
      </c>
      <c r="C86" s="6">
        <v>3681102.4079999998</v>
      </c>
      <c r="D86" s="6">
        <v>1.4079999999999999</v>
      </c>
      <c r="E86" s="6">
        <v>2614206.5809999998</v>
      </c>
      <c r="F86" s="6">
        <v>7.484</v>
      </c>
      <c r="G86" s="6">
        <v>1.4999999999999999E-2</v>
      </c>
      <c r="H86" s="6">
        <v>0.51700000000000002</v>
      </c>
      <c r="I86" s="6">
        <v>10.538</v>
      </c>
      <c r="J86" s="6">
        <v>0.77300000000000002</v>
      </c>
    </row>
    <row r="87" spans="1:10" x14ac:dyDescent="0.25">
      <c r="B87" s="6" t="s">
        <v>23</v>
      </c>
      <c r="C87" s="6">
        <v>3681102.4079999998</v>
      </c>
      <c r="D87" s="6">
        <v>1</v>
      </c>
      <c r="E87" s="6">
        <v>3681102.4079999998</v>
      </c>
      <c r="F87" s="6">
        <v>7.484</v>
      </c>
      <c r="G87" s="6">
        <v>2.9000000000000001E-2</v>
      </c>
      <c r="H87" s="6">
        <v>0.51700000000000002</v>
      </c>
      <c r="I87" s="6">
        <v>7.484</v>
      </c>
      <c r="J87" s="6">
        <v>0.65200000000000002</v>
      </c>
    </row>
    <row r="88" spans="1:10" x14ac:dyDescent="0.25">
      <c r="A88" s="6" t="s">
        <v>718</v>
      </c>
      <c r="B88" s="6" t="s">
        <v>39</v>
      </c>
      <c r="C88" s="6">
        <v>3443219.3569999998</v>
      </c>
      <c r="D88" s="6">
        <v>294</v>
      </c>
      <c r="E88" s="6">
        <v>11711.63</v>
      </c>
    </row>
    <row r="89" spans="1:10" x14ac:dyDescent="0.25">
      <c r="B89" s="6" t="s">
        <v>21</v>
      </c>
      <c r="C89" s="6">
        <v>3443219.3569999998</v>
      </c>
      <c r="D89" s="6">
        <v>8.8219999999999992</v>
      </c>
      <c r="E89" s="6">
        <v>390302.81099999999</v>
      </c>
    </row>
    <row r="90" spans="1:10" x14ac:dyDescent="0.25">
      <c r="B90" s="6" t="s">
        <v>22</v>
      </c>
      <c r="C90" s="6">
        <v>3443219.3569999998</v>
      </c>
      <c r="D90" s="6">
        <v>9.8569999999999993</v>
      </c>
      <c r="E90" s="6">
        <v>349324.185</v>
      </c>
    </row>
    <row r="91" spans="1:10" x14ac:dyDescent="0.25">
      <c r="B91" s="6" t="s">
        <v>23</v>
      </c>
      <c r="C91" s="6">
        <v>3443219.3569999998</v>
      </c>
      <c r="D91" s="6">
        <v>7</v>
      </c>
      <c r="E91" s="6">
        <v>491888.48</v>
      </c>
    </row>
    <row r="92" spans="1:10" x14ac:dyDescent="0.25">
      <c r="A92" s="6" t="s">
        <v>558</v>
      </c>
      <c r="B92" s="6" t="s">
        <v>39</v>
      </c>
      <c r="C92" s="6">
        <v>6572.76</v>
      </c>
      <c r="D92" s="6">
        <v>3</v>
      </c>
      <c r="E92" s="6">
        <v>2190.92</v>
      </c>
      <c r="F92" s="6">
        <v>2.9220000000000002</v>
      </c>
      <c r="G92" s="6">
        <v>5.8000000000000003E-2</v>
      </c>
      <c r="H92" s="6">
        <v>0.29399999999999998</v>
      </c>
      <c r="I92" s="6">
        <v>8.766</v>
      </c>
      <c r="J92" s="6">
        <v>0.60899999999999999</v>
      </c>
    </row>
    <row r="93" spans="1:10" x14ac:dyDescent="0.25">
      <c r="B93" s="6" t="s">
        <v>21</v>
      </c>
      <c r="C93" s="6">
        <v>6572.76</v>
      </c>
      <c r="D93" s="6">
        <v>1.3120000000000001</v>
      </c>
      <c r="E93" s="6">
        <v>5010.683</v>
      </c>
      <c r="F93" s="6">
        <v>2.9220000000000002</v>
      </c>
      <c r="G93" s="6">
        <v>0.11600000000000001</v>
      </c>
      <c r="H93" s="6">
        <v>0.29399999999999998</v>
      </c>
      <c r="I93" s="6">
        <v>3.8330000000000002</v>
      </c>
      <c r="J93" s="6">
        <v>0.37</v>
      </c>
    </row>
    <row r="94" spans="1:10" x14ac:dyDescent="0.25">
      <c r="B94" s="6" t="s">
        <v>22</v>
      </c>
      <c r="C94" s="6">
        <v>6572.76</v>
      </c>
      <c r="D94" s="6">
        <v>1.4930000000000001</v>
      </c>
      <c r="E94" s="6">
        <v>4401.6390000000001</v>
      </c>
      <c r="F94" s="6">
        <v>2.9220000000000002</v>
      </c>
      <c r="G94" s="6">
        <v>0.107</v>
      </c>
      <c r="H94" s="6">
        <v>0.29399999999999998</v>
      </c>
      <c r="I94" s="6">
        <v>4.3630000000000004</v>
      </c>
      <c r="J94" s="6">
        <v>0.4</v>
      </c>
    </row>
    <row r="95" spans="1:10" x14ac:dyDescent="0.25">
      <c r="B95" s="6" t="s">
        <v>23</v>
      </c>
      <c r="C95" s="6">
        <v>6572.76</v>
      </c>
      <c r="D95" s="6">
        <v>1</v>
      </c>
      <c r="E95" s="6">
        <v>6572.76</v>
      </c>
      <c r="F95" s="6">
        <v>2.9220000000000002</v>
      </c>
      <c r="G95" s="6">
        <v>0.13100000000000001</v>
      </c>
      <c r="H95" s="6">
        <v>0.29399999999999998</v>
      </c>
      <c r="I95" s="6">
        <v>2.9220000000000002</v>
      </c>
      <c r="J95" s="6">
        <v>0.315</v>
      </c>
    </row>
    <row r="96" spans="1:10" x14ac:dyDescent="0.25">
      <c r="A96" s="6" t="s">
        <v>574</v>
      </c>
      <c r="B96" s="6" t="s">
        <v>39</v>
      </c>
      <c r="C96" s="6">
        <v>15746.145</v>
      </c>
      <c r="D96" s="6">
        <v>21</v>
      </c>
      <c r="E96" s="6">
        <v>749.81600000000003</v>
      </c>
    </row>
    <row r="97" spans="1:10" x14ac:dyDescent="0.25">
      <c r="B97" s="6" t="s">
        <v>21</v>
      </c>
      <c r="C97" s="6">
        <v>15746.145</v>
      </c>
      <c r="D97" s="6">
        <v>9.1820000000000004</v>
      </c>
      <c r="E97" s="6">
        <v>1714.847</v>
      </c>
    </row>
    <row r="98" spans="1:10" x14ac:dyDescent="0.25">
      <c r="B98" s="6" t="s">
        <v>22</v>
      </c>
      <c r="C98" s="6">
        <v>15746.145</v>
      </c>
      <c r="D98" s="6">
        <v>10.452999999999999</v>
      </c>
      <c r="E98" s="6">
        <v>1506.4090000000001</v>
      </c>
    </row>
    <row r="99" spans="1:10" x14ac:dyDescent="0.25">
      <c r="B99" s="6" t="s">
        <v>23</v>
      </c>
      <c r="C99" s="6">
        <v>15746.145</v>
      </c>
      <c r="D99" s="6">
        <v>7</v>
      </c>
      <c r="E99" s="6">
        <v>2249.4490000000001</v>
      </c>
    </row>
    <row r="100" spans="1:10" x14ac:dyDescent="0.25">
      <c r="A100" s="6" t="s">
        <v>559</v>
      </c>
      <c r="B100" s="6" t="s">
        <v>39</v>
      </c>
      <c r="C100" s="6">
        <v>5466.0219999999999</v>
      </c>
      <c r="D100" s="6">
        <v>21</v>
      </c>
      <c r="E100" s="6">
        <v>260.28699999999998</v>
      </c>
      <c r="F100" s="6">
        <v>1.5509999999999999</v>
      </c>
      <c r="G100" s="6">
        <v>6.9000000000000006E-2</v>
      </c>
      <c r="H100" s="6">
        <v>0.18099999999999999</v>
      </c>
      <c r="I100" s="6">
        <v>32.564</v>
      </c>
      <c r="J100" s="6">
        <v>0.93200000000000005</v>
      </c>
    </row>
    <row r="101" spans="1:10" x14ac:dyDescent="0.25">
      <c r="B101" s="6" t="s">
        <v>21</v>
      </c>
      <c r="C101" s="6">
        <v>5466.0219999999999</v>
      </c>
      <c r="D101" s="6">
        <v>1.2849999999999999</v>
      </c>
      <c r="E101" s="6">
        <v>4253.3410000000003</v>
      </c>
      <c r="F101" s="6">
        <v>1.5509999999999999</v>
      </c>
      <c r="G101" s="6">
        <v>0.253</v>
      </c>
      <c r="H101" s="6">
        <v>0.18099999999999999</v>
      </c>
      <c r="I101" s="6">
        <v>1.9930000000000001</v>
      </c>
      <c r="J101" s="6">
        <v>0.216</v>
      </c>
    </row>
    <row r="102" spans="1:10" x14ac:dyDescent="0.25">
      <c r="B102" s="6" t="s">
        <v>22</v>
      </c>
      <c r="C102" s="6">
        <v>5466.0219999999999</v>
      </c>
      <c r="D102" s="6">
        <v>1.4490000000000001</v>
      </c>
      <c r="E102" s="6">
        <v>3772.2579999999998</v>
      </c>
      <c r="F102" s="6">
        <v>1.5509999999999999</v>
      </c>
      <c r="G102" s="6">
        <v>0.253</v>
      </c>
      <c r="H102" s="6">
        <v>0.18099999999999999</v>
      </c>
      <c r="I102" s="6">
        <v>2.2469999999999999</v>
      </c>
      <c r="J102" s="6">
        <v>0.23</v>
      </c>
    </row>
    <row r="103" spans="1:10" x14ac:dyDescent="0.25">
      <c r="B103" s="6" t="s">
        <v>23</v>
      </c>
      <c r="C103" s="6">
        <v>5466.0219999999999</v>
      </c>
      <c r="D103" s="6">
        <v>1</v>
      </c>
      <c r="E103" s="6">
        <v>5466.0219999999999</v>
      </c>
      <c r="F103" s="6">
        <v>1.5509999999999999</v>
      </c>
      <c r="G103" s="6">
        <v>0.253</v>
      </c>
      <c r="H103" s="6">
        <v>0.18099999999999999</v>
      </c>
      <c r="I103" s="6">
        <v>1.5509999999999999</v>
      </c>
      <c r="J103" s="6">
        <v>0.191</v>
      </c>
    </row>
    <row r="104" spans="1:10" x14ac:dyDescent="0.25">
      <c r="A104" s="6" t="s">
        <v>575</v>
      </c>
      <c r="B104" s="6" t="s">
        <v>39</v>
      </c>
      <c r="C104" s="6">
        <v>24674.882000000001</v>
      </c>
      <c r="D104" s="6">
        <v>147</v>
      </c>
      <c r="E104" s="6">
        <v>167.85599999999999</v>
      </c>
    </row>
    <row r="105" spans="1:10" x14ac:dyDescent="0.25">
      <c r="B105" s="6" t="s">
        <v>21</v>
      </c>
      <c r="C105" s="6">
        <v>24674.882000000001</v>
      </c>
      <c r="D105" s="6">
        <v>8.9960000000000004</v>
      </c>
      <c r="E105" s="6">
        <v>2742.9369999999999</v>
      </c>
    </row>
    <row r="106" spans="1:10" x14ac:dyDescent="0.25">
      <c r="B106" s="6" t="s">
        <v>22</v>
      </c>
      <c r="C106" s="6">
        <v>24674.882000000001</v>
      </c>
      <c r="D106" s="6">
        <v>10.143000000000001</v>
      </c>
      <c r="E106" s="6">
        <v>2432.692</v>
      </c>
    </row>
    <row r="107" spans="1:10" x14ac:dyDescent="0.25">
      <c r="B107" s="6" t="s">
        <v>23</v>
      </c>
      <c r="C107" s="6">
        <v>24674.882000000001</v>
      </c>
      <c r="D107" s="6">
        <v>7</v>
      </c>
      <c r="E107" s="6">
        <v>3524.9830000000002</v>
      </c>
    </row>
    <row r="108" spans="1:10" x14ac:dyDescent="0.25">
      <c r="A108" s="6" t="s">
        <v>719</v>
      </c>
      <c r="B108" s="6" t="s">
        <v>39</v>
      </c>
      <c r="C108" s="6">
        <v>1635.5429999999999</v>
      </c>
      <c r="D108" s="6">
        <v>6</v>
      </c>
      <c r="E108" s="6">
        <v>272.58999999999997</v>
      </c>
      <c r="F108" s="6">
        <v>1.57</v>
      </c>
      <c r="G108" s="6">
        <v>0.18</v>
      </c>
      <c r="H108" s="6">
        <v>0.183</v>
      </c>
      <c r="I108" s="6">
        <v>9.4209999999999994</v>
      </c>
      <c r="J108" s="6">
        <v>0.54</v>
      </c>
    </row>
    <row r="109" spans="1:10" x14ac:dyDescent="0.25">
      <c r="B109" s="6" t="s">
        <v>21</v>
      </c>
      <c r="C109" s="6">
        <v>1635.5429999999999</v>
      </c>
      <c r="D109" s="6">
        <v>1.851</v>
      </c>
      <c r="E109" s="6">
        <v>883.50699999999995</v>
      </c>
      <c r="F109" s="6">
        <v>1.57</v>
      </c>
      <c r="G109" s="6">
        <v>0.245</v>
      </c>
      <c r="H109" s="6">
        <v>0.183</v>
      </c>
      <c r="I109" s="6">
        <v>2.907</v>
      </c>
      <c r="J109" s="6">
        <v>0.26500000000000001</v>
      </c>
    </row>
    <row r="110" spans="1:10" x14ac:dyDescent="0.25">
      <c r="B110" s="6" t="s">
        <v>22</v>
      </c>
      <c r="C110" s="6">
        <v>1635.5429999999999</v>
      </c>
      <c r="D110" s="6">
        <v>2.488</v>
      </c>
      <c r="E110" s="6">
        <v>657.40700000000004</v>
      </c>
      <c r="F110" s="6">
        <v>1.57</v>
      </c>
      <c r="G110" s="6">
        <v>0.23499999999999999</v>
      </c>
      <c r="H110" s="6">
        <v>0.183</v>
      </c>
      <c r="I110" s="6">
        <v>3.9060000000000001</v>
      </c>
      <c r="J110" s="6">
        <v>0.315</v>
      </c>
    </row>
    <row r="111" spans="1:10" x14ac:dyDescent="0.25">
      <c r="B111" s="6" t="s">
        <v>23</v>
      </c>
      <c r="C111" s="6">
        <v>1635.5429999999999</v>
      </c>
      <c r="D111" s="6">
        <v>1</v>
      </c>
      <c r="E111" s="6">
        <v>1635.5429999999999</v>
      </c>
      <c r="F111" s="6">
        <v>1.57</v>
      </c>
      <c r="G111" s="6">
        <v>0.25</v>
      </c>
      <c r="H111" s="6">
        <v>0.183</v>
      </c>
      <c r="I111" s="6">
        <v>1.57</v>
      </c>
      <c r="J111" s="6">
        <v>0.192</v>
      </c>
    </row>
    <row r="112" spans="1:10" x14ac:dyDescent="0.25">
      <c r="A112" s="6" t="s">
        <v>720</v>
      </c>
      <c r="B112" s="6" t="s">
        <v>39</v>
      </c>
      <c r="C112" s="6">
        <v>7291.7579999999998</v>
      </c>
      <c r="D112" s="6">
        <v>42</v>
      </c>
      <c r="E112" s="6">
        <v>173.613</v>
      </c>
    </row>
    <row r="113" spans="1:10" x14ac:dyDescent="0.25">
      <c r="B113" s="6" t="s">
        <v>21</v>
      </c>
      <c r="C113" s="6">
        <v>7291.7579999999998</v>
      </c>
      <c r="D113" s="6">
        <v>12.958</v>
      </c>
      <c r="E113" s="6">
        <v>562.70699999999999</v>
      </c>
    </row>
    <row r="114" spans="1:10" x14ac:dyDescent="0.25">
      <c r="B114" s="6" t="s">
        <v>22</v>
      </c>
      <c r="C114" s="6">
        <v>7291.7579999999998</v>
      </c>
      <c r="D114" s="6">
        <v>17.414999999999999</v>
      </c>
      <c r="E114" s="6">
        <v>418.70400000000001</v>
      </c>
    </row>
    <row r="115" spans="1:10" x14ac:dyDescent="0.25">
      <c r="B115" s="6" t="s">
        <v>23</v>
      </c>
      <c r="C115" s="6">
        <v>7291.7579999999998</v>
      </c>
      <c r="D115" s="6">
        <v>7</v>
      </c>
      <c r="E115" s="6">
        <v>1041.68</v>
      </c>
    </row>
    <row r="116" spans="1:10" x14ac:dyDescent="0.25">
      <c r="A116" s="6" t="s">
        <v>721</v>
      </c>
      <c r="B116" s="6" t="s">
        <v>39</v>
      </c>
      <c r="C116" s="6">
        <v>2027.194</v>
      </c>
      <c r="D116" s="6">
        <v>42</v>
      </c>
      <c r="E116" s="6">
        <v>48.267000000000003</v>
      </c>
      <c r="F116" s="6">
        <v>1.2769999999999999</v>
      </c>
      <c r="G116" s="6">
        <v>0.128</v>
      </c>
      <c r="H116" s="6">
        <v>0.154</v>
      </c>
      <c r="I116" s="6">
        <v>53.625</v>
      </c>
      <c r="J116" s="6">
        <v>0.98499999999999999</v>
      </c>
    </row>
    <row r="117" spans="1:10" x14ac:dyDescent="0.25">
      <c r="B117" s="6" t="s">
        <v>21</v>
      </c>
      <c r="C117" s="6">
        <v>2027.194</v>
      </c>
      <c r="D117" s="6">
        <v>2.359</v>
      </c>
      <c r="E117" s="6">
        <v>859.39599999999996</v>
      </c>
      <c r="F117" s="6">
        <v>1.2769999999999999</v>
      </c>
      <c r="G117" s="6">
        <v>0.31</v>
      </c>
      <c r="H117" s="6">
        <v>0.154</v>
      </c>
      <c r="I117" s="6">
        <v>3.012</v>
      </c>
      <c r="J117" s="6">
        <v>0.254</v>
      </c>
    </row>
    <row r="118" spans="1:10" x14ac:dyDescent="0.25">
      <c r="B118" s="6" t="s">
        <v>22</v>
      </c>
      <c r="C118" s="6">
        <v>2027.194</v>
      </c>
      <c r="D118" s="6">
        <v>3.6349999999999998</v>
      </c>
      <c r="E118" s="6">
        <v>557.67600000000004</v>
      </c>
      <c r="F118" s="6">
        <v>1.2769999999999999</v>
      </c>
      <c r="G118" s="6">
        <v>0.30499999999999999</v>
      </c>
      <c r="H118" s="6">
        <v>0.154</v>
      </c>
      <c r="I118" s="6">
        <v>4.641</v>
      </c>
      <c r="J118" s="6">
        <v>0.32600000000000001</v>
      </c>
    </row>
    <row r="119" spans="1:10" x14ac:dyDescent="0.25">
      <c r="B119" s="6" t="s">
        <v>23</v>
      </c>
      <c r="C119" s="6">
        <v>2027.194</v>
      </c>
      <c r="D119" s="6">
        <v>1</v>
      </c>
      <c r="E119" s="6">
        <v>2027.194</v>
      </c>
      <c r="F119" s="6">
        <v>1.2769999999999999</v>
      </c>
      <c r="G119" s="6">
        <v>0.29599999999999999</v>
      </c>
      <c r="H119" s="6">
        <v>0.154</v>
      </c>
      <c r="I119" s="6">
        <v>1.2769999999999999</v>
      </c>
      <c r="J119" s="6">
        <v>0.16500000000000001</v>
      </c>
    </row>
    <row r="120" spans="1:10" x14ac:dyDescent="0.25">
      <c r="A120" s="6" t="s">
        <v>722</v>
      </c>
      <c r="B120" s="6" t="s">
        <v>39</v>
      </c>
      <c r="C120" s="6">
        <v>11114.089</v>
      </c>
      <c r="D120" s="6">
        <v>294</v>
      </c>
      <c r="E120" s="6">
        <v>37.802999999999997</v>
      </c>
    </row>
    <row r="121" spans="1:10" x14ac:dyDescent="0.25">
      <c r="B121" s="6" t="s">
        <v>21</v>
      </c>
      <c r="C121" s="6">
        <v>11114.089</v>
      </c>
      <c r="D121" s="6">
        <v>16.512</v>
      </c>
      <c r="E121" s="6">
        <v>673.09100000000001</v>
      </c>
    </row>
    <row r="122" spans="1:10" x14ac:dyDescent="0.25">
      <c r="B122" s="6" t="s">
        <v>22</v>
      </c>
      <c r="C122" s="6">
        <v>11114.089</v>
      </c>
      <c r="D122" s="6">
        <v>25.446000000000002</v>
      </c>
      <c r="E122" s="6">
        <v>436.78</v>
      </c>
    </row>
    <row r="123" spans="1:10" x14ac:dyDescent="0.25">
      <c r="B123" s="6" t="s">
        <v>23</v>
      </c>
      <c r="C123" s="6">
        <v>11114.089</v>
      </c>
      <c r="D123" s="6">
        <v>7</v>
      </c>
      <c r="E123" s="6">
        <v>1587.7270000000001</v>
      </c>
    </row>
    <row r="124" spans="1:10" x14ac:dyDescent="0.25">
      <c r="A124" s="6" t="s">
        <v>40</v>
      </c>
    </row>
    <row r="130" spans="1:17" x14ac:dyDescent="0.25">
      <c r="A130" s="6" t="s">
        <v>41</v>
      </c>
      <c r="M130" s="6" t="s">
        <v>630</v>
      </c>
    </row>
    <row r="131" spans="1:17" x14ac:dyDescent="0.25">
      <c r="A131" s="6" t="s">
        <v>18</v>
      </c>
      <c r="M131" s="6" t="s">
        <v>18</v>
      </c>
    </row>
    <row r="132" spans="1:17" x14ac:dyDescent="0.25">
      <c r="A132" s="6" t="s">
        <v>578</v>
      </c>
      <c r="B132" s="6" t="s">
        <v>579</v>
      </c>
      <c r="C132" s="6" t="s">
        <v>42</v>
      </c>
      <c r="D132" s="6" t="s">
        <v>43</v>
      </c>
      <c r="E132" s="6" t="s">
        <v>44</v>
      </c>
      <c r="F132" s="6" t="s">
        <v>45</v>
      </c>
      <c r="M132" s="6" t="s">
        <v>547</v>
      </c>
      <c r="N132" s="6" t="s">
        <v>631</v>
      </c>
      <c r="O132" s="6" t="s">
        <v>43</v>
      </c>
      <c r="P132" s="6" t="s">
        <v>632</v>
      </c>
    </row>
    <row r="133" spans="1:17" x14ac:dyDescent="0.25">
      <c r="F133" s="6" t="s">
        <v>46</v>
      </c>
      <c r="G133" s="6" t="s">
        <v>47</v>
      </c>
      <c r="P133" s="6" t="s">
        <v>46</v>
      </c>
      <c r="Q133" s="6" t="s">
        <v>47</v>
      </c>
    </row>
    <row r="134" spans="1:17" x14ac:dyDescent="0.25">
      <c r="A134" s="6">
        <v>1</v>
      </c>
      <c r="B134" s="6">
        <v>2</v>
      </c>
      <c r="C134" s="6" t="s">
        <v>1092</v>
      </c>
      <c r="D134" s="6">
        <v>3.66</v>
      </c>
      <c r="E134" s="6">
        <v>0</v>
      </c>
      <c r="F134" s="6">
        <v>22.015000000000001</v>
      </c>
      <c r="G134" s="6">
        <v>39.323</v>
      </c>
      <c r="M134" s="6">
        <v>1</v>
      </c>
      <c r="N134" s="6">
        <v>112.53100000000001</v>
      </c>
      <c r="O134" s="6">
        <v>7.0640000000000001</v>
      </c>
      <c r="P134" s="6">
        <v>95.828000000000003</v>
      </c>
      <c r="Q134" s="6">
        <v>129.233</v>
      </c>
    </row>
    <row r="135" spans="1:17" x14ac:dyDescent="0.25">
      <c r="B135" s="6">
        <v>3</v>
      </c>
      <c r="C135" s="6" t="s">
        <v>1093</v>
      </c>
      <c r="D135" s="6">
        <v>3.3290000000000002</v>
      </c>
      <c r="E135" s="6">
        <v>0</v>
      </c>
      <c r="F135" s="6">
        <v>29.506</v>
      </c>
      <c r="G135" s="6">
        <v>45.250999999999998</v>
      </c>
      <c r="M135" s="6">
        <v>2</v>
      </c>
      <c r="N135" s="6">
        <v>81.861999999999995</v>
      </c>
      <c r="O135" s="6">
        <v>5.7990000000000004</v>
      </c>
      <c r="P135" s="6">
        <v>68.147999999999996</v>
      </c>
      <c r="Q135" s="6">
        <v>95.575999999999993</v>
      </c>
    </row>
    <row r="136" spans="1:17" x14ac:dyDescent="0.25">
      <c r="B136" s="6">
        <v>4</v>
      </c>
      <c r="C136" s="6" t="s">
        <v>1094</v>
      </c>
      <c r="D136" s="6">
        <v>6.5449999999999999</v>
      </c>
      <c r="E136" s="6">
        <v>1.0999999999999999E-2</v>
      </c>
      <c r="F136" s="6">
        <v>7.1470000000000002</v>
      </c>
      <c r="G136" s="6">
        <v>38.098999999999997</v>
      </c>
      <c r="M136" s="6">
        <v>3</v>
      </c>
      <c r="N136" s="6">
        <v>75.152000000000001</v>
      </c>
      <c r="O136" s="6">
        <v>6.1219999999999999</v>
      </c>
      <c r="P136" s="6">
        <v>60.676000000000002</v>
      </c>
      <c r="Q136" s="6">
        <v>89.629000000000005</v>
      </c>
    </row>
    <row r="137" spans="1:17" x14ac:dyDescent="0.25">
      <c r="B137" s="6">
        <v>5</v>
      </c>
      <c r="C137" s="6">
        <v>0.52800000000000002</v>
      </c>
      <c r="D137" s="6">
        <v>10.952999999999999</v>
      </c>
      <c r="E137" s="6">
        <v>0.96299999999999997</v>
      </c>
      <c r="F137" s="6">
        <v>-25.370999999999999</v>
      </c>
      <c r="G137" s="6">
        <v>26.427</v>
      </c>
      <c r="M137" s="6">
        <v>4</v>
      </c>
      <c r="N137" s="6">
        <v>89.908000000000001</v>
      </c>
      <c r="O137" s="6">
        <v>11.287000000000001</v>
      </c>
      <c r="P137" s="6">
        <v>63.22</v>
      </c>
      <c r="Q137" s="6">
        <v>116.596</v>
      </c>
    </row>
    <row r="138" spans="1:17" x14ac:dyDescent="0.25">
      <c r="B138" s="6">
        <v>6</v>
      </c>
      <c r="C138" s="6">
        <v>-30.503</v>
      </c>
      <c r="D138" s="6">
        <v>15.787000000000001</v>
      </c>
      <c r="E138" s="6">
        <v>9.5000000000000001E-2</v>
      </c>
      <c r="F138" s="6">
        <v>-67.834000000000003</v>
      </c>
      <c r="G138" s="6">
        <v>6.8289999999999997</v>
      </c>
      <c r="M138" s="6">
        <v>5</v>
      </c>
      <c r="N138" s="6">
        <v>112.003</v>
      </c>
      <c r="O138" s="6">
        <v>15.852</v>
      </c>
      <c r="P138" s="6">
        <v>74.518000000000001</v>
      </c>
      <c r="Q138" s="6">
        <v>149.488</v>
      </c>
    </row>
    <row r="139" spans="1:17" x14ac:dyDescent="0.25">
      <c r="B139" s="6">
        <v>7</v>
      </c>
      <c r="C139" s="6" t="s">
        <v>1095</v>
      </c>
      <c r="D139" s="6">
        <v>21.9</v>
      </c>
      <c r="E139" s="6">
        <v>8.0000000000000002E-3</v>
      </c>
      <c r="F139" s="6">
        <v>-132.57599999999999</v>
      </c>
      <c r="G139" s="6">
        <v>-29.007000000000001</v>
      </c>
      <c r="M139" s="6">
        <v>6</v>
      </c>
      <c r="N139" s="6">
        <v>143.03299999999999</v>
      </c>
      <c r="O139" s="6">
        <v>20.062999999999999</v>
      </c>
      <c r="P139" s="6">
        <v>95.593000000000004</v>
      </c>
      <c r="Q139" s="6">
        <v>190.47399999999999</v>
      </c>
    </row>
    <row r="140" spans="1:17" x14ac:dyDescent="0.25">
      <c r="B140" s="6">
        <v>8</v>
      </c>
      <c r="C140" s="6" t="s">
        <v>1096</v>
      </c>
      <c r="D140" s="6">
        <v>42.768999999999998</v>
      </c>
      <c r="E140" s="6">
        <v>1.2E-2</v>
      </c>
      <c r="F140" s="6">
        <v>-244.41</v>
      </c>
      <c r="G140" s="6">
        <v>-42.143999999999998</v>
      </c>
      <c r="M140" s="6">
        <v>7</v>
      </c>
      <c r="N140" s="6">
        <v>193.322</v>
      </c>
      <c r="O140" s="6">
        <v>26.324999999999999</v>
      </c>
      <c r="P140" s="6">
        <v>131.072</v>
      </c>
      <c r="Q140" s="6">
        <v>255.572</v>
      </c>
    </row>
    <row r="141" spans="1:17" x14ac:dyDescent="0.25">
      <c r="A141" s="6">
        <v>2</v>
      </c>
      <c r="B141" s="6">
        <v>1</v>
      </c>
      <c r="C141" s="6" t="s">
        <v>1097</v>
      </c>
      <c r="D141" s="6">
        <v>3.66</v>
      </c>
      <c r="E141" s="6">
        <v>0</v>
      </c>
      <c r="F141" s="6">
        <v>-39.323</v>
      </c>
      <c r="G141" s="6">
        <v>-22.015000000000001</v>
      </c>
      <c r="M141" s="6">
        <v>8</v>
      </c>
      <c r="N141" s="6">
        <v>255.80799999999999</v>
      </c>
      <c r="O141" s="6">
        <v>46.959000000000003</v>
      </c>
      <c r="P141" s="6">
        <v>144.767</v>
      </c>
      <c r="Q141" s="6">
        <v>366.84899999999999</v>
      </c>
    </row>
    <row r="142" spans="1:17" x14ac:dyDescent="0.25">
      <c r="B142" s="6">
        <v>3</v>
      </c>
      <c r="C142" s="6">
        <v>6.71</v>
      </c>
      <c r="D142" s="6">
        <v>3.2330000000000001</v>
      </c>
      <c r="E142" s="6">
        <v>7.6999999999999999E-2</v>
      </c>
      <c r="F142" s="6">
        <v>-0.93600000000000005</v>
      </c>
      <c r="G142" s="6">
        <v>14.355</v>
      </c>
    </row>
    <row r="143" spans="1:17" x14ac:dyDescent="0.25">
      <c r="B143" s="6">
        <v>4</v>
      </c>
      <c r="C143" s="6">
        <v>-8.0459999999999994</v>
      </c>
      <c r="D143" s="6">
        <v>8.9190000000000005</v>
      </c>
      <c r="E143" s="6">
        <v>0.39700000000000002</v>
      </c>
      <c r="F143" s="6">
        <v>-29.137</v>
      </c>
      <c r="G143" s="6">
        <v>13.044</v>
      </c>
    </row>
    <row r="144" spans="1:17" x14ac:dyDescent="0.25">
      <c r="B144" s="6">
        <v>5</v>
      </c>
      <c r="C144" s="6">
        <v>-30.140999999999998</v>
      </c>
      <c r="D144" s="6">
        <v>13.244999999999999</v>
      </c>
      <c r="E144" s="6">
        <v>5.7000000000000002E-2</v>
      </c>
      <c r="F144" s="6">
        <v>-61.46</v>
      </c>
      <c r="G144" s="6">
        <v>1.179</v>
      </c>
    </row>
    <row r="145" spans="1:7" x14ac:dyDescent="0.25">
      <c r="B145" s="6">
        <v>6</v>
      </c>
      <c r="C145" s="6" t="s">
        <v>1098</v>
      </c>
      <c r="D145" s="6">
        <v>17.460999999999999</v>
      </c>
      <c r="E145" s="6">
        <v>0.01</v>
      </c>
      <c r="F145" s="6">
        <v>-102.459</v>
      </c>
      <c r="G145" s="6">
        <v>-19.884</v>
      </c>
    </row>
    <row r="146" spans="1:7" x14ac:dyDescent="0.25">
      <c r="B146" s="6">
        <v>7</v>
      </c>
      <c r="C146" s="6" t="s">
        <v>1099</v>
      </c>
      <c r="D146" s="6">
        <v>23.597000000000001</v>
      </c>
      <c r="E146" s="6">
        <v>2E-3</v>
      </c>
      <c r="F146" s="6">
        <v>-167.25700000000001</v>
      </c>
      <c r="G146" s="6">
        <v>-55.662999999999997</v>
      </c>
    </row>
    <row r="147" spans="1:7" x14ac:dyDescent="0.25">
      <c r="B147" s="6">
        <v>8</v>
      </c>
      <c r="C147" s="6" t="s">
        <v>1100</v>
      </c>
      <c r="D147" s="6">
        <v>44.6</v>
      </c>
      <c r="E147" s="6">
        <v>6.0000000000000001E-3</v>
      </c>
      <c r="F147" s="6">
        <v>-279.40800000000002</v>
      </c>
      <c r="G147" s="6">
        <v>-68.483000000000004</v>
      </c>
    </row>
    <row r="148" spans="1:7" x14ac:dyDescent="0.25">
      <c r="A148" s="6">
        <v>3</v>
      </c>
      <c r="B148" s="6">
        <v>1</v>
      </c>
      <c r="C148" s="6" t="s">
        <v>1101</v>
      </c>
      <c r="D148" s="6">
        <v>3.3290000000000002</v>
      </c>
      <c r="E148" s="6">
        <v>0</v>
      </c>
      <c r="F148" s="6">
        <v>-45.250999999999998</v>
      </c>
      <c r="G148" s="6">
        <v>-29.506</v>
      </c>
    </row>
    <row r="149" spans="1:7" x14ac:dyDescent="0.25">
      <c r="B149" s="6">
        <v>2</v>
      </c>
      <c r="C149" s="6">
        <v>-6.71</v>
      </c>
      <c r="D149" s="6">
        <v>3.2330000000000001</v>
      </c>
      <c r="E149" s="6">
        <v>7.6999999999999999E-2</v>
      </c>
      <c r="F149" s="6">
        <v>-14.355</v>
      </c>
      <c r="G149" s="6">
        <v>0.93600000000000005</v>
      </c>
    </row>
    <row r="150" spans="1:7" x14ac:dyDescent="0.25">
      <c r="B150" s="6">
        <v>4</v>
      </c>
      <c r="C150" s="6" t="s">
        <v>1102</v>
      </c>
      <c r="D150" s="6">
        <v>6.2229999999999999</v>
      </c>
      <c r="E150" s="6">
        <v>0.05</v>
      </c>
      <c r="F150" s="6">
        <v>-29.47</v>
      </c>
      <c r="G150" s="6">
        <v>-4.2000000000000003E-2</v>
      </c>
    </row>
    <row r="151" spans="1:7" x14ac:dyDescent="0.25">
      <c r="B151" s="6">
        <v>5</v>
      </c>
      <c r="C151" s="6" t="s">
        <v>1103</v>
      </c>
      <c r="D151" s="6">
        <v>10.763999999999999</v>
      </c>
      <c r="E151" s="6">
        <v>1.0999999999999999E-2</v>
      </c>
      <c r="F151" s="6">
        <v>-62.305</v>
      </c>
      <c r="G151" s="6">
        <v>-11.397</v>
      </c>
    </row>
    <row r="152" spans="1:7" x14ac:dyDescent="0.25">
      <c r="B152" s="6">
        <v>6</v>
      </c>
      <c r="C152" s="6" t="s">
        <v>1104</v>
      </c>
      <c r="D152" s="6">
        <v>14.98</v>
      </c>
      <c r="E152" s="6">
        <v>3.0000000000000001E-3</v>
      </c>
      <c r="F152" s="6">
        <v>-103.303</v>
      </c>
      <c r="G152" s="6">
        <v>-32.459000000000003</v>
      </c>
    </row>
    <row r="153" spans="1:7" x14ac:dyDescent="0.25">
      <c r="B153" s="6">
        <v>7</v>
      </c>
      <c r="C153" s="6" t="s">
        <v>1105</v>
      </c>
      <c r="D153" s="6">
        <v>21.175000000000001</v>
      </c>
      <c r="E153" s="6">
        <v>1E-3</v>
      </c>
      <c r="F153" s="6">
        <v>-168.24199999999999</v>
      </c>
      <c r="G153" s="6">
        <v>-68.097999999999999</v>
      </c>
    </row>
    <row r="154" spans="1:7" x14ac:dyDescent="0.25">
      <c r="B154" s="6">
        <v>8</v>
      </c>
      <c r="C154" s="6" t="s">
        <v>1106</v>
      </c>
      <c r="D154" s="6">
        <v>41.95</v>
      </c>
      <c r="E154" s="6">
        <v>4.0000000000000001E-3</v>
      </c>
      <c r="F154" s="6">
        <v>-279.85199999999998</v>
      </c>
      <c r="G154" s="6">
        <v>-81.459000000000003</v>
      </c>
    </row>
    <row r="155" spans="1:7" x14ac:dyDescent="0.25">
      <c r="A155" s="6">
        <v>4</v>
      </c>
      <c r="B155" s="6">
        <v>1</v>
      </c>
      <c r="C155" s="6" t="s">
        <v>1107</v>
      </c>
      <c r="D155" s="6">
        <v>6.5449999999999999</v>
      </c>
      <c r="E155" s="6">
        <v>1.0999999999999999E-2</v>
      </c>
      <c r="F155" s="6">
        <v>-38.098999999999997</v>
      </c>
      <c r="G155" s="6">
        <v>-7.1470000000000002</v>
      </c>
    </row>
    <row r="156" spans="1:7" x14ac:dyDescent="0.25">
      <c r="B156" s="6">
        <v>2</v>
      </c>
      <c r="C156" s="6">
        <v>8.0459999999999994</v>
      </c>
      <c r="D156" s="6">
        <v>8.9190000000000005</v>
      </c>
      <c r="E156" s="6">
        <v>0.39700000000000002</v>
      </c>
      <c r="F156" s="6">
        <v>-13.044</v>
      </c>
      <c r="G156" s="6">
        <v>29.137</v>
      </c>
    </row>
    <row r="157" spans="1:7" x14ac:dyDescent="0.25">
      <c r="B157" s="6">
        <v>3</v>
      </c>
      <c r="C157" s="6" t="s">
        <v>1108</v>
      </c>
      <c r="D157" s="6">
        <v>6.2229999999999999</v>
      </c>
      <c r="E157" s="6">
        <v>0.05</v>
      </c>
      <c r="F157" s="6">
        <v>4.2000000000000003E-2</v>
      </c>
      <c r="G157" s="6">
        <v>29.47</v>
      </c>
    </row>
    <row r="158" spans="1:7" x14ac:dyDescent="0.25">
      <c r="B158" s="6">
        <v>5</v>
      </c>
      <c r="C158" s="6" t="s">
        <v>1109</v>
      </c>
      <c r="D158" s="6">
        <v>5.0439999999999996</v>
      </c>
      <c r="E158" s="6">
        <v>3.0000000000000001E-3</v>
      </c>
      <c r="F158" s="6">
        <v>-34.021000000000001</v>
      </c>
      <c r="G158" s="6">
        <v>-10.167999999999999</v>
      </c>
    </row>
    <row r="159" spans="1:7" x14ac:dyDescent="0.25">
      <c r="B159" s="6">
        <v>6</v>
      </c>
      <c r="C159" s="6" t="s">
        <v>1110</v>
      </c>
      <c r="D159" s="6">
        <v>10.34</v>
      </c>
      <c r="E159" s="6">
        <v>1E-3</v>
      </c>
      <c r="F159" s="6">
        <v>-77.575999999999993</v>
      </c>
      <c r="G159" s="6">
        <v>-28.675000000000001</v>
      </c>
    </row>
    <row r="160" spans="1:7" x14ac:dyDescent="0.25">
      <c r="B160" s="6">
        <v>7</v>
      </c>
      <c r="C160" s="6" t="s">
        <v>1111</v>
      </c>
      <c r="D160" s="6">
        <v>16.013000000000002</v>
      </c>
      <c r="E160" s="6">
        <v>0</v>
      </c>
      <c r="F160" s="6">
        <v>-141.27799999999999</v>
      </c>
      <c r="G160" s="6">
        <v>-65.55</v>
      </c>
    </row>
    <row r="161" spans="1:7" x14ac:dyDescent="0.25">
      <c r="B161" s="6">
        <v>8</v>
      </c>
      <c r="C161" s="6" t="s">
        <v>1112</v>
      </c>
      <c r="D161" s="6">
        <v>36.887999999999998</v>
      </c>
      <c r="E161" s="6">
        <v>3.0000000000000001E-3</v>
      </c>
      <c r="F161" s="6">
        <v>-253.126</v>
      </c>
      <c r="G161" s="6">
        <v>-78.674000000000007</v>
      </c>
    </row>
    <row r="162" spans="1:7" x14ac:dyDescent="0.25">
      <c r="A162" s="6">
        <v>5</v>
      </c>
      <c r="B162" s="6">
        <v>1</v>
      </c>
      <c r="C162" s="6">
        <v>-0.52800000000000002</v>
      </c>
      <c r="D162" s="6">
        <v>10.952999999999999</v>
      </c>
      <c r="E162" s="6">
        <v>0.96299999999999997</v>
      </c>
      <c r="F162" s="6">
        <v>-26.427</v>
      </c>
      <c r="G162" s="6">
        <v>25.370999999999999</v>
      </c>
    </row>
    <row r="163" spans="1:7" x14ac:dyDescent="0.25">
      <c r="B163" s="6">
        <v>2</v>
      </c>
      <c r="C163" s="6">
        <v>30.140999999999998</v>
      </c>
      <c r="D163" s="6">
        <v>13.244999999999999</v>
      </c>
      <c r="E163" s="6">
        <v>5.7000000000000002E-2</v>
      </c>
      <c r="F163" s="6">
        <v>-1.179</v>
      </c>
      <c r="G163" s="6">
        <v>61.46</v>
      </c>
    </row>
    <row r="164" spans="1:7" x14ac:dyDescent="0.25">
      <c r="B164" s="6">
        <v>3</v>
      </c>
      <c r="C164" s="6" t="s">
        <v>1113</v>
      </c>
      <c r="D164" s="6">
        <v>10.763999999999999</v>
      </c>
      <c r="E164" s="6">
        <v>1.0999999999999999E-2</v>
      </c>
      <c r="F164" s="6">
        <v>11.397</v>
      </c>
      <c r="G164" s="6">
        <v>62.305</v>
      </c>
    </row>
    <row r="165" spans="1:7" x14ac:dyDescent="0.25">
      <c r="B165" s="6">
        <v>4</v>
      </c>
      <c r="C165" s="6" t="s">
        <v>1114</v>
      </c>
      <c r="D165" s="6">
        <v>5.0439999999999996</v>
      </c>
      <c r="E165" s="6">
        <v>3.0000000000000001E-3</v>
      </c>
      <c r="F165" s="6">
        <v>10.167999999999999</v>
      </c>
      <c r="G165" s="6">
        <v>34.021000000000001</v>
      </c>
    </row>
    <row r="166" spans="1:7" x14ac:dyDescent="0.25">
      <c r="B166" s="6">
        <v>6</v>
      </c>
      <c r="C166" s="6" t="s">
        <v>1115</v>
      </c>
      <c r="D166" s="6">
        <v>6.2629999999999999</v>
      </c>
      <c r="E166" s="6">
        <v>2E-3</v>
      </c>
      <c r="F166" s="6">
        <v>-45.84</v>
      </c>
      <c r="G166" s="6">
        <v>-16.221</v>
      </c>
    </row>
    <row r="167" spans="1:7" x14ac:dyDescent="0.25">
      <c r="B167" s="6">
        <v>7</v>
      </c>
      <c r="C167" s="6" t="s">
        <v>1116</v>
      </c>
      <c r="D167" s="6">
        <v>11.563000000000001</v>
      </c>
      <c r="E167" s="6">
        <v>0</v>
      </c>
      <c r="F167" s="6">
        <v>-108.66200000000001</v>
      </c>
      <c r="G167" s="6">
        <v>-53.975999999999999</v>
      </c>
    </row>
    <row r="168" spans="1:7" x14ac:dyDescent="0.25">
      <c r="B168" s="6">
        <v>8</v>
      </c>
      <c r="C168" s="6" t="s">
        <v>1117</v>
      </c>
      <c r="D168" s="6">
        <v>32.633000000000003</v>
      </c>
      <c r="E168" s="6">
        <v>3.0000000000000001E-3</v>
      </c>
      <c r="F168" s="6">
        <v>-220.97</v>
      </c>
      <c r="G168" s="6">
        <v>-66.641000000000005</v>
      </c>
    </row>
    <row r="169" spans="1:7" x14ac:dyDescent="0.25">
      <c r="A169" s="6">
        <v>6</v>
      </c>
      <c r="B169" s="6">
        <v>1</v>
      </c>
      <c r="C169" s="6">
        <v>30.503</v>
      </c>
      <c r="D169" s="6">
        <v>15.787000000000001</v>
      </c>
      <c r="E169" s="6">
        <v>9.5000000000000001E-2</v>
      </c>
      <c r="F169" s="6">
        <v>-6.8289999999999997</v>
      </c>
      <c r="G169" s="6">
        <v>67.834000000000003</v>
      </c>
    </row>
    <row r="170" spans="1:7" x14ac:dyDescent="0.25">
      <c r="B170" s="6">
        <v>2</v>
      </c>
      <c r="C170" s="6" t="s">
        <v>1118</v>
      </c>
      <c r="D170" s="6">
        <v>17.460999999999999</v>
      </c>
      <c r="E170" s="6">
        <v>0.01</v>
      </c>
      <c r="F170" s="6">
        <v>19.884</v>
      </c>
      <c r="G170" s="6">
        <v>102.459</v>
      </c>
    </row>
    <row r="171" spans="1:7" x14ac:dyDescent="0.25">
      <c r="B171" s="6">
        <v>3</v>
      </c>
      <c r="C171" s="6" t="s">
        <v>1119</v>
      </c>
      <c r="D171" s="6">
        <v>14.98</v>
      </c>
      <c r="E171" s="6">
        <v>3.0000000000000001E-3</v>
      </c>
      <c r="F171" s="6">
        <v>32.459000000000003</v>
      </c>
      <c r="G171" s="6">
        <v>103.303</v>
      </c>
    </row>
    <row r="172" spans="1:7" x14ac:dyDescent="0.25">
      <c r="B172" s="6">
        <v>4</v>
      </c>
      <c r="C172" s="6" t="s">
        <v>1120</v>
      </c>
      <c r="D172" s="6">
        <v>10.34</v>
      </c>
      <c r="E172" s="6">
        <v>1E-3</v>
      </c>
      <c r="F172" s="6">
        <v>28.675000000000001</v>
      </c>
      <c r="G172" s="6">
        <v>77.575999999999993</v>
      </c>
    </row>
    <row r="173" spans="1:7" x14ac:dyDescent="0.25">
      <c r="B173" s="6">
        <v>5</v>
      </c>
      <c r="C173" s="6" t="s">
        <v>1121</v>
      </c>
      <c r="D173" s="6">
        <v>6.2629999999999999</v>
      </c>
      <c r="E173" s="6">
        <v>2E-3</v>
      </c>
      <c r="F173" s="6">
        <v>16.221</v>
      </c>
      <c r="G173" s="6">
        <v>45.84</v>
      </c>
    </row>
    <row r="174" spans="1:7" x14ac:dyDescent="0.25">
      <c r="B174" s="6">
        <v>7</v>
      </c>
      <c r="C174" s="6" t="s">
        <v>1122</v>
      </c>
      <c r="D174" s="6">
        <v>7.3289999999999997</v>
      </c>
      <c r="E174" s="6">
        <v>0</v>
      </c>
      <c r="F174" s="6">
        <v>-67.619</v>
      </c>
      <c r="G174" s="6">
        <v>-32.959000000000003</v>
      </c>
    </row>
    <row r="175" spans="1:7" x14ac:dyDescent="0.25">
      <c r="B175" s="6">
        <v>8</v>
      </c>
      <c r="C175" s="6" t="s">
        <v>1123</v>
      </c>
      <c r="D175" s="6">
        <v>27.657</v>
      </c>
      <c r="E175" s="6">
        <v>5.0000000000000001E-3</v>
      </c>
      <c r="F175" s="6">
        <v>-178.172</v>
      </c>
      <c r="G175" s="6">
        <v>-47.377000000000002</v>
      </c>
    </row>
    <row r="176" spans="1:7" x14ac:dyDescent="0.25">
      <c r="A176" s="6">
        <v>7</v>
      </c>
      <c r="B176" s="6">
        <v>1</v>
      </c>
      <c r="C176" s="6" t="s">
        <v>1124</v>
      </c>
      <c r="D176" s="6">
        <v>21.9</v>
      </c>
      <c r="E176" s="6">
        <v>8.0000000000000002E-3</v>
      </c>
      <c r="F176" s="6">
        <v>29.007000000000001</v>
      </c>
      <c r="G176" s="6">
        <v>132.57599999999999</v>
      </c>
    </row>
    <row r="177" spans="1:7" x14ac:dyDescent="0.25">
      <c r="B177" s="6">
        <v>2</v>
      </c>
      <c r="C177" s="6" t="s">
        <v>1125</v>
      </c>
      <c r="D177" s="6">
        <v>23.597000000000001</v>
      </c>
      <c r="E177" s="6">
        <v>2E-3</v>
      </c>
      <c r="F177" s="6">
        <v>55.662999999999997</v>
      </c>
      <c r="G177" s="6">
        <v>167.25700000000001</v>
      </c>
    </row>
    <row r="178" spans="1:7" x14ac:dyDescent="0.25">
      <c r="B178" s="6">
        <v>3</v>
      </c>
      <c r="C178" s="6" t="s">
        <v>1126</v>
      </c>
      <c r="D178" s="6">
        <v>21.175000000000001</v>
      </c>
      <c r="E178" s="6">
        <v>1E-3</v>
      </c>
      <c r="F178" s="6">
        <v>68.097999999999999</v>
      </c>
      <c r="G178" s="6">
        <v>168.24199999999999</v>
      </c>
    </row>
    <row r="179" spans="1:7" x14ac:dyDescent="0.25">
      <c r="B179" s="6">
        <v>4</v>
      </c>
      <c r="C179" s="6" t="s">
        <v>1127</v>
      </c>
      <c r="D179" s="6">
        <v>16.013000000000002</v>
      </c>
      <c r="E179" s="6">
        <v>0</v>
      </c>
      <c r="F179" s="6">
        <v>65.55</v>
      </c>
      <c r="G179" s="6">
        <v>141.27799999999999</v>
      </c>
    </row>
    <row r="180" spans="1:7" x14ac:dyDescent="0.25">
      <c r="B180" s="6">
        <v>5</v>
      </c>
      <c r="C180" s="6" t="s">
        <v>1128</v>
      </c>
      <c r="D180" s="6">
        <v>11.563000000000001</v>
      </c>
      <c r="E180" s="6">
        <v>0</v>
      </c>
      <c r="F180" s="6">
        <v>53.975999999999999</v>
      </c>
      <c r="G180" s="6">
        <v>108.66200000000001</v>
      </c>
    </row>
    <row r="181" spans="1:7" x14ac:dyDescent="0.25">
      <c r="B181" s="6">
        <v>6</v>
      </c>
      <c r="C181" s="6" t="s">
        <v>1129</v>
      </c>
      <c r="D181" s="6">
        <v>7.3289999999999997</v>
      </c>
      <c r="E181" s="6">
        <v>0</v>
      </c>
      <c r="F181" s="6">
        <v>32.959000000000003</v>
      </c>
      <c r="G181" s="6">
        <v>67.619</v>
      </c>
    </row>
    <row r="182" spans="1:7" x14ac:dyDescent="0.25">
      <c r="B182" s="6">
        <v>8</v>
      </c>
      <c r="C182" s="6" t="s">
        <v>1130</v>
      </c>
      <c r="D182" s="6">
        <v>22.835000000000001</v>
      </c>
      <c r="E182" s="6">
        <v>2.9000000000000001E-2</v>
      </c>
      <c r="F182" s="6">
        <v>-116.483</v>
      </c>
      <c r="G182" s="6">
        <v>-8.4890000000000008</v>
      </c>
    </row>
    <row r="183" spans="1:7" x14ac:dyDescent="0.25">
      <c r="A183" s="6">
        <v>8</v>
      </c>
      <c r="B183" s="6">
        <v>1</v>
      </c>
      <c r="C183" s="6" t="s">
        <v>1131</v>
      </c>
      <c r="D183" s="6">
        <v>42.768999999999998</v>
      </c>
      <c r="E183" s="6">
        <v>1.2E-2</v>
      </c>
      <c r="F183" s="6">
        <v>42.143999999999998</v>
      </c>
      <c r="G183" s="6">
        <v>244.41</v>
      </c>
    </row>
    <row r="184" spans="1:7" x14ac:dyDescent="0.25">
      <c r="B184" s="6">
        <v>2</v>
      </c>
      <c r="C184" s="6" t="s">
        <v>1132</v>
      </c>
      <c r="D184" s="6">
        <v>44.6</v>
      </c>
      <c r="E184" s="6">
        <v>6.0000000000000001E-3</v>
      </c>
      <c r="F184" s="6">
        <v>68.483000000000004</v>
      </c>
      <c r="G184" s="6">
        <v>279.40800000000002</v>
      </c>
    </row>
    <row r="185" spans="1:7" x14ac:dyDescent="0.25">
      <c r="B185" s="6">
        <v>3</v>
      </c>
      <c r="C185" s="6" t="s">
        <v>1133</v>
      </c>
      <c r="D185" s="6">
        <v>41.95</v>
      </c>
      <c r="E185" s="6">
        <v>4.0000000000000001E-3</v>
      </c>
      <c r="F185" s="6">
        <v>81.459000000000003</v>
      </c>
      <c r="G185" s="6">
        <v>279.85199999999998</v>
      </c>
    </row>
    <row r="186" spans="1:7" x14ac:dyDescent="0.25">
      <c r="B186" s="6">
        <v>4</v>
      </c>
      <c r="C186" s="6" t="s">
        <v>1134</v>
      </c>
      <c r="D186" s="6">
        <v>36.887999999999998</v>
      </c>
      <c r="E186" s="6">
        <v>3.0000000000000001E-3</v>
      </c>
      <c r="F186" s="6">
        <v>78.674000000000007</v>
      </c>
      <c r="G186" s="6">
        <v>253.126</v>
      </c>
    </row>
    <row r="187" spans="1:7" x14ac:dyDescent="0.25">
      <c r="B187" s="6">
        <v>5</v>
      </c>
      <c r="C187" s="6" t="s">
        <v>1135</v>
      </c>
      <c r="D187" s="6">
        <v>32.633000000000003</v>
      </c>
      <c r="E187" s="6">
        <v>3.0000000000000001E-3</v>
      </c>
      <c r="F187" s="6">
        <v>66.641000000000005</v>
      </c>
      <c r="G187" s="6">
        <v>220.97</v>
      </c>
    </row>
    <row r="188" spans="1:7" x14ac:dyDescent="0.25">
      <c r="B188" s="6">
        <v>6</v>
      </c>
      <c r="C188" s="6" t="s">
        <v>1136</v>
      </c>
      <c r="D188" s="6">
        <v>27.657</v>
      </c>
      <c r="E188" s="6">
        <v>5.0000000000000001E-3</v>
      </c>
      <c r="F188" s="6">
        <v>47.377000000000002</v>
      </c>
      <c r="G188" s="6">
        <v>178.172</v>
      </c>
    </row>
    <row r="189" spans="1:7" x14ac:dyDescent="0.25">
      <c r="B189" s="6">
        <v>7</v>
      </c>
      <c r="C189" s="6" t="s">
        <v>1137</v>
      </c>
      <c r="D189" s="6">
        <v>22.835000000000001</v>
      </c>
      <c r="E189" s="6">
        <v>2.9000000000000001E-2</v>
      </c>
      <c r="F189" s="6">
        <v>8.4890000000000008</v>
      </c>
      <c r="G189" s="6">
        <v>116.483</v>
      </c>
    </row>
    <row r="190" spans="1:7" x14ac:dyDescent="0.25">
      <c r="A190" s="6" t="s">
        <v>48</v>
      </c>
    </row>
    <row r="191" spans="1:7" x14ac:dyDescent="0.25">
      <c r="A191" s="6" t="s">
        <v>49</v>
      </c>
    </row>
    <row r="192" spans="1:7" x14ac:dyDescent="0.25">
      <c r="A192" s="6" t="s">
        <v>723</v>
      </c>
    </row>
    <row r="198" spans="1:27" x14ac:dyDescent="0.25">
      <c r="A198" s="6" t="s">
        <v>41</v>
      </c>
      <c r="M198" s="6" t="s">
        <v>630</v>
      </c>
      <c r="T198" s="12"/>
      <c r="U198" s="12"/>
      <c r="V198" s="12"/>
      <c r="W198" s="12"/>
      <c r="X198" s="12"/>
      <c r="Y198" s="12"/>
      <c r="Z198" s="12"/>
      <c r="AA198" s="12"/>
    </row>
    <row r="199" spans="1:27" x14ac:dyDescent="0.25">
      <c r="A199" s="6" t="s">
        <v>18</v>
      </c>
      <c r="M199" s="6" t="s">
        <v>18</v>
      </c>
      <c r="T199" s="12"/>
      <c r="U199" s="12"/>
      <c r="V199" s="12"/>
      <c r="W199" s="12"/>
      <c r="X199" s="12"/>
      <c r="Y199" s="12"/>
      <c r="Z199" s="12"/>
      <c r="AA199" s="12"/>
    </row>
    <row r="200" spans="1:27" x14ac:dyDescent="0.25">
      <c r="A200" s="6" t="s">
        <v>724</v>
      </c>
      <c r="B200" s="6" t="s">
        <v>725</v>
      </c>
      <c r="C200" s="6" t="s">
        <v>42</v>
      </c>
      <c r="D200" s="6" t="s">
        <v>43</v>
      </c>
      <c r="E200" s="6" t="s">
        <v>44</v>
      </c>
      <c r="F200" s="6" t="s">
        <v>45</v>
      </c>
      <c r="M200" s="6" t="s">
        <v>707</v>
      </c>
      <c r="N200" s="6" t="s">
        <v>631</v>
      </c>
      <c r="O200" s="6" t="s">
        <v>43</v>
      </c>
      <c r="P200" s="6" t="s">
        <v>632</v>
      </c>
      <c r="T200" s="12"/>
      <c r="U200" s="12"/>
      <c r="V200" s="12"/>
      <c r="W200" s="12"/>
      <c r="X200" s="12"/>
      <c r="Y200" s="12"/>
      <c r="Z200" s="12"/>
      <c r="AA200" s="12"/>
    </row>
    <row r="201" spans="1:27" x14ac:dyDescent="0.25">
      <c r="F201" s="6" t="s">
        <v>46</v>
      </c>
      <c r="G201" s="6" t="s">
        <v>47</v>
      </c>
      <c r="P201" s="6" t="s">
        <v>46</v>
      </c>
      <c r="Q201" s="6" t="s">
        <v>47</v>
      </c>
      <c r="T201" s="12"/>
      <c r="U201" s="12"/>
      <c r="V201" s="12"/>
      <c r="W201" s="12"/>
      <c r="X201" s="12"/>
      <c r="Y201" s="12"/>
      <c r="Z201" s="12"/>
      <c r="AA201" s="12"/>
    </row>
    <row r="202" spans="1:27" x14ac:dyDescent="0.25">
      <c r="A202" s="6">
        <v>1</v>
      </c>
      <c r="B202" s="6">
        <v>2</v>
      </c>
      <c r="C202" s="6">
        <v>28.954000000000001</v>
      </c>
      <c r="D202" s="6">
        <v>26.414999999999999</v>
      </c>
      <c r="E202" s="6">
        <v>0.309</v>
      </c>
      <c r="F202" s="6">
        <v>-33.508000000000003</v>
      </c>
      <c r="G202" s="6">
        <v>91.415000000000006</v>
      </c>
      <c r="L202" s="6" t="s">
        <v>738</v>
      </c>
      <c r="M202" s="6">
        <v>1</v>
      </c>
      <c r="N202" s="6">
        <v>115.203</v>
      </c>
      <c r="O202" s="6">
        <v>18.997</v>
      </c>
      <c r="P202" s="6">
        <v>70.281999999999996</v>
      </c>
      <c r="Q202" s="6">
        <v>160.124</v>
      </c>
      <c r="S202" s="6">
        <f>ABS(Q202-P202)/2</f>
        <v>44.920999999999999</v>
      </c>
      <c r="T202" s="12"/>
      <c r="U202" s="12"/>
      <c r="V202" s="12"/>
      <c r="W202" s="12"/>
      <c r="X202" s="12"/>
      <c r="Y202" s="12"/>
      <c r="Z202" s="12"/>
      <c r="AA202" s="12"/>
    </row>
    <row r="203" spans="1:27" x14ac:dyDescent="0.25">
      <c r="B203" s="6">
        <v>3</v>
      </c>
      <c r="C203" s="6" t="s">
        <v>1138</v>
      </c>
      <c r="D203" s="6">
        <v>16.387</v>
      </c>
      <c r="E203" s="6">
        <v>2E-3</v>
      </c>
      <c r="F203" s="6">
        <v>-120.95099999999999</v>
      </c>
      <c r="G203" s="6">
        <v>-43.451999999999998</v>
      </c>
      <c r="K203" s="6" t="s">
        <v>541</v>
      </c>
      <c r="L203" s="6" t="s">
        <v>1376</v>
      </c>
      <c r="M203" s="6">
        <v>2</v>
      </c>
      <c r="N203" s="6">
        <v>86.25</v>
      </c>
      <c r="O203" s="6">
        <v>11.792</v>
      </c>
      <c r="P203" s="6">
        <v>58.365000000000002</v>
      </c>
      <c r="Q203" s="6">
        <v>114.134</v>
      </c>
      <c r="S203" s="6">
        <f t="shared" ref="S203:S204" si="0">ABS(Q203-P203)/2</f>
        <v>27.884499999999999</v>
      </c>
      <c r="T203" s="12"/>
      <c r="U203" s="12"/>
      <c r="V203" s="12"/>
      <c r="W203" s="12"/>
      <c r="X203" s="12"/>
      <c r="Y203" s="12"/>
      <c r="Z203" s="12"/>
      <c r="AA203" s="12"/>
    </row>
    <row r="204" spans="1:27" x14ac:dyDescent="0.25">
      <c r="A204" s="6">
        <v>2</v>
      </c>
      <c r="B204" s="6">
        <v>1</v>
      </c>
      <c r="C204" s="6">
        <v>-28.954000000000001</v>
      </c>
      <c r="D204" s="6">
        <v>26.414999999999999</v>
      </c>
      <c r="E204" s="6">
        <v>0.309</v>
      </c>
      <c r="F204" s="6">
        <v>-91.415000000000006</v>
      </c>
      <c r="G204" s="6">
        <v>33.508000000000003</v>
      </c>
      <c r="L204" s="6" t="s">
        <v>739</v>
      </c>
      <c r="M204" s="6">
        <v>3</v>
      </c>
      <c r="N204" s="6">
        <v>197.405</v>
      </c>
      <c r="O204" s="6">
        <v>33.898000000000003</v>
      </c>
      <c r="P204" s="6">
        <v>117.249</v>
      </c>
      <c r="Q204" s="6">
        <v>277.56</v>
      </c>
      <c r="S204" s="6">
        <f t="shared" si="0"/>
        <v>80.155500000000004</v>
      </c>
      <c r="T204" s="12"/>
      <c r="U204" s="12"/>
      <c r="V204" s="12"/>
      <c r="W204" s="12"/>
      <c r="X204" s="12"/>
      <c r="Y204" s="12"/>
      <c r="Z204" s="12"/>
      <c r="AA204" s="12"/>
    </row>
    <row r="205" spans="1:27" x14ac:dyDescent="0.25">
      <c r="B205" s="6">
        <v>3</v>
      </c>
      <c r="C205" s="6" t="s">
        <v>1139</v>
      </c>
      <c r="D205" s="6">
        <v>38.755000000000003</v>
      </c>
      <c r="E205" s="6">
        <v>2.4E-2</v>
      </c>
      <c r="F205" s="6">
        <v>-202.79499999999999</v>
      </c>
      <c r="G205" s="6">
        <v>-19.515000000000001</v>
      </c>
      <c r="T205" s="12"/>
      <c r="U205" s="12"/>
      <c r="V205" s="12"/>
      <c r="W205" s="12"/>
      <c r="X205" s="12"/>
      <c r="Y205" s="12"/>
      <c r="Z205" s="12"/>
      <c r="AA205" s="12"/>
    </row>
    <row r="206" spans="1:27" x14ac:dyDescent="0.25">
      <c r="A206" s="6">
        <v>3</v>
      </c>
      <c r="B206" s="6">
        <v>1</v>
      </c>
      <c r="C206" s="6" t="s">
        <v>1140</v>
      </c>
      <c r="D206" s="6">
        <v>16.387</v>
      </c>
      <c r="E206" s="6">
        <v>2E-3</v>
      </c>
      <c r="F206" s="6">
        <v>43.451999999999998</v>
      </c>
      <c r="G206" s="6">
        <v>120.95099999999999</v>
      </c>
      <c r="T206" s="12"/>
      <c r="U206" s="12"/>
      <c r="V206" s="12"/>
      <c r="W206" s="12"/>
      <c r="X206" s="12"/>
      <c r="Y206" s="12"/>
      <c r="Z206" s="12"/>
      <c r="AA206" s="12"/>
    </row>
    <row r="207" spans="1:27" x14ac:dyDescent="0.25">
      <c r="B207" s="6">
        <v>2</v>
      </c>
      <c r="C207" s="6" t="s">
        <v>1141</v>
      </c>
      <c r="D207" s="6">
        <v>38.755000000000003</v>
      </c>
      <c r="E207" s="6">
        <v>2.4E-2</v>
      </c>
      <c r="F207" s="6">
        <v>19.515000000000001</v>
      </c>
      <c r="G207" s="6">
        <v>202.79499999999999</v>
      </c>
      <c r="T207" s="12"/>
      <c r="U207" s="12"/>
      <c r="V207" s="12"/>
      <c r="W207" s="12"/>
      <c r="X207" s="12"/>
      <c r="Y207" s="12"/>
      <c r="Z207" s="12"/>
      <c r="AA207" s="12"/>
    </row>
    <row r="208" spans="1:27" x14ac:dyDescent="0.25">
      <c r="A208" s="6" t="s">
        <v>48</v>
      </c>
      <c r="T208" s="12"/>
      <c r="U208" s="12"/>
      <c r="V208" s="12"/>
      <c r="W208" s="12"/>
      <c r="X208" s="12"/>
      <c r="Y208" s="12"/>
      <c r="Z208" s="12"/>
      <c r="AA208" s="12"/>
    </row>
    <row r="209" spans="1:27" x14ac:dyDescent="0.25">
      <c r="A209" s="6" t="s">
        <v>49</v>
      </c>
      <c r="T209" s="12"/>
      <c r="U209" s="12"/>
      <c r="V209" s="12"/>
      <c r="W209" s="12"/>
      <c r="X209" s="12"/>
      <c r="Y209" s="12"/>
      <c r="Z209" s="12"/>
      <c r="AA209" s="12"/>
    </row>
    <row r="210" spans="1:27" x14ac:dyDescent="0.25">
      <c r="T210" s="12"/>
      <c r="U210" s="12"/>
      <c r="V210" s="12"/>
      <c r="W210" s="12"/>
      <c r="X210" s="12"/>
      <c r="Y210" s="12"/>
      <c r="Z210" s="12"/>
      <c r="AA210" s="12"/>
    </row>
    <row r="211" spans="1:27" x14ac:dyDescent="0.25">
      <c r="T211" s="12"/>
      <c r="U211" s="12"/>
      <c r="V211" s="12"/>
      <c r="W211" s="12"/>
      <c r="X211" s="12"/>
      <c r="Y211" s="12"/>
      <c r="Z211" s="12"/>
      <c r="AA211" s="12"/>
    </row>
    <row r="212" spans="1:27" x14ac:dyDescent="0.25">
      <c r="T212" s="12"/>
      <c r="U212" s="12"/>
      <c r="V212" s="12"/>
      <c r="W212" s="12"/>
      <c r="X212" s="12"/>
      <c r="Y212" s="12"/>
      <c r="Z212" s="12"/>
      <c r="AA212" s="12"/>
    </row>
    <row r="213" spans="1:27" x14ac:dyDescent="0.25">
      <c r="T213" s="12"/>
      <c r="U213" s="12"/>
      <c r="V213" s="12"/>
      <c r="W213" s="12"/>
      <c r="X213" s="12"/>
      <c r="Y213" s="12"/>
      <c r="Z213" s="12"/>
      <c r="AA213" s="12"/>
    </row>
    <row r="214" spans="1:27" x14ac:dyDescent="0.25">
      <c r="T214" s="12"/>
      <c r="U214" s="12"/>
      <c r="V214" s="12"/>
      <c r="W214" s="12"/>
      <c r="X214" s="12"/>
      <c r="Y214" s="12"/>
      <c r="Z214" s="12"/>
      <c r="AA214" s="12"/>
    </row>
    <row r="215" spans="1:27" x14ac:dyDescent="0.25">
      <c r="A215" s="6" t="s">
        <v>41</v>
      </c>
      <c r="M215" s="6" t="s">
        <v>630</v>
      </c>
      <c r="T215" s="12"/>
      <c r="U215" s="12"/>
      <c r="V215" s="12"/>
      <c r="W215" s="12"/>
      <c r="X215" s="12"/>
      <c r="Y215" s="12"/>
      <c r="Z215" s="12"/>
      <c r="AA215" s="12"/>
    </row>
    <row r="216" spans="1:27" x14ac:dyDescent="0.25">
      <c r="A216" s="6" t="s">
        <v>18</v>
      </c>
      <c r="M216" s="6" t="s">
        <v>18</v>
      </c>
      <c r="T216" s="12"/>
      <c r="U216" s="12"/>
      <c r="V216" s="12"/>
      <c r="W216" s="12"/>
      <c r="X216" s="12"/>
      <c r="Y216" s="12"/>
      <c r="Z216" s="12"/>
      <c r="AA216" s="12"/>
    </row>
    <row r="217" spans="1:27" x14ac:dyDescent="0.25">
      <c r="A217" s="6" t="s">
        <v>637</v>
      </c>
      <c r="B217" s="6" t="s">
        <v>638</v>
      </c>
      <c r="C217" s="6" t="s">
        <v>42</v>
      </c>
      <c r="D217" s="6" t="s">
        <v>43</v>
      </c>
      <c r="E217" s="6" t="s">
        <v>53</v>
      </c>
      <c r="F217" s="6" t="s">
        <v>54</v>
      </c>
      <c r="M217" s="6" t="s">
        <v>549</v>
      </c>
      <c r="N217" s="6" t="s">
        <v>631</v>
      </c>
      <c r="O217" s="6" t="s">
        <v>43</v>
      </c>
      <c r="P217" s="6" t="s">
        <v>632</v>
      </c>
    </row>
    <row r="218" spans="1:27" x14ac:dyDescent="0.25">
      <c r="F218" s="6" t="s">
        <v>46</v>
      </c>
      <c r="G218" s="6" t="s">
        <v>47</v>
      </c>
      <c r="P218" s="6" t="s">
        <v>46</v>
      </c>
      <c r="Q218" s="6" t="s">
        <v>47</v>
      </c>
    </row>
    <row r="219" spans="1:27" x14ac:dyDescent="0.25">
      <c r="A219" s="6">
        <v>1</v>
      </c>
      <c r="B219" s="6">
        <v>2</v>
      </c>
      <c r="C219" s="6">
        <v>2.2869999999999999</v>
      </c>
      <c r="D219" s="6">
        <v>1.853</v>
      </c>
      <c r="E219" s="6">
        <v>0.25700000000000001</v>
      </c>
      <c r="F219" s="6">
        <v>-2.0960000000000001</v>
      </c>
      <c r="G219" s="6">
        <v>6.6689999999999996</v>
      </c>
      <c r="M219" s="6">
        <v>1</v>
      </c>
      <c r="N219" s="6">
        <v>134.096</v>
      </c>
      <c r="O219" s="6">
        <v>16.335000000000001</v>
      </c>
      <c r="P219" s="6">
        <v>95.468999999999994</v>
      </c>
      <c r="Q219" s="6">
        <v>172.72200000000001</v>
      </c>
    </row>
    <row r="220" spans="1:27" x14ac:dyDescent="0.25">
      <c r="A220" s="6">
        <v>2</v>
      </c>
      <c r="B220" s="6">
        <v>1</v>
      </c>
      <c r="C220" s="6">
        <v>-2.2869999999999999</v>
      </c>
      <c r="D220" s="6">
        <v>1.853</v>
      </c>
      <c r="E220" s="6">
        <v>0.25700000000000001</v>
      </c>
      <c r="F220" s="6">
        <v>-6.6689999999999996</v>
      </c>
      <c r="G220" s="6">
        <v>2.0960000000000001</v>
      </c>
      <c r="M220" s="6">
        <v>2</v>
      </c>
      <c r="N220" s="6">
        <v>131.809</v>
      </c>
      <c r="O220" s="6">
        <v>16.902999999999999</v>
      </c>
      <c r="P220" s="6">
        <v>91.838999999999999</v>
      </c>
      <c r="Q220" s="6">
        <v>171.779</v>
      </c>
    </row>
    <row r="221" spans="1:27" x14ac:dyDescent="0.25">
      <c r="A221" s="6" t="s">
        <v>48</v>
      </c>
    </row>
    <row r="222" spans="1:27" x14ac:dyDescent="0.25">
      <c r="A222" s="6" t="s">
        <v>726</v>
      </c>
    </row>
    <row r="228" spans="1:17" x14ac:dyDescent="0.25">
      <c r="A228" s="6" t="s">
        <v>41</v>
      </c>
      <c r="M228" s="6" t="s">
        <v>630</v>
      </c>
    </row>
    <row r="229" spans="1:17" x14ac:dyDescent="0.25">
      <c r="A229" s="6" t="s">
        <v>18</v>
      </c>
      <c r="M229" s="6" t="s">
        <v>18</v>
      </c>
    </row>
    <row r="230" spans="1:17" x14ac:dyDescent="0.25">
      <c r="A230" s="6" t="s">
        <v>640</v>
      </c>
      <c r="B230" s="6" t="s">
        <v>641</v>
      </c>
      <c r="C230" s="6" t="s">
        <v>42</v>
      </c>
      <c r="D230" s="6" t="s">
        <v>43</v>
      </c>
      <c r="E230" s="6" t="s">
        <v>44</v>
      </c>
      <c r="F230" s="6" t="s">
        <v>45</v>
      </c>
      <c r="M230" s="6" t="s">
        <v>550</v>
      </c>
      <c r="N230" s="6" t="s">
        <v>631</v>
      </c>
      <c r="O230" s="6" t="s">
        <v>43</v>
      </c>
      <c r="P230" s="6" t="s">
        <v>632</v>
      </c>
    </row>
    <row r="231" spans="1:17" x14ac:dyDescent="0.25">
      <c r="F231" s="6" t="s">
        <v>46</v>
      </c>
      <c r="G231" s="6" t="s">
        <v>47</v>
      </c>
      <c r="P231" s="6" t="s">
        <v>46</v>
      </c>
      <c r="Q231" s="6" t="s">
        <v>47</v>
      </c>
    </row>
    <row r="232" spans="1:17" x14ac:dyDescent="0.25">
      <c r="A232" s="6">
        <v>1</v>
      </c>
      <c r="B232" s="6">
        <v>2</v>
      </c>
      <c r="C232" s="6" t="s">
        <v>1142</v>
      </c>
      <c r="D232" s="6">
        <v>28.850999999999999</v>
      </c>
      <c r="E232" s="6">
        <v>4.0000000000000001E-3</v>
      </c>
      <c r="F232" s="6">
        <v>55.252000000000002</v>
      </c>
      <c r="G232" s="6">
        <v>191.696</v>
      </c>
      <c r="M232" s="6">
        <v>1</v>
      </c>
      <c r="N232" s="6">
        <v>220.11500000000001</v>
      </c>
      <c r="O232" s="6">
        <v>34.762</v>
      </c>
      <c r="P232" s="6">
        <v>137.917</v>
      </c>
      <c r="Q232" s="6">
        <v>302.31400000000002</v>
      </c>
    </row>
    <row r="233" spans="1:17" x14ac:dyDescent="0.25">
      <c r="B233" s="6">
        <v>3</v>
      </c>
      <c r="C233" s="6" t="s">
        <v>1143</v>
      </c>
      <c r="D233" s="6">
        <v>22.196999999999999</v>
      </c>
      <c r="E233" s="6">
        <v>4.0000000000000001E-3</v>
      </c>
      <c r="F233" s="6">
        <v>42.088999999999999</v>
      </c>
      <c r="G233" s="6">
        <v>147.065</v>
      </c>
      <c r="M233" s="6">
        <v>2</v>
      </c>
      <c r="N233" s="6">
        <v>96.641000000000005</v>
      </c>
      <c r="O233" s="6">
        <v>8.0449999999999999</v>
      </c>
      <c r="P233" s="6">
        <v>77.617000000000004</v>
      </c>
      <c r="Q233" s="6">
        <v>115.66500000000001</v>
      </c>
    </row>
    <row r="234" spans="1:17" x14ac:dyDescent="0.25">
      <c r="B234" s="6">
        <v>4</v>
      </c>
      <c r="C234" s="6" t="s">
        <v>1144</v>
      </c>
      <c r="D234" s="6">
        <v>26.093</v>
      </c>
      <c r="E234" s="6">
        <v>2E-3</v>
      </c>
      <c r="F234" s="6">
        <v>68.900999999999996</v>
      </c>
      <c r="G234" s="6">
        <v>192.3</v>
      </c>
      <c r="M234" s="6">
        <v>3</v>
      </c>
      <c r="N234" s="6">
        <v>125.538</v>
      </c>
      <c r="O234" s="6">
        <v>15.688000000000001</v>
      </c>
      <c r="P234" s="6">
        <v>88.441999999999993</v>
      </c>
      <c r="Q234" s="6">
        <v>162.63499999999999</v>
      </c>
    </row>
    <row r="235" spans="1:17" x14ac:dyDescent="0.25">
      <c r="A235" s="6">
        <v>2</v>
      </c>
      <c r="B235" s="6">
        <v>1</v>
      </c>
      <c r="C235" s="6" t="s">
        <v>1145</v>
      </c>
      <c r="D235" s="6">
        <v>28.850999999999999</v>
      </c>
      <c r="E235" s="6">
        <v>4.0000000000000001E-3</v>
      </c>
      <c r="F235" s="6">
        <v>-191.696</v>
      </c>
      <c r="G235" s="6">
        <v>-55.252000000000002</v>
      </c>
      <c r="M235" s="6">
        <v>4</v>
      </c>
      <c r="N235" s="6">
        <v>89.515000000000001</v>
      </c>
      <c r="O235" s="6">
        <v>13.439</v>
      </c>
      <c r="P235" s="6">
        <v>57.738</v>
      </c>
      <c r="Q235" s="6">
        <v>121.292</v>
      </c>
    </row>
    <row r="236" spans="1:17" x14ac:dyDescent="0.25">
      <c r="B236" s="6">
        <v>3</v>
      </c>
      <c r="C236" s="6" t="s">
        <v>1146</v>
      </c>
      <c r="D236" s="6">
        <v>10.058</v>
      </c>
      <c r="E236" s="6">
        <v>2.4E-2</v>
      </c>
      <c r="F236" s="6">
        <v>-52.680999999999997</v>
      </c>
      <c r="G236" s="6">
        <v>-5.1139999999999999</v>
      </c>
    </row>
    <row r="237" spans="1:17" x14ac:dyDescent="0.25">
      <c r="B237" s="6">
        <v>4</v>
      </c>
      <c r="C237" s="6">
        <v>7.1260000000000003</v>
      </c>
      <c r="D237" s="6">
        <v>8.7919999999999998</v>
      </c>
      <c r="E237" s="6">
        <v>0.44400000000000001</v>
      </c>
      <c r="F237" s="6">
        <v>-13.663</v>
      </c>
      <c r="G237" s="6">
        <v>27.914999999999999</v>
      </c>
    </row>
    <row r="238" spans="1:17" x14ac:dyDescent="0.25">
      <c r="A238" s="6">
        <v>3</v>
      </c>
      <c r="B238" s="6">
        <v>1</v>
      </c>
      <c r="C238" s="6" t="s">
        <v>1147</v>
      </c>
      <c r="D238" s="6">
        <v>22.196999999999999</v>
      </c>
      <c r="E238" s="6">
        <v>4.0000000000000001E-3</v>
      </c>
      <c r="F238" s="6">
        <v>-147.065</v>
      </c>
      <c r="G238" s="6">
        <v>-42.088999999999999</v>
      </c>
    </row>
    <row r="239" spans="1:17" x14ac:dyDescent="0.25">
      <c r="B239" s="6">
        <v>2</v>
      </c>
      <c r="C239" s="6" t="s">
        <v>1148</v>
      </c>
      <c r="D239" s="6">
        <v>10.058</v>
      </c>
      <c r="E239" s="6">
        <v>2.4E-2</v>
      </c>
      <c r="F239" s="6">
        <v>5.1139999999999999</v>
      </c>
      <c r="G239" s="6">
        <v>52.680999999999997</v>
      </c>
    </row>
    <row r="240" spans="1:17" x14ac:dyDescent="0.25">
      <c r="B240" s="6">
        <v>4</v>
      </c>
      <c r="C240" s="6" t="s">
        <v>1149</v>
      </c>
      <c r="D240" s="6">
        <v>14.428000000000001</v>
      </c>
      <c r="E240" s="6">
        <v>4.1000000000000002E-2</v>
      </c>
      <c r="F240" s="6">
        <v>1.9059999999999999</v>
      </c>
      <c r="G240" s="6">
        <v>70.141000000000005</v>
      </c>
    </row>
    <row r="241" spans="1:20" x14ac:dyDescent="0.25">
      <c r="A241" s="6">
        <v>4</v>
      </c>
      <c r="B241" s="6">
        <v>1</v>
      </c>
      <c r="C241" s="6" t="s">
        <v>1150</v>
      </c>
      <c r="D241" s="6">
        <v>26.093</v>
      </c>
      <c r="E241" s="6">
        <v>2E-3</v>
      </c>
      <c r="F241" s="6">
        <v>-192.3</v>
      </c>
      <c r="G241" s="6">
        <v>-68.900999999999996</v>
      </c>
    </row>
    <row r="242" spans="1:20" x14ac:dyDescent="0.25">
      <c r="B242" s="6">
        <v>2</v>
      </c>
      <c r="C242" s="6">
        <v>-7.1260000000000003</v>
      </c>
      <c r="D242" s="6">
        <v>8.7919999999999998</v>
      </c>
      <c r="E242" s="6">
        <v>0.44400000000000001</v>
      </c>
      <c r="F242" s="6">
        <v>-27.914999999999999</v>
      </c>
      <c r="G242" s="6">
        <v>13.663</v>
      </c>
    </row>
    <row r="243" spans="1:20" x14ac:dyDescent="0.25">
      <c r="B243" s="6">
        <v>3</v>
      </c>
      <c r="C243" s="6" t="s">
        <v>1151</v>
      </c>
      <c r="D243" s="6">
        <v>14.428000000000001</v>
      </c>
      <c r="E243" s="6">
        <v>4.1000000000000002E-2</v>
      </c>
      <c r="F243" s="6">
        <v>-70.141000000000005</v>
      </c>
      <c r="G243" s="6">
        <v>-1.9059999999999999</v>
      </c>
    </row>
    <row r="244" spans="1:20" x14ac:dyDescent="0.25">
      <c r="A244" s="6" t="s">
        <v>48</v>
      </c>
    </row>
    <row r="245" spans="1:20" x14ac:dyDescent="0.25">
      <c r="A245" s="6" t="s">
        <v>49</v>
      </c>
    </row>
    <row r="246" spans="1:20" x14ac:dyDescent="0.25">
      <c r="A246" s="6" t="s">
        <v>723</v>
      </c>
    </row>
    <row r="252" spans="1:20" x14ac:dyDescent="0.25">
      <c r="A252" s="6" t="s">
        <v>41</v>
      </c>
      <c r="M252" s="6" t="s">
        <v>630</v>
      </c>
    </row>
    <row r="253" spans="1:20" x14ac:dyDescent="0.25">
      <c r="A253" s="6" t="s">
        <v>18</v>
      </c>
      <c r="M253" s="6" t="s">
        <v>18</v>
      </c>
    </row>
    <row r="254" spans="1:20" x14ac:dyDescent="0.25">
      <c r="A254" s="6" t="s">
        <v>547</v>
      </c>
      <c r="B254" s="6" t="s">
        <v>549</v>
      </c>
      <c r="C254" s="6" t="s">
        <v>550</v>
      </c>
      <c r="D254" s="6" t="s">
        <v>724</v>
      </c>
      <c r="E254" s="6" t="s">
        <v>725</v>
      </c>
      <c r="F254" s="6" t="s">
        <v>42</v>
      </c>
      <c r="G254" s="6" t="s">
        <v>43</v>
      </c>
      <c r="H254" s="6" t="s">
        <v>44</v>
      </c>
      <c r="I254" s="6" t="s">
        <v>45</v>
      </c>
      <c r="M254" s="6" t="s">
        <v>547</v>
      </c>
      <c r="N254" s="6" t="s">
        <v>707</v>
      </c>
      <c r="O254" s="6" t="s">
        <v>549</v>
      </c>
      <c r="P254" s="6" t="s">
        <v>550</v>
      </c>
      <c r="Q254" s="6" t="s">
        <v>631</v>
      </c>
      <c r="R254" s="6" t="s">
        <v>43</v>
      </c>
      <c r="S254" s="6" t="s">
        <v>632</v>
      </c>
    </row>
    <row r="255" spans="1:20" x14ac:dyDescent="0.25">
      <c r="I255" s="6" t="s">
        <v>46</v>
      </c>
      <c r="J255" s="6" t="s">
        <v>47</v>
      </c>
      <c r="S255" s="6" t="s">
        <v>46</v>
      </c>
      <c r="T255" s="6" t="s">
        <v>47</v>
      </c>
    </row>
    <row r="256" spans="1:20" x14ac:dyDescent="0.25">
      <c r="A256" s="6">
        <v>1</v>
      </c>
      <c r="B256" s="6">
        <v>1</v>
      </c>
      <c r="C256" s="6">
        <v>1</v>
      </c>
      <c r="D256" s="6">
        <v>1</v>
      </c>
      <c r="E256" s="6">
        <v>2</v>
      </c>
      <c r="F256" s="6" t="s">
        <v>1152</v>
      </c>
      <c r="G256" s="6">
        <v>10.762</v>
      </c>
      <c r="H256" s="6">
        <v>2E-3</v>
      </c>
      <c r="I256" s="6">
        <v>27.187999999999999</v>
      </c>
      <c r="J256" s="6">
        <v>78.081999999999994</v>
      </c>
      <c r="L256" s="6">
        <f>ABS(J256-I256)/2</f>
        <v>25.446999999999996</v>
      </c>
      <c r="M256" s="6">
        <v>1</v>
      </c>
      <c r="N256" s="6">
        <v>1</v>
      </c>
      <c r="O256" s="6">
        <v>1</v>
      </c>
      <c r="P256" s="6">
        <v>1</v>
      </c>
      <c r="Q256" s="6">
        <v>111.155</v>
      </c>
      <c r="R256" s="6">
        <v>8.4060000000000006</v>
      </c>
      <c r="S256" s="6">
        <v>91.278000000000006</v>
      </c>
      <c r="T256" s="6">
        <v>131.03200000000001</v>
      </c>
    </row>
    <row r="257" spans="3:20" x14ac:dyDescent="0.25">
      <c r="E257" s="6">
        <v>3</v>
      </c>
      <c r="F257" s="6" t="s">
        <v>1153</v>
      </c>
      <c r="G257" s="6">
        <v>7.8170000000000002</v>
      </c>
      <c r="H257" s="6">
        <v>8.9999999999999993E-3</v>
      </c>
      <c r="I257" s="6">
        <v>9.1809999999999992</v>
      </c>
      <c r="J257" s="6">
        <v>46.15</v>
      </c>
      <c r="L257" s="6">
        <f t="shared" ref="L257:L320" si="1">ABS(J257-I257)/2</f>
        <v>18.484500000000001</v>
      </c>
      <c r="P257" s="6">
        <v>2</v>
      </c>
      <c r="Q257" s="6">
        <v>125.92400000000001</v>
      </c>
      <c r="R257" s="6">
        <v>9.609</v>
      </c>
      <c r="S257" s="6">
        <v>103.202</v>
      </c>
      <c r="T257" s="6">
        <v>148.64699999999999</v>
      </c>
    </row>
    <row r="258" spans="3:20" x14ac:dyDescent="0.25">
      <c r="D258" s="6">
        <v>2</v>
      </c>
      <c r="E258" s="6">
        <v>1</v>
      </c>
      <c r="F258" s="6" t="s">
        <v>1154</v>
      </c>
      <c r="G258" s="6">
        <v>10.762</v>
      </c>
      <c r="H258" s="6">
        <v>2E-3</v>
      </c>
      <c r="I258" s="6">
        <v>-78.081999999999994</v>
      </c>
      <c r="J258" s="6">
        <v>-27.187999999999999</v>
      </c>
      <c r="L258" s="6">
        <f t="shared" si="1"/>
        <v>25.446999999999996</v>
      </c>
      <c r="P258" s="6">
        <v>3</v>
      </c>
      <c r="Q258" s="6">
        <v>139.53</v>
      </c>
      <c r="R258" s="6">
        <v>10.912000000000001</v>
      </c>
      <c r="S258" s="6">
        <v>113.726</v>
      </c>
      <c r="T258" s="6">
        <v>165.333</v>
      </c>
    </row>
    <row r="259" spans="3:20" x14ac:dyDescent="0.25">
      <c r="E259" s="6">
        <v>3</v>
      </c>
      <c r="F259" s="6" t="s">
        <v>1155</v>
      </c>
      <c r="G259" s="6">
        <v>5.2089999999999996</v>
      </c>
      <c r="H259" s="6">
        <v>2E-3</v>
      </c>
      <c r="I259" s="6">
        <v>-37.286000000000001</v>
      </c>
      <c r="J259" s="6">
        <v>-12.653</v>
      </c>
      <c r="L259" s="6">
        <f t="shared" si="1"/>
        <v>12.316500000000001</v>
      </c>
      <c r="P259" s="6">
        <v>4</v>
      </c>
      <c r="Q259" s="6">
        <v>128.91999999999999</v>
      </c>
      <c r="R259" s="6">
        <v>21.045999999999999</v>
      </c>
      <c r="S259" s="6">
        <v>79.153999999999996</v>
      </c>
      <c r="T259" s="6">
        <v>178.68600000000001</v>
      </c>
    </row>
    <row r="260" spans="3:20" x14ac:dyDescent="0.25">
      <c r="D260" s="6">
        <v>3</v>
      </c>
      <c r="E260" s="6">
        <v>1</v>
      </c>
      <c r="F260" s="6" t="s">
        <v>1156</v>
      </c>
      <c r="G260" s="6">
        <v>7.8170000000000002</v>
      </c>
      <c r="H260" s="6">
        <v>8.9999999999999993E-3</v>
      </c>
      <c r="I260" s="6">
        <v>-46.15</v>
      </c>
      <c r="J260" s="6">
        <v>-9.1809999999999992</v>
      </c>
      <c r="L260" s="6">
        <f t="shared" si="1"/>
        <v>18.484500000000001</v>
      </c>
      <c r="O260" s="6">
        <v>2</v>
      </c>
      <c r="P260" s="6">
        <v>1</v>
      </c>
      <c r="Q260" s="6">
        <v>111.96</v>
      </c>
      <c r="R260" s="6">
        <v>7.82</v>
      </c>
      <c r="S260" s="6">
        <v>93.468000000000004</v>
      </c>
      <c r="T260" s="6">
        <v>130.452</v>
      </c>
    </row>
    <row r="261" spans="3:20" x14ac:dyDescent="0.25">
      <c r="E261" s="6">
        <v>2</v>
      </c>
      <c r="F261" s="6" t="s">
        <v>1157</v>
      </c>
      <c r="G261" s="6">
        <v>5.2089999999999996</v>
      </c>
      <c r="H261" s="6">
        <v>2E-3</v>
      </c>
      <c r="I261" s="6">
        <v>12.653</v>
      </c>
      <c r="J261" s="6">
        <v>37.286000000000001</v>
      </c>
      <c r="L261" s="6">
        <f t="shared" si="1"/>
        <v>12.316500000000001</v>
      </c>
      <c r="P261" s="6">
        <v>2</v>
      </c>
      <c r="Q261" s="6">
        <v>127.80500000000001</v>
      </c>
      <c r="R261" s="6">
        <v>9.6199999999999992</v>
      </c>
      <c r="S261" s="6">
        <v>105.05800000000001</v>
      </c>
      <c r="T261" s="6">
        <v>150.55199999999999</v>
      </c>
    </row>
    <row r="262" spans="3:20" x14ac:dyDescent="0.25">
      <c r="C262" s="6">
        <v>2</v>
      </c>
      <c r="D262" s="6">
        <v>1</v>
      </c>
      <c r="E262" s="6">
        <v>2</v>
      </c>
      <c r="F262" s="6">
        <v>-7.1479999999999997</v>
      </c>
      <c r="G262" s="6">
        <v>5.0869999999999997</v>
      </c>
      <c r="H262" s="6">
        <v>0.20300000000000001</v>
      </c>
      <c r="I262" s="6">
        <v>-19.177</v>
      </c>
      <c r="J262" s="6">
        <v>4.88</v>
      </c>
      <c r="L262" s="6">
        <f t="shared" si="1"/>
        <v>12.028499999999999</v>
      </c>
      <c r="P262" s="6">
        <v>3</v>
      </c>
      <c r="Q262" s="6">
        <v>138.56299999999999</v>
      </c>
      <c r="R262" s="6">
        <v>11.646000000000001</v>
      </c>
      <c r="S262" s="6">
        <v>111.024</v>
      </c>
      <c r="T262" s="6">
        <v>166.10300000000001</v>
      </c>
    </row>
    <row r="263" spans="3:20" x14ac:dyDescent="0.25">
      <c r="E263" s="6">
        <v>3</v>
      </c>
      <c r="F263" s="6">
        <v>10.347</v>
      </c>
      <c r="G263" s="6">
        <v>8.7750000000000004</v>
      </c>
      <c r="H263" s="6">
        <v>0.27700000000000002</v>
      </c>
      <c r="I263" s="6">
        <v>-10.401999999999999</v>
      </c>
      <c r="J263" s="6">
        <v>31.096</v>
      </c>
      <c r="L263" s="6">
        <f t="shared" si="1"/>
        <v>20.748999999999999</v>
      </c>
      <c r="P263" s="6">
        <v>4</v>
      </c>
      <c r="Q263" s="6">
        <v>126.96599999999999</v>
      </c>
      <c r="R263" s="6">
        <v>21.706</v>
      </c>
      <c r="S263" s="6">
        <v>75.638000000000005</v>
      </c>
      <c r="T263" s="6">
        <v>178.29400000000001</v>
      </c>
    </row>
    <row r="264" spans="3:20" x14ac:dyDescent="0.25">
      <c r="D264" s="6">
        <v>2</v>
      </c>
      <c r="E264" s="6">
        <v>1</v>
      </c>
      <c r="F264" s="6">
        <v>7.1479999999999997</v>
      </c>
      <c r="G264" s="6">
        <v>5.0869999999999997</v>
      </c>
      <c r="H264" s="6">
        <v>0.20300000000000001</v>
      </c>
      <c r="I264" s="6">
        <v>-4.88</v>
      </c>
      <c r="J264" s="6">
        <v>19.177</v>
      </c>
      <c r="L264" s="6">
        <f t="shared" si="1"/>
        <v>12.028499999999999</v>
      </c>
      <c r="N264" s="6">
        <v>2</v>
      </c>
      <c r="O264" s="6">
        <v>1</v>
      </c>
      <c r="P264" s="6">
        <v>1</v>
      </c>
      <c r="Q264" s="6">
        <v>58.52</v>
      </c>
      <c r="R264" s="6">
        <v>2.7930000000000001</v>
      </c>
      <c r="S264" s="6">
        <v>51.915999999999997</v>
      </c>
      <c r="T264" s="6">
        <v>65.123999999999995</v>
      </c>
    </row>
    <row r="265" spans="3:20" x14ac:dyDescent="0.25">
      <c r="E265" s="6">
        <v>3</v>
      </c>
      <c r="F265" s="6" t="s">
        <v>1158</v>
      </c>
      <c r="G265" s="6">
        <v>7.3890000000000002</v>
      </c>
      <c r="H265" s="6">
        <v>0.05</v>
      </c>
      <c r="I265" s="6">
        <v>2.4E-2</v>
      </c>
      <c r="J265" s="6">
        <v>34.966000000000001</v>
      </c>
      <c r="L265" s="6">
        <f t="shared" si="1"/>
        <v>17.471</v>
      </c>
      <c r="P265" s="6">
        <v>2</v>
      </c>
      <c r="Q265" s="6">
        <v>133.072</v>
      </c>
      <c r="R265" s="6">
        <v>9.2509999999999994</v>
      </c>
      <c r="S265" s="6">
        <v>111.19799999999999</v>
      </c>
      <c r="T265" s="6">
        <v>154.946</v>
      </c>
    </row>
    <row r="266" spans="3:20" x14ac:dyDescent="0.25">
      <c r="D266" s="6">
        <v>3</v>
      </c>
      <c r="E266" s="6">
        <v>1</v>
      </c>
      <c r="F266" s="6">
        <v>-10.347</v>
      </c>
      <c r="G266" s="6">
        <v>8.7750000000000004</v>
      </c>
      <c r="H266" s="6">
        <v>0.27700000000000002</v>
      </c>
      <c r="I266" s="6">
        <v>-31.096</v>
      </c>
      <c r="J266" s="6">
        <v>10.401999999999999</v>
      </c>
      <c r="L266" s="6">
        <f t="shared" si="1"/>
        <v>20.748999999999999</v>
      </c>
      <c r="P266" s="6">
        <v>3</v>
      </c>
      <c r="Q266" s="6">
        <v>90.521000000000001</v>
      </c>
      <c r="R266" s="6">
        <v>8.766</v>
      </c>
      <c r="S266" s="6">
        <v>69.793000000000006</v>
      </c>
      <c r="T266" s="6">
        <v>111.25</v>
      </c>
    </row>
    <row r="267" spans="3:20" x14ac:dyDescent="0.25">
      <c r="E267" s="6">
        <v>2</v>
      </c>
      <c r="F267" s="6" t="s">
        <v>1159</v>
      </c>
      <c r="G267" s="6">
        <v>7.3890000000000002</v>
      </c>
      <c r="H267" s="6">
        <v>0.05</v>
      </c>
      <c r="I267" s="6">
        <v>-34.966000000000001</v>
      </c>
      <c r="J267" s="6">
        <v>-2.4E-2</v>
      </c>
      <c r="L267" s="6">
        <f t="shared" si="1"/>
        <v>17.471</v>
      </c>
      <c r="P267" s="6">
        <v>4</v>
      </c>
      <c r="Q267" s="6">
        <v>101.91200000000001</v>
      </c>
      <c r="R267" s="6">
        <v>5.5389999999999997</v>
      </c>
      <c r="S267" s="6">
        <v>88.813999999999993</v>
      </c>
      <c r="T267" s="6">
        <v>115.01</v>
      </c>
    </row>
    <row r="268" spans="3:20" x14ac:dyDescent="0.25">
      <c r="C268" s="6">
        <v>3</v>
      </c>
      <c r="D268" s="6">
        <v>1</v>
      </c>
      <c r="E268" s="6">
        <v>2</v>
      </c>
      <c r="F268" s="6" t="s">
        <v>1160</v>
      </c>
      <c r="G268" s="6">
        <v>7.8659999999999997</v>
      </c>
      <c r="H268" s="6">
        <v>0</v>
      </c>
      <c r="I268" s="6">
        <v>30.408999999999999</v>
      </c>
      <c r="J268" s="6">
        <v>67.608000000000004</v>
      </c>
      <c r="L268" s="6">
        <f t="shared" si="1"/>
        <v>18.599500000000003</v>
      </c>
      <c r="O268" s="6">
        <v>2</v>
      </c>
      <c r="P268" s="6">
        <v>1</v>
      </c>
      <c r="Q268" s="6">
        <v>60.283000000000001</v>
      </c>
      <c r="R268" s="6">
        <v>3.2559999999999998</v>
      </c>
      <c r="S268" s="6">
        <v>52.584000000000003</v>
      </c>
      <c r="T268" s="6">
        <v>67.980999999999995</v>
      </c>
    </row>
    <row r="269" spans="3:20" x14ac:dyDescent="0.25">
      <c r="E269" s="6">
        <v>3</v>
      </c>
      <c r="F269" s="6" t="s">
        <v>157</v>
      </c>
      <c r="G269" s="6">
        <v>5.31</v>
      </c>
      <c r="H269" s="6">
        <v>8.9999999999999993E-3</v>
      </c>
      <c r="I269" s="6">
        <v>6.6509999999999998</v>
      </c>
      <c r="J269" s="6">
        <v>31.762</v>
      </c>
      <c r="L269" s="6">
        <f t="shared" si="1"/>
        <v>12.5555</v>
      </c>
      <c r="P269" s="6">
        <v>2</v>
      </c>
      <c r="Q269" s="6">
        <v>135.017</v>
      </c>
      <c r="R269" s="6">
        <v>9.5969999999999995</v>
      </c>
      <c r="S269" s="6">
        <v>112.32299999999999</v>
      </c>
      <c r="T269" s="6">
        <v>157.71100000000001</v>
      </c>
    </row>
    <row r="270" spans="3:20" x14ac:dyDescent="0.25">
      <c r="D270" s="6">
        <v>2</v>
      </c>
      <c r="E270" s="6">
        <v>1</v>
      </c>
      <c r="F270" s="6" t="s">
        <v>1161</v>
      </c>
      <c r="G270" s="6">
        <v>7.8659999999999997</v>
      </c>
      <c r="H270" s="6">
        <v>0</v>
      </c>
      <c r="I270" s="6">
        <v>-67.608000000000004</v>
      </c>
      <c r="J270" s="6">
        <v>-30.408999999999999</v>
      </c>
      <c r="L270" s="6">
        <f t="shared" si="1"/>
        <v>18.599500000000003</v>
      </c>
      <c r="P270" s="6">
        <v>3</v>
      </c>
      <c r="Q270" s="6">
        <v>90.049000000000007</v>
      </c>
      <c r="R270" s="6">
        <v>8.9819999999999993</v>
      </c>
      <c r="S270" s="6">
        <v>68.808999999999997</v>
      </c>
      <c r="T270" s="6">
        <v>111.289</v>
      </c>
    </row>
    <row r="271" spans="3:20" x14ac:dyDescent="0.25">
      <c r="E271" s="6">
        <v>3</v>
      </c>
      <c r="F271" s="6" t="s">
        <v>1162</v>
      </c>
      <c r="G271" s="6">
        <v>8.8940000000000001</v>
      </c>
      <c r="H271" s="6">
        <v>1.2E-2</v>
      </c>
      <c r="I271" s="6">
        <v>-50.831000000000003</v>
      </c>
      <c r="J271" s="6">
        <v>-8.7720000000000002</v>
      </c>
      <c r="L271" s="6">
        <f t="shared" si="1"/>
        <v>21.029500000000002</v>
      </c>
      <c r="P271" s="6">
        <v>4</v>
      </c>
      <c r="Q271" s="6">
        <v>103.12</v>
      </c>
      <c r="R271" s="6">
        <v>5.7229999999999999</v>
      </c>
      <c r="S271" s="6">
        <v>89.587999999999994</v>
      </c>
      <c r="T271" s="6">
        <v>116.652</v>
      </c>
    </row>
    <row r="272" spans="3:20" x14ac:dyDescent="0.25">
      <c r="D272" s="6">
        <v>3</v>
      </c>
      <c r="E272" s="6">
        <v>1</v>
      </c>
      <c r="F272" s="6" t="s">
        <v>176</v>
      </c>
      <c r="G272" s="6">
        <v>5.31</v>
      </c>
      <c r="H272" s="6">
        <v>8.9999999999999993E-3</v>
      </c>
      <c r="I272" s="6">
        <v>-31.762</v>
      </c>
      <c r="J272" s="6">
        <v>-6.6509999999999998</v>
      </c>
      <c r="L272" s="6">
        <f t="shared" si="1"/>
        <v>12.5555</v>
      </c>
      <c r="N272" s="6">
        <v>3</v>
      </c>
      <c r="O272" s="6">
        <v>1</v>
      </c>
      <c r="P272" s="6">
        <v>1</v>
      </c>
      <c r="Q272" s="6">
        <v>83.489000000000004</v>
      </c>
      <c r="R272" s="6">
        <v>3.5640000000000001</v>
      </c>
      <c r="S272" s="6">
        <v>75.061999999999998</v>
      </c>
      <c r="T272" s="6">
        <v>91.917000000000002</v>
      </c>
    </row>
    <row r="273" spans="2:20" x14ac:dyDescent="0.25">
      <c r="E273" s="6">
        <v>2</v>
      </c>
      <c r="F273" s="6" t="s">
        <v>1163</v>
      </c>
      <c r="G273" s="6">
        <v>8.8940000000000001</v>
      </c>
      <c r="H273" s="6">
        <v>1.2E-2</v>
      </c>
      <c r="I273" s="6">
        <v>8.7720000000000002</v>
      </c>
      <c r="J273" s="6">
        <v>50.831000000000003</v>
      </c>
      <c r="L273" s="6">
        <f t="shared" si="1"/>
        <v>21.029500000000002</v>
      </c>
      <c r="P273" s="6">
        <v>2</v>
      </c>
      <c r="Q273" s="6">
        <v>115.577</v>
      </c>
      <c r="R273" s="6">
        <v>8.6649999999999991</v>
      </c>
      <c r="S273" s="6">
        <v>95.087999999999994</v>
      </c>
      <c r="T273" s="6">
        <v>136.066</v>
      </c>
    </row>
    <row r="274" spans="2:20" x14ac:dyDescent="0.25">
      <c r="C274" s="6">
        <v>4</v>
      </c>
      <c r="D274" s="6">
        <v>1</v>
      </c>
      <c r="E274" s="6">
        <v>2</v>
      </c>
      <c r="F274" s="6">
        <v>27.007999999999999</v>
      </c>
      <c r="G274" s="6">
        <v>17.669</v>
      </c>
      <c r="H274" s="6">
        <v>0.17</v>
      </c>
      <c r="I274" s="6">
        <v>-14.773</v>
      </c>
      <c r="J274" s="6">
        <v>68.789000000000001</v>
      </c>
      <c r="L274" s="6">
        <f t="shared" si="1"/>
        <v>41.780999999999999</v>
      </c>
      <c r="P274" s="6">
        <v>3</v>
      </c>
      <c r="Q274" s="6">
        <v>120.32299999999999</v>
      </c>
      <c r="R274" s="6">
        <v>8.6769999999999996</v>
      </c>
      <c r="S274" s="6">
        <v>99.805999999999997</v>
      </c>
      <c r="T274" s="6">
        <v>140.84</v>
      </c>
    </row>
    <row r="275" spans="2:20" x14ac:dyDescent="0.25">
      <c r="E275" s="6">
        <v>3</v>
      </c>
      <c r="F275" s="6">
        <v>-8.2720000000000002</v>
      </c>
      <c r="G275" s="6">
        <v>11.348000000000001</v>
      </c>
      <c r="H275" s="6">
        <v>0.49</v>
      </c>
      <c r="I275" s="6">
        <v>-35.104999999999997</v>
      </c>
      <c r="J275" s="6">
        <v>18.561</v>
      </c>
      <c r="L275" s="6">
        <f t="shared" si="1"/>
        <v>26.832999999999998</v>
      </c>
      <c r="P275" s="6">
        <v>4</v>
      </c>
      <c r="Q275" s="6">
        <v>137.19200000000001</v>
      </c>
      <c r="R275" s="6">
        <v>11.856999999999999</v>
      </c>
      <c r="S275" s="6">
        <v>109.154</v>
      </c>
      <c r="T275" s="6">
        <v>165.23</v>
      </c>
    </row>
    <row r="276" spans="2:20" x14ac:dyDescent="0.25">
      <c r="D276" s="6">
        <v>2</v>
      </c>
      <c r="E276" s="6">
        <v>1</v>
      </c>
      <c r="F276" s="6">
        <v>-27.007999999999999</v>
      </c>
      <c r="G276" s="6">
        <v>17.669</v>
      </c>
      <c r="H276" s="6">
        <v>0.17</v>
      </c>
      <c r="I276" s="6">
        <v>-68.789000000000001</v>
      </c>
      <c r="J276" s="6">
        <v>14.773</v>
      </c>
      <c r="L276" s="6">
        <f t="shared" si="1"/>
        <v>41.780999999999999</v>
      </c>
      <c r="O276" s="6">
        <v>2</v>
      </c>
      <c r="P276" s="6">
        <v>1</v>
      </c>
      <c r="Q276" s="6">
        <v>84.338999999999999</v>
      </c>
      <c r="R276" s="6">
        <v>3.0430000000000001</v>
      </c>
      <c r="S276" s="6">
        <v>77.144000000000005</v>
      </c>
      <c r="T276" s="6">
        <v>91.534000000000006</v>
      </c>
    </row>
    <row r="277" spans="2:20" x14ac:dyDescent="0.25">
      <c r="E277" s="6">
        <v>3</v>
      </c>
      <c r="F277" s="6" t="s">
        <v>1164</v>
      </c>
      <c r="G277" s="6">
        <v>9.5510000000000002</v>
      </c>
      <c r="H277" s="6">
        <v>8.0000000000000002E-3</v>
      </c>
      <c r="I277" s="6">
        <v>-57.863</v>
      </c>
      <c r="J277" s="6">
        <v>-12.696999999999999</v>
      </c>
      <c r="L277" s="6">
        <f t="shared" si="1"/>
        <v>22.582999999999998</v>
      </c>
      <c r="P277" s="6">
        <v>2</v>
      </c>
      <c r="Q277" s="6">
        <v>117.42400000000001</v>
      </c>
      <c r="R277" s="6">
        <v>9.6340000000000003</v>
      </c>
      <c r="S277" s="6">
        <v>94.644000000000005</v>
      </c>
      <c r="T277" s="6">
        <v>140.203</v>
      </c>
    </row>
    <row r="278" spans="2:20" x14ac:dyDescent="0.25">
      <c r="D278" s="6">
        <v>3</v>
      </c>
      <c r="E278" s="6">
        <v>1</v>
      </c>
      <c r="F278" s="6">
        <v>8.2720000000000002</v>
      </c>
      <c r="G278" s="6">
        <v>11.348000000000001</v>
      </c>
      <c r="H278" s="6">
        <v>0.49</v>
      </c>
      <c r="I278" s="6">
        <v>-18.561</v>
      </c>
      <c r="J278" s="6">
        <v>35.104999999999997</v>
      </c>
      <c r="L278" s="6">
        <f t="shared" si="1"/>
        <v>26.832999999999998</v>
      </c>
      <c r="P278" s="6">
        <v>3</v>
      </c>
      <c r="Q278" s="6">
        <v>122.548</v>
      </c>
      <c r="R278" s="6">
        <v>8.6980000000000004</v>
      </c>
      <c r="S278" s="6">
        <v>101.98</v>
      </c>
      <c r="T278" s="6">
        <v>143.11600000000001</v>
      </c>
    </row>
    <row r="279" spans="2:20" x14ac:dyDescent="0.25">
      <c r="E279" s="6">
        <v>2</v>
      </c>
      <c r="F279" s="6" t="s">
        <v>1165</v>
      </c>
      <c r="G279" s="6">
        <v>9.5510000000000002</v>
      </c>
      <c r="H279" s="6">
        <v>8.0000000000000002E-3</v>
      </c>
      <c r="I279" s="6">
        <v>12.696999999999999</v>
      </c>
      <c r="J279" s="6">
        <v>57.863</v>
      </c>
      <c r="L279" s="6">
        <f t="shared" si="1"/>
        <v>22.582999999999998</v>
      </c>
      <c r="P279" s="6">
        <v>4</v>
      </c>
      <c r="Q279" s="6">
        <v>136.53200000000001</v>
      </c>
      <c r="R279" s="6">
        <v>13.042</v>
      </c>
      <c r="S279" s="6">
        <v>105.693</v>
      </c>
      <c r="T279" s="6">
        <v>167.37200000000001</v>
      </c>
    </row>
    <row r="280" spans="2:20" x14ac:dyDescent="0.25">
      <c r="B280" s="6">
        <v>2</v>
      </c>
      <c r="C280" s="6">
        <v>1</v>
      </c>
      <c r="D280" s="6">
        <v>1</v>
      </c>
      <c r="E280" s="6">
        <v>2</v>
      </c>
      <c r="F280" s="6" t="s">
        <v>1166</v>
      </c>
      <c r="G280" s="6">
        <v>10.536</v>
      </c>
      <c r="H280" s="6">
        <v>2E-3</v>
      </c>
      <c r="I280" s="6">
        <v>26.763999999999999</v>
      </c>
      <c r="J280" s="6">
        <v>76.588999999999999</v>
      </c>
      <c r="L280" s="6">
        <f t="shared" si="1"/>
        <v>24.912500000000001</v>
      </c>
      <c r="M280" s="6">
        <v>2</v>
      </c>
      <c r="N280" s="6">
        <v>1</v>
      </c>
      <c r="O280" s="6">
        <v>1</v>
      </c>
      <c r="P280" s="6">
        <v>1</v>
      </c>
      <c r="Q280" s="6">
        <v>80.066000000000003</v>
      </c>
      <c r="R280" s="6">
        <v>10.372999999999999</v>
      </c>
      <c r="S280" s="6">
        <v>55.537999999999997</v>
      </c>
      <c r="T280" s="6">
        <v>104.59399999999999</v>
      </c>
    </row>
    <row r="281" spans="2:20" x14ac:dyDescent="0.25">
      <c r="E281" s="6">
        <v>3</v>
      </c>
      <c r="F281" s="6" t="s">
        <v>1167</v>
      </c>
      <c r="G281" s="6">
        <v>6.7709999999999999</v>
      </c>
      <c r="H281" s="6">
        <v>5.0000000000000001E-3</v>
      </c>
      <c r="I281" s="6">
        <v>11.609</v>
      </c>
      <c r="J281" s="6">
        <v>43.633000000000003</v>
      </c>
      <c r="L281" s="6">
        <f t="shared" si="1"/>
        <v>16.012</v>
      </c>
      <c r="P281" s="6">
        <v>2</v>
      </c>
      <c r="Q281" s="6">
        <v>77.183999999999997</v>
      </c>
      <c r="R281" s="6">
        <v>10.047000000000001</v>
      </c>
      <c r="S281" s="6">
        <v>53.426000000000002</v>
      </c>
      <c r="T281" s="6">
        <v>100.94199999999999</v>
      </c>
    </row>
    <row r="282" spans="2:20" x14ac:dyDescent="0.25">
      <c r="D282" s="6">
        <v>2</v>
      </c>
      <c r="E282" s="6">
        <v>1</v>
      </c>
      <c r="F282" s="6" t="s">
        <v>1168</v>
      </c>
      <c r="G282" s="6">
        <v>10.536</v>
      </c>
      <c r="H282" s="6">
        <v>2E-3</v>
      </c>
      <c r="I282" s="6">
        <v>-76.588999999999999</v>
      </c>
      <c r="J282" s="6">
        <v>-26.763999999999999</v>
      </c>
      <c r="L282" s="6">
        <f t="shared" si="1"/>
        <v>24.912500000000001</v>
      </c>
      <c r="P282" s="6">
        <v>3</v>
      </c>
      <c r="Q282" s="6">
        <v>88.759</v>
      </c>
      <c r="R282" s="6">
        <v>7.9669999999999996</v>
      </c>
      <c r="S282" s="6">
        <v>69.921000000000006</v>
      </c>
      <c r="T282" s="6">
        <v>107.598</v>
      </c>
    </row>
    <row r="283" spans="2:20" x14ac:dyDescent="0.25">
      <c r="E283" s="6">
        <v>3</v>
      </c>
      <c r="F283" s="6" t="s">
        <v>1169</v>
      </c>
      <c r="G283" s="6">
        <v>5.234</v>
      </c>
      <c r="H283" s="6">
        <v>2E-3</v>
      </c>
      <c r="I283" s="6">
        <v>-36.432000000000002</v>
      </c>
      <c r="J283" s="6">
        <v>-11.68</v>
      </c>
      <c r="L283" s="6">
        <f t="shared" si="1"/>
        <v>12.376000000000001</v>
      </c>
      <c r="P283" s="6">
        <v>4</v>
      </c>
      <c r="Q283" s="6">
        <v>81.326999999999998</v>
      </c>
      <c r="R283" s="6">
        <v>15.215</v>
      </c>
      <c r="S283" s="6">
        <v>45.35</v>
      </c>
      <c r="T283" s="6">
        <v>117.304</v>
      </c>
    </row>
    <row r="284" spans="2:20" x14ac:dyDescent="0.25">
      <c r="D284" s="6">
        <v>3</v>
      </c>
      <c r="E284" s="6">
        <v>1</v>
      </c>
      <c r="F284" s="6" t="s">
        <v>1170</v>
      </c>
      <c r="G284" s="6">
        <v>6.7709999999999999</v>
      </c>
      <c r="H284" s="6">
        <v>5.0000000000000001E-3</v>
      </c>
      <c r="I284" s="6">
        <v>-43.633000000000003</v>
      </c>
      <c r="J284" s="6">
        <v>-11.609</v>
      </c>
      <c r="L284" s="6">
        <f t="shared" si="1"/>
        <v>16.012</v>
      </c>
      <c r="O284" s="6">
        <v>2</v>
      </c>
      <c r="P284" s="6">
        <v>1</v>
      </c>
      <c r="Q284" s="6">
        <v>82.024000000000001</v>
      </c>
      <c r="R284" s="6">
        <v>10.119999999999999</v>
      </c>
      <c r="S284" s="6">
        <v>58.093000000000004</v>
      </c>
      <c r="T284" s="6">
        <v>105.955</v>
      </c>
    </row>
    <row r="285" spans="2:20" x14ac:dyDescent="0.25">
      <c r="E285" s="6">
        <v>2</v>
      </c>
      <c r="F285" s="6" t="s">
        <v>1171</v>
      </c>
      <c r="G285" s="6">
        <v>5.234</v>
      </c>
      <c r="H285" s="6">
        <v>2E-3</v>
      </c>
      <c r="I285" s="6">
        <v>11.68</v>
      </c>
      <c r="J285" s="6">
        <v>36.432000000000002</v>
      </c>
      <c r="L285" s="6">
        <f t="shared" si="1"/>
        <v>12.376000000000001</v>
      </c>
      <c r="P285" s="6">
        <v>2</v>
      </c>
      <c r="Q285" s="6">
        <v>77.524000000000001</v>
      </c>
      <c r="R285" s="6">
        <v>10.003</v>
      </c>
      <c r="S285" s="6">
        <v>53.872</v>
      </c>
      <c r="T285" s="6">
        <v>101.17700000000001</v>
      </c>
    </row>
    <row r="286" spans="2:20" x14ac:dyDescent="0.25">
      <c r="C286" s="6">
        <v>2</v>
      </c>
      <c r="D286" s="6">
        <v>1</v>
      </c>
      <c r="E286" s="6">
        <v>2</v>
      </c>
      <c r="F286" s="6">
        <v>-7.2119999999999997</v>
      </c>
      <c r="G286" s="6">
        <v>4.7830000000000004</v>
      </c>
      <c r="H286" s="6">
        <v>0.17499999999999999</v>
      </c>
      <c r="I286" s="6">
        <v>-18.521000000000001</v>
      </c>
      <c r="J286" s="6">
        <v>4.0970000000000004</v>
      </c>
      <c r="L286" s="6">
        <f t="shared" si="1"/>
        <v>11.309000000000001</v>
      </c>
      <c r="P286" s="6">
        <v>3</v>
      </c>
      <c r="Q286" s="6">
        <v>88.42</v>
      </c>
      <c r="R286" s="6">
        <v>8.8409999999999993</v>
      </c>
      <c r="S286" s="6">
        <v>67.516000000000005</v>
      </c>
      <c r="T286" s="6">
        <v>109.325</v>
      </c>
    </row>
    <row r="287" spans="2:20" x14ac:dyDescent="0.25">
      <c r="E287" s="6">
        <v>3</v>
      </c>
      <c r="F287" s="6">
        <v>10.381</v>
      </c>
      <c r="G287" s="6">
        <v>8.1310000000000002</v>
      </c>
      <c r="H287" s="6">
        <v>0.24199999999999999</v>
      </c>
      <c r="I287" s="6">
        <v>-8.8460000000000001</v>
      </c>
      <c r="J287" s="6">
        <v>29.609000000000002</v>
      </c>
      <c r="L287" s="6">
        <f t="shared" si="1"/>
        <v>19.227499999999999</v>
      </c>
      <c r="P287" s="6">
        <v>4</v>
      </c>
      <c r="Q287" s="6">
        <v>80.69</v>
      </c>
      <c r="R287" s="6">
        <v>14.506</v>
      </c>
      <c r="S287" s="6">
        <v>46.389000000000003</v>
      </c>
      <c r="T287" s="6">
        <v>114.992</v>
      </c>
    </row>
    <row r="288" spans="2:20" x14ac:dyDescent="0.25">
      <c r="D288" s="6">
        <v>2</v>
      </c>
      <c r="E288" s="6">
        <v>1</v>
      </c>
      <c r="F288" s="6">
        <v>7.2119999999999997</v>
      </c>
      <c r="G288" s="6">
        <v>4.7830000000000004</v>
      </c>
      <c r="H288" s="6">
        <v>0.17499999999999999</v>
      </c>
      <c r="I288" s="6">
        <v>-4.0970000000000004</v>
      </c>
      <c r="J288" s="6">
        <v>18.521000000000001</v>
      </c>
      <c r="L288" s="6">
        <f t="shared" si="1"/>
        <v>11.309000000000001</v>
      </c>
      <c r="N288" s="6">
        <v>2</v>
      </c>
      <c r="O288" s="6">
        <v>1</v>
      </c>
      <c r="P288" s="6">
        <v>1</v>
      </c>
      <c r="Q288" s="6">
        <v>50.645000000000003</v>
      </c>
      <c r="R288" s="6">
        <v>3.1030000000000002</v>
      </c>
      <c r="S288" s="6">
        <v>43.308</v>
      </c>
      <c r="T288" s="6">
        <v>57.982999999999997</v>
      </c>
    </row>
    <row r="289" spans="1:20" x14ac:dyDescent="0.25">
      <c r="E289" s="6">
        <v>3</v>
      </c>
      <c r="F289" s="6">
        <v>17.593</v>
      </c>
      <c r="G289" s="6">
        <v>8.8089999999999993</v>
      </c>
      <c r="H289" s="6">
        <v>8.5999999999999993E-2</v>
      </c>
      <c r="I289" s="6">
        <v>-3.2370000000000001</v>
      </c>
      <c r="J289" s="6">
        <v>38.423000000000002</v>
      </c>
      <c r="L289" s="6">
        <f t="shared" si="1"/>
        <v>20.830000000000002</v>
      </c>
      <c r="P289" s="6">
        <v>2</v>
      </c>
      <c r="Q289" s="6">
        <v>73.957999999999998</v>
      </c>
      <c r="R289" s="6">
        <v>10.090999999999999</v>
      </c>
      <c r="S289" s="6">
        <v>50.095999999999997</v>
      </c>
      <c r="T289" s="6">
        <v>97.82</v>
      </c>
    </row>
    <row r="290" spans="1:20" x14ac:dyDescent="0.25">
      <c r="D290" s="6">
        <v>3</v>
      </c>
      <c r="E290" s="6">
        <v>1</v>
      </c>
      <c r="F290" s="6">
        <v>-10.381</v>
      </c>
      <c r="G290" s="6">
        <v>8.1310000000000002</v>
      </c>
      <c r="H290" s="6">
        <v>0.24199999999999999</v>
      </c>
      <c r="I290" s="6">
        <v>-29.609000000000002</v>
      </c>
      <c r="J290" s="6">
        <v>8.8460000000000001</v>
      </c>
      <c r="L290" s="6">
        <f t="shared" si="1"/>
        <v>19.227499999999999</v>
      </c>
      <c r="P290" s="6">
        <v>3</v>
      </c>
      <c r="Q290" s="6">
        <v>56.838000000000001</v>
      </c>
      <c r="R290" s="6">
        <v>6.1630000000000003</v>
      </c>
      <c r="S290" s="6">
        <v>42.265999999999998</v>
      </c>
      <c r="T290" s="6">
        <v>71.41</v>
      </c>
    </row>
    <row r="291" spans="1:20" x14ac:dyDescent="0.25">
      <c r="E291" s="6">
        <v>2</v>
      </c>
      <c r="F291" s="6">
        <v>-17.593</v>
      </c>
      <c r="G291" s="6">
        <v>8.8089999999999993</v>
      </c>
      <c r="H291" s="6">
        <v>8.5999999999999993E-2</v>
      </c>
      <c r="I291" s="6">
        <v>-38.423000000000002</v>
      </c>
      <c r="J291" s="6">
        <v>3.2370000000000001</v>
      </c>
      <c r="L291" s="6">
        <f t="shared" si="1"/>
        <v>20.830000000000002</v>
      </c>
      <c r="P291" s="6">
        <v>4</v>
      </c>
      <c r="Q291" s="6">
        <v>63.982999999999997</v>
      </c>
      <c r="R291" s="6">
        <v>6.6269999999999998</v>
      </c>
      <c r="S291" s="6">
        <v>48.313000000000002</v>
      </c>
      <c r="T291" s="6">
        <v>79.653999999999996</v>
      </c>
    </row>
    <row r="292" spans="1:20" x14ac:dyDescent="0.25">
      <c r="C292" s="6">
        <v>3</v>
      </c>
      <c r="D292" s="6">
        <v>1</v>
      </c>
      <c r="E292" s="6">
        <v>2</v>
      </c>
      <c r="F292" s="6" t="s">
        <v>1172</v>
      </c>
      <c r="G292" s="6">
        <v>8.1110000000000007</v>
      </c>
      <c r="H292" s="6">
        <v>1E-3</v>
      </c>
      <c r="I292" s="6">
        <v>29.335000000000001</v>
      </c>
      <c r="J292" s="6">
        <v>67.692999999999998</v>
      </c>
      <c r="L292" s="6">
        <f t="shared" si="1"/>
        <v>19.178999999999998</v>
      </c>
      <c r="O292" s="6">
        <v>2</v>
      </c>
      <c r="P292" s="6">
        <v>1</v>
      </c>
      <c r="Q292" s="6">
        <v>52.835000000000001</v>
      </c>
      <c r="R292" s="6">
        <v>3.3210000000000002</v>
      </c>
      <c r="S292" s="6">
        <v>44.981000000000002</v>
      </c>
      <c r="T292" s="6">
        <v>60.689</v>
      </c>
    </row>
    <row r="293" spans="1:20" x14ac:dyDescent="0.25">
      <c r="E293" s="6">
        <v>3</v>
      </c>
      <c r="F293" s="6" t="s">
        <v>1173</v>
      </c>
      <c r="G293" s="6">
        <v>5.8209999999999997</v>
      </c>
      <c r="H293" s="6">
        <v>2.8000000000000001E-2</v>
      </c>
      <c r="I293" s="6">
        <v>2.25</v>
      </c>
      <c r="J293" s="6">
        <v>29.78</v>
      </c>
      <c r="L293" s="6">
        <f t="shared" si="1"/>
        <v>13.765000000000001</v>
      </c>
      <c r="P293" s="6">
        <v>2</v>
      </c>
      <c r="Q293" s="6">
        <v>75.125</v>
      </c>
      <c r="R293" s="6">
        <v>10.678000000000001</v>
      </c>
      <c r="S293" s="6">
        <v>49.874000000000002</v>
      </c>
      <c r="T293" s="6">
        <v>100.375</v>
      </c>
    </row>
    <row r="294" spans="1:20" x14ac:dyDescent="0.25">
      <c r="D294" s="6">
        <v>2</v>
      </c>
      <c r="E294" s="6">
        <v>1</v>
      </c>
      <c r="F294" s="6" t="s">
        <v>1174</v>
      </c>
      <c r="G294" s="6">
        <v>8.1110000000000007</v>
      </c>
      <c r="H294" s="6">
        <v>1E-3</v>
      </c>
      <c r="I294" s="6">
        <v>-67.692999999999998</v>
      </c>
      <c r="J294" s="6">
        <v>-29.335000000000001</v>
      </c>
      <c r="L294" s="6">
        <f t="shared" si="1"/>
        <v>19.178999999999998</v>
      </c>
      <c r="P294" s="6">
        <v>3</v>
      </c>
      <c r="Q294" s="6">
        <v>56.070999999999998</v>
      </c>
      <c r="R294" s="6">
        <v>6.4189999999999996</v>
      </c>
      <c r="S294" s="6">
        <v>40.893000000000001</v>
      </c>
      <c r="T294" s="6">
        <v>71.248000000000005</v>
      </c>
    </row>
    <row r="295" spans="1:20" x14ac:dyDescent="0.25">
      <c r="E295" s="6">
        <v>3</v>
      </c>
      <c r="F295" s="6" t="s">
        <v>1175</v>
      </c>
      <c r="G295" s="6">
        <v>9.8420000000000005</v>
      </c>
      <c r="H295" s="6">
        <v>1.2999999999999999E-2</v>
      </c>
      <c r="I295" s="6">
        <v>-55.77</v>
      </c>
      <c r="J295" s="6">
        <v>-9.2270000000000003</v>
      </c>
      <c r="L295" s="6">
        <f t="shared" si="1"/>
        <v>23.271500000000003</v>
      </c>
      <c r="P295" s="6">
        <v>4</v>
      </c>
      <c r="Q295" s="6">
        <v>64.352999999999994</v>
      </c>
      <c r="R295" s="6">
        <v>6.1020000000000003</v>
      </c>
      <c r="S295" s="6">
        <v>49.923999999999999</v>
      </c>
      <c r="T295" s="6">
        <v>78.783000000000001</v>
      </c>
    </row>
    <row r="296" spans="1:20" x14ac:dyDescent="0.25">
      <c r="D296" s="6">
        <v>3</v>
      </c>
      <c r="E296" s="6">
        <v>1</v>
      </c>
      <c r="F296" s="6" t="s">
        <v>1176</v>
      </c>
      <c r="G296" s="6">
        <v>5.8209999999999997</v>
      </c>
      <c r="H296" s="6">
        <v>2.8000000000000001E-2</v>
      </c>
      <c r="I296" s="6">
        <v>-29.78</v>
      </c>
      <c r="J296" s="6">
        <v>-2.25</v>
      </c>
      <c r="L296" s="6">
        <f t="shared" si="1"/>
        <v>13.765000000000001</v>
      </c>
      <c r="N296" s="6">
        <v>3</v>
      </c>
      <c r="O296" s="6">
        <v>1</v>
      </c>
      <c r="P296" s="6">
        <v>1</v>
      </c>
      <c r="Q296" s="6">
        <v>83.379000000000005</v>
      </c>
      <c r="R296" s="6">
        <v>8.9179999999999993</v>
      </c>
      <c r="S296" s="6">
        <v>62.290999999999997</v>
      </c>
      <c r="T296" s="6">
        <v>104.467</v>
      </c>
    </row>
    <row r="297" spans="1:20" x14ac:dyDescent="0.25">
      <c r="E297" s="6">
        <v>2</v>
      </c>
      <c r="F297" s="6" t="s">
        <v>1177</v>
      </c>
      <c r="G297" s="6">
        <v>9.8420000000000005</v>
      </c>
      <c r="H297" s="6">
        <v>1.2999999999999999E-2</v>
      </c>
      <c r="I297" s="6">
        <v>9.2270000000000003</v>
      </c>
      <c r="J297" s="6">
        <v>55.77</v>
      </c>
      <c r="L297" s="6">
        <f t="shared" si="1"/>
        <v>23.271500000000003</v>
      </c>
      <c r="P297" s="6">
        <v>2</v>
      </c>
      <c r="Q297" s="6">
        <v>109.99</v>
      </c>
      <c r="R297" s="6">
        <v>6.3940000000000001</v>
      </c>
      <c r="S297" s="6">
        <v>94.872</v>
      </c>
      <c r="T297" s="6">
        <v>125.108</v>
      </c>
    </row>
    <row r="298" spans="1:20" x14ac:dyDescent="0.25">
      <c r="C298" s="6">
        <v>4</v>
      </c>
      <c r="D298" s="6">
        <v>1</v>
      </c>
      <c r="E298" s="6">
        <v>2</v>
      </c>
      <c r="F298" s="6">
        <v>23.846</v>
      </c>
      <c r="G298" s="6">
        <v>17.545999999999999</v>
      </c>
      <c r="H298" s="6">
        <v>0.216</v>
      </c>
      <c r="I298" s="6">
        <v>-17.643000000000001</v>
      </c>
      <c r="J298" s="6">
        <v>65.334999999999994</v>
      </c>
      <c r="L298" s="6">
        <f t="shared" si="1"/>
        <v>41.488999999999997</v>
      </c>
      <c r="P298" s="6">
        <v>3</v>
      </c>
      <c r="Q298" s="6">
        <v>93.534000000000006</v>
      </c>
      <c r="R298" s="6">
        <v>5.6189999999999998</v>
      </c>
      <c r="S298" s="6">
        <v>80.248000000000005</v>
      </c>
      <c r="T298" s="6">
        <v>106.82</v>
      </c>
    </row>
    <row r="299" spans="1:20" x14ac:dyDescent="0.25">
      <c r="E299" s="6">
        <v>3</v>
      </c>
      <c r="F299" s="6">
        <v>-9.5660000000000007</v>
      </c>
      <c r="G299" s="6">
        <v>10.826000000000001</v>
      </c>
      <c r="H299" s="6">
        <v>0.40600000000000003</v>
      </c>
      <c r="I299" s="6">
        <v>-35.164999999999999</v>
      </c>
      <c r="J299" s="6">
        <v>16.033000000000001</v>
      </c>
      <c r="L299" s="6">
        <f t="shared" si="1"/>
        <v>25.599</v>
      </c>
      <c r="P299" s="6">
        <v>4</v>
      </c>
      <c r="Q299" s="6">
        <v>120.63500000000001</v>
      </c>
      <c r="R299" s="6">
        <v>7.3959999999999999</v>
      </c>
      <c r="S299" s="6">
        <v>103.14700000000001</v>
      </c>
      <c r="T299" s="6">
        <v>138.124</v>
      </c>
    </row>
    <row r="300" spans="1:20" x14ac:dyDescent="0.25">
      <c r="D300" s="6">
        <v>2</v>
      </c>
      <c r="E300" s="6">
        <v>1</v>
      </c>
      <c r="F300" s="6">
        <v>-23.846</v>
      </c>
      <c r="G300" s="6">
        <v>17.545999999999999</v>
      </c>
      <c r="H300" s="6">
        <v>0.216</v>
      </c>
      <c r="I300" s="6">
        <v>-65.334999999999994</v>
      </c>
      <c r="J300" s="6">
        <v>17.643000000000001</v>
      </c>
      <c r="L300" s="6">
        <f t="shared" si="1"/>
        <v>41.488999999999997</v>
      </c>
      <c r="O300" s="6">
        <v>2</v>
      </c>
      <c r="P300" s="6">
        <v>1</v>
      </c>
      <c r="Q300" s="6">
        <v>83.293999999999997</v>
      </c>
      <c r="R300" s="6">
        <v>9.3320000000000007</v>
      </c>
      <c r="S300" s="6">
        <v>61.226999999999997</v>
      </c>
      <c r="T300" s="6">
        <v>105.361</v>
      </c>
    </row>
    <row r="301" spans="1:20" x14ac:dyDescent="0.25">
      <c r="E301" s="6">
        <v>3</v>
      </c>
      <c r="F301" s="6" t="s">
        <v>1178</v>
      </c>
      <c r="G301" s="6">
        <v>9.5679999999999996</v>
      </c>
      <c r="H301" s="6">
        <v>0.01</v>
      </c>
      <c r="I301" s="6">
        <v>-56.037999999999997</v>
      </c>
      <c r="J301" s="6">
        <v>-10.787000000000001</v>
      </c>
      <c r="L301" s="6">
        <f t="shared" si="1"/>
        <v>22.625499999999999</v>
      </c>
      <c r="P301" s="6">
        <v>2</v>
      </c>
      <c r="Q301" s="6">
        <v>111.76600000000001</v>
      </c>
      <c r="R301" s="6">
        <v>6.97</v>
      </c>
      <c r="S301" s="6">
        <v>95.284999999999997</v>
      </c>
      <c r="T301" s="6">
        <v>128.24700000000001</v>
      </c>
    </row>
    <row r="302" spans="1:20" x14ac:dyDescent="0.25">
      <c r="D302" s="6">
        <v>3</v>
      </c>
      <c r="E302" s="6">
        <v>1</v>
      </c>
      <c r="F302" s="6">
        <v>9.5660000000000007</v>
      </c>
      <c r="G302" s="6">
        <v>10.826000000000001</v>
      </c>
      <c r="H302" s="6">
        <v>0.40600000000000003</v>
      </c>
      <c r="I302" s="6">
        <v>-16.033000000000001</v>
      </c>
      <c r="J302" s="6">
        <v>35.164999999999999</v>
      </c>
      <c r="L302" s="6">
        <f t="shared" si="1"/>
        <v>25.599</v>
      </c>
      <c r="P302" s="6">
        <v>3</v>
      </c>
      <c r="Q302" s="6">
        <v>93.552999999999997</v>
      </c>
      <c r="R302" s="6">
        <v>6.3479999999999999</v>
      </c>
      <c r="S302" s="6">
        <v>78.540999999999997</v>
      </c>
      <c r="T302" s="6">
        <v>108.56399999999999</v>
      </c>
    </row>
    <row r="303" spans="1:20" x14ac:dyDescent="0.25">
      <c r="E303" s="6">
        <v>2</v>
      </c>
      <c r="F303" s="6" t="s">
        <v>1179</v>
      </c>
      <c r="G303" s="6">
        <v>9.5679999999999996</v>
      </c>
      <c r="H303" s="6">
        <v>0.01</v>
      </c>
      <c r="I303" s="6">
        <v>10.787000000000001</v>
      </c>
      <c r="J303" s="6">
        <v>56.037999999999997</v>
      </c>
      <c r="L303" s="6">
        <f t="shared" si="1"/>
        <v>22.625499999999999</v>
      </c>
      <c r="P303" s="6">
        <v>4</v>
      </c>
      <c r="Q303" s="6">
        <v>118.73</v>
      </c>
      <c r="R303" s="6">
        <v>7.0919999999999996</v>
      </c>
      <c r="S303" s="6">
        <v>101.959</v>
      </c>
      <c r="T303" s="6">
        <v>135.501</v>
      </c>
    </row>
    <row r="304" spans="1:20" x14ac:dyDescent="0.25">
      <c r="A304" s="6">
        <v>2</v>
      </c>
      <c r="B304" s="6">
        <v>1</v>
      </c>
      <c r="C304" s="6">
        <v>1</v>
      </c>
      <c r="D304" s="6">
        <v>1</v>
      </c>
      <c r="E304" s="6">
        <v>2</v>
      </c>
      <c r="F304" s="6">
        <v>29.420999999999999</v>
      </c>
      <c r="G304" s="6">
        <v>12.621</v>
      </c>
      <c r="H304" s="6">
        <v>5.2999999999999999E-2</v>
      </c>
      <c r="I304" s="6">
        <v>-0.42399999999999999</v>
      </c>
      <c r="J304" s="6">
        <v>59.265999999999998</v>
      </c>
      <c r="L304" s="6">
        <f t="shared" si="1"/>
        <v>29.844999999999999</v>
      </c>
      <c r="M304" s="6">
        <v>3</v>
      </c>
      <c r="N304" s="6">
        <v>1</v>
      </c>
      <c r="O304" s="6">
        <v>1</v>
      </c>
      <c r="P304" s="6">
        <v>1</v>
      </c>
      <c r="Q304" s="6">
        <v>91.370999999999995</v>
      </c>
      <c r="R304" s="6">
        <v>12.477</v>
      </c>
      <c r="S304" s="6">
        <v>61.869</v>
      </c>
      <c r="T304" s="6">
        <v>120.874</v>
      </c>
    </row>
    <row r="305" spans="3:20" x14ac:dyDescent="0.25">
      <c r="E305" s="6">
        <v>3</v>
      </c>
      <c r="F305" s="6">
        <v>-3.3130000000000002</v>
      </c>
      <c r="G305" s="6">
        <v>4.1079999999999997</v>
      </c>
      <c r="H305" s="6">
        <v>0.44700000000000001</v>
      </c>
      <c r="I305" s="6">
        <v>-13.026999999999999</v>
      </c>
      <c r="J305" s="6">
        <v>6.4009999999999998</v>
      </c>
      <c r="L305" s="6">
        <f t="shared" si="1"/>
        <v>9.7139999999999986</v>
      </c>
      <c r="P305" s="6">
        <v>2</v>
      </c>
      <c r="Q305" s="6">
        <v>53.04</v>
      </c>
      <c r="R305" s="6">
        <v>5.149</v>
      </c>
      <c r="S305" s="6">
        <v>40.866</v>
      </c>
      <c r="T305" s="6">
        <v>65.213999999999999</v>
      </c>
    </row>
    <row r="306" spans="3:20" x14ac:dyDescent="0.25">
      <c r="D306" s="6">
        <v>2</v>
      </c>
      <c r="E306" s="6">
        <v>1</v>
      </c>
      <c r="F306" s="6">
        <v>-29.420999999999999</v>
      </c>
      <c r="G306" s="6">
        <v>12.621</v>
      </c>
      <c r="H306" s="6">
        <v>5.2999999999999999E-2</v>
      </c>
      <c r="I306" s="6">
        <v>-59.265999999999998</v>
      </c>
      <c r="J306" s="6">
        <v>0.42399999999999999</v>
      </c>
      <c r="L306" s="6">
        <f t="shared" si="1"/>
        <v>29.844999999999999</v>
      </c>
      <c r="P306" s="6">
        <v>3</v>
      </c>
      <c r="Q306" s="6">
        <v>63.070999999999998</v>
      </c>
      <c r="R306" s="6">
        <v>6.18</v>
      </c>
      <c r="S306" s="6">
        <v>48.457000000000001</v>
      </c>
      <c r="T306" s="6">
        <v>77.685000000000002</v>
      </c>
    </row>
    <row r="307" spans="3:20" x14ac:dyDescent="0.25">
      <c r="E307" s="6">
        <v>3</v>
      </c>
      <c r="F307" s="6" t="s">
        <v>1180</v>
      </c>
      <c r="G307" s="6">
        <v>10.872999999999999</v>
      </c>
      <c r="H307" s="6">
        <v>0.02</v>
      </c>
      <c r="I307" s="6">
        <v>-58.445</v>
      </c>
      <c r="J307" s="6">
        <v>-7.0229999999999997</v>
      </c>
      <c r="L307" s="6">
        <f t="shared" si="1"/>
        <v>25.710999999999999</v>
      </c>
      <c r="P307" s="6">
        <v>4</v>
      </c>
      <c r="Q307" s="6">
        <v>57.213000000000001</v>
      </c>
      <c r="R307" s="6">
        <v>11.451000000000001</v>
      </c>
      <c r="S307" s="6">
        <v>30.135000000000002</v>
      </c>
      <c r="T307" s="6">
        <v>84.29</v>
      </c>
    </row>
    <row r="308" spans="3:20" x14ac:dyDescent="0.25">
      <c r="D308" s="6">
        <v>3</v>
      </c>
      <c r="E308" s="6">
        <v>1</v>
      </c>
      <c r="F308" s="6">
        <v>3.3130000000000002</v>
      </c>
      <c r="G308" s="6">
        <v>4.1079999999999997</v>
      </c>
      <c r="H308" s="6">
        <v>0.44700000000000001</v>
      </c>
      <c r="I308" s="6">
        <v>-6.4009999999999998</v>
      </c>
      <c r="J308" s="6">
        <v>13.026999999999999</v>
      </c>
      <c r="L308" s="6">
        <f t="shared" si="1"/>
        <v>9.7139999999999986</v>
      </c>
      <c r="O308" s="6">
        <v>2</v>
      </c>
      <c r="P308" s="6">
        <v>1</v>
      </c>
      <c r="Q308" s="6">
        <v>91.694000000000003</v>
      </c>
      <c r="R308" s="6">
        <v>12.205</v>
      </c>
      <c r="S308" s="6">
        <v>62.834000000000003</v>
      </c>
      <c r="T308" s="6">
        <v>120.55500000000001</v>
      </c>
    </row>
    <row r="309" spans="3:20" x14ac:dyDescent="0.25">
      <c r="E309" s="6">
        <v>2</v>
      </c>
      <c r="F309" s="6" t="s">
        <v>1181</v>
      </c>
      <c r="G309" s="6">
        <v>10.872999999999999</v>
      </c>
      <c r="H309" s="6">
        <v>0.02</v>
      </c>
      <c r="I309" s="6">
        <v>7.0229999999999997</v>
      </c>
      <c r="J309" s="6">
        <v>58.445</v>
      </c>
      <c r="L309" s="6">
        <f t="shared" si="1"/>
        <v>25.710999999999999</v>
      </c>
      <c r="P309" s="6">
        <v>2</v>
      </c>
      <c r="Q309" s="6">
        <v>52.643999999999998</v>
      </c>
      <c r="R309" s="6">
        <v>5.6029999999999998</v>
      </c>
      <c r="S309" s="6">
        <v>39.395000000000003</v>
      </c>
      <c r="T309" s="6">
        <v>65.893000000000001</v>
      </c>
    </row>
    <row r="310" spans="3:20" x14ac:dyDescent="0.25">
      <c r="C310" s="6">
        <v>2</v>
      </c>
      <c r="D310" s="6">
        <v>1</v>
      </c>
      <c r="E310" s="6">
        <v>2</v>
      </c>
      <c r="F310" s="6">
        <v>3.226</v>
      </c>
      <c r="G310" s="6">
        <v>2.198</v>
      </c>
      <c r="H310" s="6">
        <v>0.186</v>
      </c>
      <c r="I310" s="6">
        <v>-1.97</v>
      </c>
      <c r="J310" s="6">
        <v>8.4220000000000006</v>
      </c>
      <c r="L310" s="6">
        <f t="shared" si="1"/>
        <v>5.1960000000000006</v>
      </c>
      <c r="P310" s="6">
        <v>3</v>
      </c>
      <c r="Q310" s="6">
        <v>64.17</v>
      </c>
      <c r="R310" s="6">
        <v>6.0739999999999998</v>
      </c>
      <c r="S310" s="6">
        <v>49.808</v>
      </c>
      <c r="T310" s="6">
        <v>78.533000000000001</v>
      </c>
    </row>
    <row r="311" spans="3:20" x14ac:dyDescent="0.25">
      <c r="E311" s="6">
        <v>3</v>
      </c>
      <c r="F311" s="6" t="s">
        <v>1182</v>
      </c>
      <c r="G311" s="6">
        <v>8.0690000000000008</v>
      </c>
      <c r="H311" s="6">
        <v>5.0000000000000001E-3</v>
      </c>
      <c r="I311" s="6">
        <v>-51.884999999999998</v>
      </c>
      <c r="J311" s="6">
        <v>-13.727</v>
      </c>
      <c r="L311" s="6">
        <f t="shared" si="1"/>
        <v>19.079000000000001</v>
      </c>
      <c r="P311" s="6">
        <v>4</v>
      </c>
      <c r="Q311" s="6">
        <v>57.548000000000002</v>
      </c>
      <c r="R311" s="6">
        <v>10.821999999999999</v>
      </c>
      <c r="S311" s="6">
        <v>31.959</v>
      </c>
      <c r="T311" s="6">
        <v>83.138000000000005</v>
      </c>
    </row>
    <row r="312" spans="3:20" x14ac:dyDescent="0.25">
      <c r="D312" s="6">
        <v>2</v>
      </c>
      <c r="E312" s="6">
        <v>1</v>
      </c>
      <c r="F312" s="6">
        <v>-3.226</v>
      </c>
      <c r="G312" s="6">
        <v>2.198</v>
      </c>
      <c r="H312" s="6">
        <v>0.186</v>
      </c>
      <c r="I312" s="6">
        <v>-8.4220000000000006</v>
      </c>
      <c r="J312" s="6">
        <v>1.97</v>
      </c>
      <c r="L312" s="6">
        <f t="shared" si="1"/>
        <v>5.1960000000000006</v>
      </c>
      <c r="N312" s="6">
        <v>2</v>
      </c>
      <c r="O312" s="6">
        <v>1</v>
      </c>
      <c r="P312" s="6">
        <v>1</v>
      </c>
      <c r="Q312" s="6">
        <v>63.887</v>
      </c>
      <c r="R312" s="6">
        <v>5.9009999999999998</v>
      </c>
      <c r="S312" s="6">
        <v>49.933</v>
      </c>
      <c r="T312" s="6">
        <v>77.840999999999994</v>
      </c>
    </row>
    <row r="313" spans="3:20" x14ac:dyDescent="0.25">
      <c r="E313" s="6">
        <v>3</v>
      </c>
      <c r="F313" s="6" t="s">
        <v>1183</v>
      </c>
      <c r="G313" s="6">
        <v>8.9909999999999997</v>
      </c>
      <c r="H313" s="6">
        <v>5.0000000000000001E-3</v>
      </c>
      <c r="I313" s="6">
        <v>-57.292999999999999</v>
      </c>
      <c r="J313" s="6">
        <v>-14.771000000000001</v>
      </c>
      <c r="L313" s="6">
        <f t="shared" si="1"/>
        <v>21.260999999999999</v>
      </c>
      <c r="P313" s="6">
        <v>2</v>
      </c>
      <c r="Q313" s="6">
        <v>46.325000000000003</v>
      </c>
      <c r="R313" s="6">
        <v>5.9880000000000004</v>
      </c>
      <c r="S313" s="6">
        <v>32.167000000000002</v>
      </c>
      <c r="T313" s="6">
        <v>60.482999999999997</v>
      </c>
    </row>
    <row r="314" spans="3:20" x14ac:dyDescent="0.25">
      <c r="D314" s="6">
        <v>3</v>
      </c>
      <c r="E314" s="6">
        <v>1</v>
      </c>
      <c r="F314" s="6" t="s">
        <v>1184</v>
      </c>
      <c r="G314" s="6">
        <v>8.0690000000000008</v>
      </c>
      <c r="H314" s="6">
        <v>5.0000000000000001E-3</v>
      </c>
      <c r="I314" s="6">
        <v>13.727</v>
      </c>
      <c r="J314" s="6">
        <v>51.884999999999998</v>
      </c>
      <c r="L314" s="6">
        <f t="shared" si="1"/>
        <v>19.079000000000001</v>
      </c>
      <c r="P314" s="6">
        <v>3</v>
      </c>
      <c r="Q314" s="6">
        <v>42.131999999999998</v>
      </c>
      <c r="R314" s="6">
        <v>4.2720000000000002</v>
      </c>
      <c r="S314" s="6">
        <v>32.030999999999999</v>
      </c>
      <c r="T314" s="6">
        <v>52.231999999999999</v>
      </c>
    </row>
    <row r="315" spans="3:20" x14ac:dyDescent="0.25">
      <c r="E315" s="6">
        <v>2</v>
      </c>
      <c r="F315" s="6" t="s">
        <v>1185</v>
      </c>
      <c r="G315" s="6">
        <v>8.9909999999999997</v>
      </c>
      <c r="H315" s="6">
        <v>5.0000000000000001E-3</v>
      </c>
      <c r="I315" s="6">
        <v>14.771000000000001</v>
      </c>
      <c r="J315" s="6">
        <v>57.292999999999999</v>
      </c>
      <c r="L315" s="6">
        <f t="shared" si="1"/>
        <v>21.260999999999999</v>
      </c>
      <c r="P315" s="6">
        <v>4</v>
      </c>
      <c r="Q315" s="6">
        <v>45.177</v>
      </c>
      <c r="R315" s="6">
        <v>5.3449999999999998</v>
      </c>
      <c r="S315" s="6">
        <v>32.537999999999997</v>
      </c>
      <c r="T315" s="6">
        <v>57.816000000000003</v>
      </c>
    </row>
    <row r="316" spans="3:20" x14ac:dyDescent="0.25">
      <c r="C316" s="6">
        <v>3</v>
      </c>
      <c r="D316" s="6">
        <v>1</v>
      </c>
      <c r="E316" s="6">
        <v>2</v>
      </c>
      <c r="F316" s="6" t="s">
        <v>1186</v>
      </c>
      <c r="G316" s="6">
        <v>7.8239999999999998</v>
      </c>
      <c r="H316" s="6">
        <v>5.0000000000000001E-3</v>
      </c>
      <c r="I316" s="6">
        <v>13.420999999999999</v>
      </c>
      <c r="J316" s="6">
        <v>50.420999999999999</v>
      </c>
      <c r="L316" s="6">
        <f t="shared" si="1"/>
        <v>18.5</v>
      </c>
      <c r="O316" s="6">
        <v>2</v>
      </c>
      <c r="P316" s="6">
        <v>1</v>
      </c>
      <c r="Q316" s="6">
        <v>65.38</v>
      </c>
      <c r="R316" s="6">
        <v>6.6440000000000001</v>
      </c>
      <c r="S316" s="6">
        <v>49.668999999999997</v>
      </c>
      <c r="T316" s="6">
        <v>81.09</v>
      </c>
    </row>
    <row r="317" spans="3:20" x14ac:dyDescent="0.25">
      <c r="E317" s="6">
        <v>3</v>
      </c>
      <c r="F317" s="6">
        <v>-4.7750000000000004</v>
      </c>
      <c r="G317" s="6">
        <v>3.6779999999999999</v>
      </c>
      <c r="H317" s="6">
        <v>0.23499999999999999</v>
      </c>
      <c r="I317" s="6">
        <v>-13.471</v>
      </c>
      <c r="J317" s="6">
        <v>3.9220000000000002</v>
      </c>
      <c r="L317" s="6">
        <f t="shared" si="1"/>
        <v>8.6965000000000003</v>
      </c>
      <c r="P317" s="6">
        <v>2</v>
      </c>
      <c r="Q317" s="6">
        <v>47.365000000000002</v>
      </c>
      <c r="R317" s="6">
        <v>6.016</v>
      </c>
      <c r="S317" s="6">
        <v>33.139000000000003</v>
      </c>
      <c r="T317" s="6">
        <v>61.591999999999999</v>
      </c>
    </row>
    <row r="318" spans="3:20" x14ac:dyDescent="0.25">
      <c r="D318" s="6">
        <v>2</v>
      </c>
      <c r="E318" s="6">
        <v>1</v>
      </c>
      <c r="F318" s="6" t="s">
        <v>1187</v>
      </c>
      <c r="G318" s="6">
        <v>7.8239999999999998</v>
      </c>
      <c r="H318" s="6">
        <v>5.0000000000000001E-3</v>
      </c>
      <c r="I318" s="6">
        <v>-50.420999999999999</v>
      </c>
      <c r="J318" s="6">
        <v>-13.420999999999999</v>
      </c>
      <c r="L318" s="6">
        <f t="shared" si="1"/>
        <v>18.5</v>
      </c>
      <c r="P318" s="6">
        <v>3</v>
      </c>
      <c r="Q318" s="6">
        <v>41.878</v>
      </c>
      <c r="R318" s="6">
        <v>4.1959999999999997</v>
      </c>
      <c r="S318" s="6">
        <v>31.954999999999998</v>
      </c>
      <c r="T318" s="6">
        <v>51.801000000000002</v>
      </c>
    </row>
    <row r="319" spans="3:20" x14ac:dyDescent="0.25">
      <c r="E319" s="6">
        <v>3</v>
      </c>
      <c r="F319" s="6" t="s">
        <v>1188</v>
      </c>
      <c r="G319" s="6">
        <v>7.0839999999999996</v>
      </c>
      <c r="H319" s="6">
        <v>1E-3</v>
      </c>
      <c r="I319" s="6">
        <v>-53.448</v>
      </c>
      <c r="J319" s="6">
        <v>-19.943999999999999</v>
      </c>
      <c r="L319" s="6">
        <f t="shared" si="1"/>
        <v>16.752000000000002</v>
      </c>
      <c r="P319" s="6">
        <v>4</v>
      </c>
      <c r="Q319" s="6">
        <v>44.972000000000001</v>
      </c>
      <c r="R319" s="6">
        <v>4.9109999999999996</v>
      </c>
      <c r="S319" s="6">
        <v>33.36</v>
      </c>
      <c r="T319" s="6">
        <v>56.584000000000003</v>
      </c>
    </row>
    <row r="320" spans="3:20" x14ac:dyDescent="0.25">
      <c r="D320" s="6">
        <v>3</v>
      </c>
      <c r="E320" s="6">
        <v>1</v>
      </c>
      <c r="F320" s="6">
        <v>4.7750000000000004</v>
      </c>
      <c r="G320" s="6">
        <v>3.6779999999999999</v>
      </c>
      <c r="H320" s="6">
        <v>0.23499999999999999</v>
      </c>
      <c r="I320" s="6">
        <v>-3.9220000000000002</v>
      </c>
      <c r="J320" s="6">
        <v>13.471</v>
      </c>
      <c r="L320" s="6">
        <f t="shared" si="1"/>
        <v>8.6965000000000003</v>
      </c>
      <c r="N320" s="6">
        <v>3</v>
      </c>
      <c r="O320" s="6">
        <v>1</v>
      </c>
      <c r="P320" s="6">
        <v>1</v>
      </c>
      <c r="Q320" s="6">
        <v>144.785</v>
      </c>
      <c r="R320" s="6">
        <v>35.481999999999999</v>
      </c>
      <c r="S320" s="6">
        <v>60.881999999999998</v>
      </c>
      <c r="T320" s="6">
        <v>228.68799999999999</v>
      </c>
    </row>
    <row r="321" spans="2:20" x14ac:dyDescent="0.25">
      <c r="E321" s="6">
        <v>2</v>
      </c>
      <c r="F321" s="6" t="s">
        <v>1189</v>
      </c>
      <c r="G321" s="6">
        <v>7.0839999999999996</v>
      </c>
      <c r="H321" s="6">
        <v>1E-3</v>
      </c>
      <c r="I321" s="6">
        <v>19.943999999999999</v>
      </c>
      <c r="J321" s="6">
        <v>53.448</v>
      </c>
      <c r="L321" s="6">
        <f t="shared" ref="L321:L384" si="2">ABS(J321-I321)/2</f>
        <v>16.752000000000002</v>
      </c>
      <c r="P321" s="6">
        <v>2</v>
      </c>
      <c r="Q321" s="6">
        <v>95.471000000000004</v>
      </c>
      <c r="R321" s="6">
        <v>3.16</v>
      </c>
      <c r="S321" s="6">
        <v>88</v>
      </c>
      <c r="T321" s="6">
        <v>102.943</v>
      </c>
    </row>
    <row r="322" spans="2:20" x14ac:dyDescent="0.25">
      <c r="C322" s="6">
        <v>4</v>
      </c>
      <c r="D322" s="6">
        <v>1</v>
      </c>
      <c r="E322" s="6">
        <v>2</v>
      </c>
      <c r="F322" s="6">
        <v>17.344000000000001</v>
      </c>
      <c r="G322" s="6">
        <v>14.308</v>
      </c>
      <c r="H322" s="6">
        <v>0.26500000000000001</v>
      </c>
      <c r="I322" s="6">
        <v>-16.489000000000001</v>
      </c>
      <c r="J322" s="6">
        <v>51.176000000000002</v>
      </c>
      <c r="L322" s="6">
        <f t="shared" si="2"/>
        <v>33.832500000000003</v>
      </c>
      <c r="P322" s="6">
        <v>3</v>
      </c>
      <c r="Q322" s="6">
        <v>87.516000000000005</v>
      </c>
      <c r="R322" s="6">
        <v>5.2149999999999999</v>
      </c>
      <c r="S322" s="6">
        <v>75.186000000000007</v>
      </c>
      <c r="T322" s="6">
        <v>99.846999999999994</v>
      </c>
    </row>
    <row r="323" spans="2:20" x14ac:dyDescent="0.25">
      <c r="E323" s="6">
        <v>3</v>
      </c>
      <c r="F323" s="6" t="s">
        <v>1190</v>
      </c>
      <c r="G323" s="6">
        <v>8.8369999999999997</v>
      </c>
      <c r="H323" s="6">
        <v>3.0000000000000001E-3</v>
      </c>
      <c r="I323" s="6">
        <v>-60.204999999999998</v>
      </c>
      <c r="J323" s="6">
        <v>-18.411000000000001</v>
      </c>
      <c r="L323" s="6">
        <f t="shared" si="2"/>
        <v>20.896999999999998</v>
      </c>
      <c r="P323" s="6">
        <v>4</v>
      </c>
      <c r="Q323" s="6">
        <v>112.152</v>
      </c>
      <c r="R323" s="6">
        <v>6.6929999999999996</v>
      </c>
      <c r="S323" s="6">
        <v>96.325999999999993</v>
      </c>
      <c r="T323" s="6">
        <v>127.977</v>
      </c>
    </row>
    <row r="324" spans="2:20" x14ac:dyDescent="0.25">
      <c r="D324" s="6">
        <v>2</v>
      </c>
      <c r="E324" s="6">
        <v>1</v>
      </c>
      <c r="F324" s="6">
        <v>-17.344000000000001</v>
      </c>
      <c r="G324" s="6">
        <v>14.308</v>
      </c>
      <c r="H324" s="6">
        <v>0.26500000000000001</v>
      </c>
      <c r="I324" s="6">
        <v>-51.176000000000002</v>
      </c>
      <c r="J324" s="6">
        <v>16.489000000000001</v>
      </c>
      <c r="L324" s="6">
        <f t="shared" si="2"/>
        <v>33.832500000000003</v>
      </c>
      <c r="O324" s="6">
        <v>2</v>
      </c>
      <c r="P324" s="6">
        <v>1</v>
      </c>
      <c r="Q324" s="6">
        <v>141.29400000000001</v>
      </c>
      <c r="R324" s="6">
        <v>38.021999999999998</v>
      </c>
      <c r="S324" s="6">
        <v>51.386000000000003</v>
      </c>
      <c r="T324" s="6">
        <v>231.202</v>
      </c>
    </row>
    <row r="325" spans="2:20" x14ac:dyDescent="0.25">
      <c r="E325" s="6">
        <v>3</v>
      </c>
      <c r="F325" s="6" t="s">
        <v>1191</v>
      </c>
      <c r="G325" s="6">
        <v>6.8769999999999998</v>
      </c>
      <c r="H325" s="6">
        <v>0</v>
      </c>
      <c r="I325" s="6">
        <v>-72.915000000000006</v>
      </c>
      <c r="J325" s="6">
        <v>-40.389000000000003</v>
      </c>
      <c r="L325" s="6">
        <f t="shared" si="2"/>
        <v>16.263000000000002</v>
      </c>
      <c r="P325" s="6">
        <v>2</v>
      </c>
      <c r="Q325" s="6">
        <v>95.625</v>
      </c>
      <c r="R325" s="6">
        <v>3.1920000000000002</v>
      </c>
      <c r="S325" s="6">
        <v>88.075999999999993</v>
      </c>
      <c r="T325" s="6">
        <v>103.17400000000001</v>
      </c>
    </row>
    <row r="326" spans="2:20" x14ac:dyDescent="0.25">
      <c r="D326" s="6">
        <v>3</v>
      </c>
      <c r="E326" s="6">
        <v>1</v>
      </c>
      <c r="F326" s="6" t="s">
        <v>1192</v>
      </c>
      <c r="G326" s="6">
        <v>8.8369999999999997</v>
      </c>
      <c r="H326" s="6">
        <v>3.0000000000000001E-3</v>
      </c>
      <c r="I326" s="6">
        <v>18.411000000000001</v>
      </c>
      <c r="J326" s="6">
        <v>60.204999999999998</v>
      </c>
      <c r="L326" s="6">
        <f t="shared" si="2"/>
        <v>20.896999999999998</v>
      </c>
      <c r="P326" s="6">
        <v>3</v>
      </c>
      <c r="Q326" s="6">
        <v>87.521000000000001</v>
      </c>
      <c r="R326" s="6">
        <v>6.1509999999999998</v>
      </c>
      <c r="S326" s="6">
        <v>72.975999999999999</v>
      </c>
      <c r="T326" s="6">
        <v>102.065</v>
      </c>
    </row>
    <row r="327" spans="2:20" x14ac:dyDescent="0.25">
      <c r="E327" s="6">
        <v>2</v>
      </c>
      <c r="F327" s="6" t="s">
        <v>1193</v>
      </c>
      <c r="G327" s="6">
        <v>6.8769999999999998</v>
      </c>
      <c r="H327" s="6">
        <v>0</v>
      </c>
      <c r="I327" s="6">
        <v>40.389000000000003</v>
      </c>
      <c r="J327" s="6">
        <v>72.915000000000006</v>
      </c>
      <c r="L327" s="6">
        <f t="shared" si="2"/>
        <v>16.263000000000002</v>
      </c>
      <c r="P327" s="6">
        <v>4</v>
      </c>
      <c r="Q327" s="6">
        <v>111.417</v>
      </c>
      <c r="R327" s="6">
        <v>6.391</v>
      </c>
      <c r="S327" s="6">
        <v>96.305000000000007</v>
      </c>
      <c r="T327" s="6">
        <v>126.529</v>
      </c>
    </row>
    <row r="328" spans="2:20" x14ac:dyDescent="0.25">
      <c r="B328" s="6">
        <v>2</v>
      </c>
      <c r="C328" s="6">
        <v>1</v>
      </c>
      <c r="D328" s="6">
        <v>1</v>
      </c>
      <c r="E328" s="6">
        <v>2</v>
      </c>
      <c r="F328" s="6">
        <v>29.189</v>
      </c>
      <c r="G328" s="6">
        <v>12.551</v>
      </c>
      <c r="H328" s="6">
        <v>5.2999999999999999E-2</v>
      </c>
      <c r="I328" s="6">
        <v>-0.48799999999999999</v>
      </c>
      <c r="J328" s="6">
        <v>58.866</v>
      </c>
      <c r="L328" s="6">
        <f t="shared" si="2"/>
        <v>29.677</v>
      </c>
      <c r="M328" s="6">
        <v>4</v>
      </c>
      <c r="N328" s="6">
        <v>1</v>
      </c>
      <c r="O328" s="6">
        <v>1</v>
      </c>
      <c r="P328" s="6">
        <v>1</v>
      </c>
      <c r="Q328" s="6">
        <v>120.149</v>
      </c>
      <c r="R328" s="6">
        <v>20.306999999999999</v>
      </c>
      <c r="S328" s="6">
        <v>72.131</v>
      </c>
      <c r="T328" s="6">
        <v>168.166</v>
      </c>
    </row>
    <row r="329" spans="2:20" x14ac:dyDescent="0.25">
      <c r="E329" s="6">
        <v>3</v>
      </c>
      <c r="F329" s="6">
        <v>-1.27</v>
      </c>
      <c r="G329" s="6">
        <v>4.1070000000000002</v>
      </c>
      <c r="H329" s="6">
        <v>0.76600000000000001</v>
      </c>
      <c r="I329" s="6">
        <v>-10.981</v>
      </c>
      <c r="J329" s="6">
        <v>8.44</v>
      </c>
      <c r="L329" s="6">
        <f t="shared" si="2"/>
        <v>9.7104999999999997</v>
      </c>
      <c r="P329" s="6">
        <v>2</v>
      </c>
      <c r="Q329" s="6">
        <v>53.052999999999997</v>
      </c>
      <c r="R329" s="6">
        <v>5.8540000000000001</v>
      </c>
      <c r="S329" s="6">
        <v>39.210999999999999</v>
      </c>
      <c r="T329" s="6">
        <v>66.894999999999996</v>
      </c>
    </row>
    <row r="330" spans="2:20" x14ac:dyDescent="0.25">
      <c r="D330" s="6">
        <v>2</v>
      </c>
      <c r="E330" s="6">
        <v>1</v>
      </c>
      <c r="F330" s="6">
        <v>-29.189</v>
      </c>
      <c r="G330" s="6">
        <v>12.551</v>
      </c>
      <c r="H330" s="6">
        <v>5.2999999999999999E-2</v>
      </c>
      <c r="I330" s="6">
        <v>-58.866</v>
      </c>
      <c r="J330" s="6">
        <v>0.48799999999999999</v>
      </c>
      <c r="L330" s="6">
        <f t="shared" si="2"/>
        <v>29.677</v>
      </c>
      <c r="P330" s="6">
        <v>3</v>
      </c>
      <c r="Q330" s="6">
        <v>63.972999999999999</v>
      </c>
      <c r="R330" s="6">
        <v>10.423999999999999</v>
      </c>
      <c r="S330" s="6">
        <v>39.323999999999998</v>
      </c>
      <c r="T330" s="6">
        <v>88.622</v>
      </c>
    </row>
    <row r="331" spans="2:20" x14ac:dyDescent="0.25">
      <c r="E331" s="6">
        <v>3</v>
      </c>
      <c r="F331" s="6" t="s">
        <v>1194</v>
      </c>
      <c r="G331" s="6">
        <v>11.407</v>
      </c>
      <c r="H331" s="6">
        <v>3.2000000000000001E-2</v>
      </c>
      <c r="I331" s="6">
        <v>-57.432000000000002</v>
      </c>
      <c r="J331" s="6">
        <v>-3.4860000000000002</v>
      </c>
      <c r="L331" s="6">
        <f t="shared" si="2"/>
        <v>26.973000000000003</v>
      </c>
      <c r="P331" s="6">
        <v>4</v>
      </c>
      <c r="Q331" s="6">
        <v>52.127000000000002</v>
      </c>
      <c r="R331" s="6">
        <v>11.218999999999999</v>
      </c>
      <c r="S331" s="6">
        <v>25.597000000000001</v>
      </c>
      <c r="T331" s="6">
        <v>78.656000000000006</v>
      </c>
    </row>
    <row r="332" spans="2:20" x14ac:dyDescent="0.25">
      <c r="D332" s="6">
        <v>3</v>
      </c>
      <c r="E332" s="6">
        <v>1</v>
      </c>
      <c r="F332" s="6">
        <v>1.27</v>
      </c>
      <c r="G332" s="6">
        <v>4.1070000000000002</v>
      </c>
      <c r="H332" s="6">
        <v>0.76600000000000001</v>
      </c>
      <c r="I332" s="6">
        <v>-8.44</v>
      </c>
      <c r="J332" s="6">
        <v>10.981</v>
      </c>
      <c r="L332" s="6">
        <f t="shared" si="2"/>
        <v>9.7104999999999997</v>
      </c>
      <c r="O332" s="6">
        <v>2</v>
      </c>
      <c r="P332" s="6">
        <v>1</v>
      </c>
      <c r="Q332" s="6">
        <v>115.813</v>
      </c>
      <c r="R332" s="6">
        <v>18.821999999999999</v>
      </c>
      <c r="S332" s="6">
        <v>71.307000000000002</v>
      </c>
      <c r="T332" s="6">
        <v>160.31899999999999</v>
      </c>
    </row>
    <row r="333" spans="2:20" x14ac:dyDescent="0.25">
      <c r="E333" s="6">
        <v>2</v>
      </c>
      <c r="F333" s="6" t="s">
        <v>1195</v>
      </c>
      <c r="G333" s="6">
        <v>11.407</v>
      </c>
      <c r="H333" s="6">
        <v>3.2000000000000001E-2</v>
      </c>
      <c r="I333" s="6">
        <v>3.4860000000000002</v>
      </c>
      <c r="J333" s="6">
        <v>57.432000000000002</v>
      </c>
      <c r="L333" s="6">
        <f t="shared" si="2"/>
        <v>26.973000000000003</v>
      </c>
      <c r="P333" s="6">
        <v>2</v>
      </c>
      <c r="Q333" s="6">
        <v>53.042000000000002</v>
      </c>
      <c r="R333" s="6">
        <v>5.665</v>
      </c>
      <c r="S333" s="6">
        <v>39.646000000000001</v>
      </c>
      <c r="T333" s="6">
        <v>66.438000000000002</v>
      </c>
    </row>
    <row r="334" spans="2:20" x14ac:dyDescent="0.25">
      <c r="C334" s="6">
        <v>2</v>
      </c>
      <c r="D334" s="6">
        <v>1</v>
      </c>
      <c r="E334" s="6">
        <v>2</v>
      </c>
      <c r="F334" s="6">
        <v>2.4</v>
      </c>
      <c r="G334" s="6">
        <v>2.7669999999999999</v>
      </c>
      <c r="H334" s="6">
        <v>0.41499999999999998</v>
      </c>
      <c r="I334" s="6">
        <v>-4.1440000000000001</v>
      </c>
      <c r="J334" s="6">
        <v>8.9440000000000008</v>
      </c>
      <c r="L334" s="6">
        <f t="shared" si="2"/>
        <v>6.5440000000000005</v>
      </c>
      <c r="P334" s="6">
        <v>3</v>
      </c>
      <c r="Q334" s="6">
        <v>66.241</v>
      </c>
      <c r="R334" s="6">
        <v>10.009</v>
      </c>
      <c r="S334" s="6">
        <v>42.573999999999998</v>
      </c>
      <c r="T334" s="6">
        <v>89.909000000000006</v>
      </c>
    </row>
    <row r="335" spans="2:20" x14ac:dyDescent="0.25">
      <c r="E335" s="6">
        <v>3</v>
      </c>
      <c r="F335" s="6" t="s">
        <v>1196</v>
      </c>
      <c r="G335" s="6">
        <v>7.7539999999999996</v>
      </c>
      <c r="H335" s="6">
        <v>3.0000000000000001E-3</v>
      </c>
      <c r="I335" s="6">
        <v>-52.576999999999998</v>
      </c>
      <c r="J335" s="6">
        <v>-15.907</v>
      </c>
      <c r="L335" s="6">
        <f t="shared" si="2"/>
        <v>18.335000000000001</v>
      </c>
      <c r="P335" s="6">
        <v>4</v>
      </c>
      <c r="Q335" s="6">
        <v>52.448</v>
      </c>
      <c r="R335" s="6">
        <v>10.596</v>
      </c>
      <c r="S335" s="6">
        <v>27.393000000000001</v>
      </c>
      <c r="T335" s="6">
        <v>77.501999999999995</v>
      </c>
    </row>
    <row r="336" spans="2:20" x14ac:dyDescent="0.25">
      <c r="D336" s="6">
        <v>2</v>
      </c>
      <c r="E336" s="6">
        <v>1</v>
      </c>
      <c r="F336" s="6">
        <v>-2.4</v>
      </c>
      <c r="G336" s="6">
        <v>2.7669999999999999</v>
      </c>
      <c r="H336" s="6">
        <v>0.41499999999999998</v>
      </c>
      <c r="I336" s="6">
        <v>-8.9440000000000008</v>
      </c>
      <c r="J336" s="6">
        <v>4.1440000000000001</v>
      </c>
      <c r="L336" s="6">
        <f t="shared" si="2"/>
        <v>6.5440000000000005</v>
      </c>
      <c r="N336" s="6">
        <v>2</v>
      </c>
      <c r="O336" s="6">
        <v>1</v>
      </c>
      <c r="P336" s="6">
        <v>1</v>
      </c>
      <c r="Q336" s="6">
        <v>101.02500000000001</v>
      </c>
      <c r="R336" s="6">
        <v>14.798999999999999</v>
      </c>
      <c r="S336" s="6">
        <v>66.031000000000006</v>
      </c>
      <c r="T336" s="6">
        <v>136.018</v>
      </c>
    </row>
    <row r="337" spans="1:20" x14ac:dyDescent="0.25">
      <c r="E337" s="6">
        <v>3</v>
      </c>
      <c r="F337" s="6" t="s">
        <v>1197</v>
      </c>
      <c r="G337" s="6">
        <v>9.7040000000000006</v>
      </c>
      <c r="H337" s="6">
        <v>7.0000000000000001E-3</v>
      </c>
      <c r="I337" s="6">
        <v>-59.588000000000001</v>
      </c>
      <c r="J337" s="6">
        <v>-13.695</v>
      </c>
      <c r="L337" s="6">
        <f t="shared" si="2"/>
        <v>22.9465</v>
      </c>
      <c r="P337" s="6">
        <v>2</v>
      </c>
      <c r="Q337" s="6">
        <v>39.814</v>
      </c>
      <c r="R337" s="6">
        <v>3.9239999999999999</v>
      </c>
      <c r="S337" s="6">
        <v>30.535</v>
      </c>
      <c r="T337" s="6">
        <v>49.094000000000001</v>
      </c>
    </row>
    <row r="338" spans="1:20" x14ac:dyDescent="0.25">
      <c r="D338" s="6">
        <v>3</v>
      </c>
      <c r="E338" s="6">
        <v>1</v>
      </c>
      <c r="F338" s="6" t="s">
        <v>1198</v>
      </c>
      <c r="G338" s="6">
        <v>7.7539999999999996</v>
      </c>
      <c r="H338" s="6">
        <v>3.0000000000000001E-3</v>
      </c>
      <c r="I338" s="6">
        <v>15.907</v>
      </c>
      <c r="J338" s="6">
        <v>52.576999999999998</v>
      </c>
      <c r="L338" s="6">
        <f t="shared" si="2"/>
        <v>18.335000000000001</v>
      </c>
      <c r="P338" s="6">
        <v>3</v>
      </c>
      <c r="Q338" s="6">
        <v>40.338999999999999</v>
      </c>
      <c r="R338" s="6">
        <v>5.4870000000000001</v>
      </c>
      <c r="S338" s="6">
        <v>27.363</v>
      </c>
      <c r="T338" s="6">
        <v>53.314</v>
      </c>
    </row>
    <row r="339" spans="1:20" x14ac:dyDescent="0.25">
      <c r="E339" s="6">
        <v>2</v>
      </c>
      <c r="F339" s="6" t="s">
        <v>1199</v>
      </c>
      <c r="G339" s="6">
        <v>9.7040000000000006</v>
      </c>
      <c r="H339" s="6">
        <v>7.0000000000000001E-3</v>
      </c>
      <c r="I339" s="6">
        <v>13.695</v>
      </c>
      <c r="J339" s="6">
        <v>59.588000000000001</v>
      </c>
      <c r="L339" s="6">
        <f t="shared" si="2"/>
        <v>22.9465</v>
      </c>
      <c r="P339" s="6">
        <v>4</v>
      </c>
      <c r="Q339" s="6">
        <v>36.590000000000003</v>
      </c>
      <c r="R339" s="6">
        <v>3.984</v>
      </c>
      <c r="S339" s="6">
        <v>27.17</v>
      </c>
      <c r="T339" s="6">
        <v>46.009</v>
      </c>
    </row>
    <row r="340" spans="1:20" x14ac:dyDescent="0.25">
      <c r="C340" s="6">
        <v>3</v>
      </c>
      <c r="D340" s="6">
        <v>1</v>
      </c>
      <c r="E340" s="6">
        <v>2</v>
      </c>
      <c r="F340" s="6" t="s">
        <v>1200</v>
      </c>
      <c r="G340" s="6">
        <v>7.93</v>
      </c>
      <c r="H340" s="6">
        <v>5.0000000000000001E-3</v>
      </c>
      <c r="I340" s="6">
        <v>13.599</v>
      </c>
      <c r="J340" s="6">
        <v>51.1</v>
      </c>
      <c r="L340" s="6">
        <f t="shared" si="2"/>
        <v>18.750500000000002</v>
      </c>
      <c r="O340" s="6">
        <v>2</v>
      </c>
      <c r="P340" s="6">
        <v>1</v>
      </c>
      <c r="Q340" s="6">
        <v>97.287999999999997</v>
      </c>
      <c r="R340" s="6">
        <v>14.771000000000001</v>
      </c>
      <c r="S340" s="6">
        <v>62.360999999999997</v>
      </c>
      <c r="T340" s="6">
        <v>132.215</v>
      </c>
    </row>
    <row r="341" spans="1:20" x14ac:dyDescent="0.25">
      <c r="E341" s="6">
        <v>3</v>
      </c>
      <c r="F341" s="6">
        <v>-5.1319999999999997</v>
      </c>
      <c r="G341" s="6">
        <v>3.948</v>
      </c>
      <c r="H341" s="6">
        <v>0.23499999999999999</v>
      </c>
      <c r="I341" s="6">
        <v>-14.468999999999999</v>
      </c>
      <c r="J341" s="6">
        <v>4.2039999999999997</v>
      </c>
      <c r="L341" s="6">
        <f t="shared" si="2"/>
        <v>9.3364999999999991</v>
      </c>
      <c r="P341" s="6">
        <v>2</v>
      </c>
      <c r="Q341" s="6">
        <v>41.985999999999997</v>
      </c>
      <c r="R341" s="6">
        <v>3.9780000000000002</v>
      </c>
      <c r="S341" s="6">
        <v>32.58</v>
      </c>
      <c r="T341" s="6">
        <v>51.390999999999998</v>
      </c>
    </row>
    <row r="342" spans="1:20" x14ac:dyDescent="0.25">
      <c r="D342" s="6">
        <v>2</v>
      </c>
      <c r="E342" s="6">
        <v>1</v>
      </c>
      <c r="F342" s="6" t="s">
        <v>1201</v>
      </c>
      <c r="G342" s="6">
        <v>7.93</v>
      </c>
      <c r="H342" s="6">
        <v>5.0000000000000001E-3</v>
      </c>
      <c r="I342" s="6">
        <v>-51.1</v>
      </c>
      <c r="J342" s="6">
        <v>-13.599</v>
      </c>
      <c r="L342" s="6">
        <f t="shared" si="2"/>
        <v>18.750500000000002</v>
      </c>
      <c r="P342" s="6">
        <v>3</v>
      </c>
      <c r="Q342" s="6">
        <v>41.070999999999998</v>
      </c>
      <c r="R342" s="6">
        <v>5.4569999999999999</v>
      </c>
      <c r="S342" s="6">
        <v>28.166</v>
      </c>
      <c r="T342" s="6">
        <v>53.975000000000001</v>
      </c>
    </row>
    <row r="343" spans="1:20" x14ac:dyDescent="0.25">
      <c r="E343" s="6">
        <v>3</v>
      </c>
      <c r="F343" s="6" t="s">
        <v>1202</v>
      </c>
      <c r="G343" s="6">
        <v>7.4269999999999996</v>
      </c>
      <c r="H343" s="6">
        <v>1E-3</v>
      </c>
      <c r="I343" s="6">
        <v>-55.043999999999997</v>
      </c>
      <c r="J343" s="6">
        <v>-19.920000000000002</v>
      </c>
      <c r="L343" s="6">
        <f t="shared" si="2"/>
        <v>17.561999999999998</v>
      </c>
      <c r="P343" s="6">
        <v>4</v>
      </c>
      <c r="Q343" s="6">
        <v>36.155000000000001</v>
      </c>
      <c r="R343" s="6">
        <v>3.9390000000000001</v>
      </c>
      <c r="S343" s="6">
        <v>26.84</v>
      </c>
      <c r="T343" s="6">
        <v>45.47</v>
      </c>
    </row>
    <row r="344" spans="1:20" x14ac:dyDescent="0.25">
      <c r="D344" s="6">
        <v>3</v>
      </c>
      <c r="E344" s="6">
        <v>1</v>
      </c>
      <c r="F344" s="6">
        <v>5.1319999999999997</v>
      </c>
      <c r="G344" s="6">
        <v>3.948</v>
      </c>
      <c r="H344" s="6">
        <v>0.23499999999999999</v>
      </c>
      <c r="I344" s="6">
        <v>-4.2039999999999997</v>
      </c>
      <c r="J344" s="6">
        <v>14.468999999999999</v>
      </c>
      <c r="L344" s="6">
        <f t="shared" si="2"/>
        <v>9.3364999999999991</v>
      </c>
      <c r="N344" s="6">
        <v>3</v>
      </c>
      <c r="O344" s="6">
        <v>1</v>
      </c>
      <c r="P344" s="6">
        <v>1</v>
      </c>
      <c r="Q344" s="6">
        <v>300.53399999999999</v>
      </c>
      <c r="R344" s="6">
        <v>87.02</v>
      </c>
      <c r="S344" s="6">
        <v>94.765000000000001</v>
      </c>
      <c r="T344" s="6">
        <v>506.303</v>
      </c>
    </row>
    <row r="345" spans="1:20" x14ac:dyDescent="0.25">
      <c r="E345" s="6">
        <v>2</v>
      </c>
      <c r="F345" s="6" t="s">
        <v>1203</v>
      </c>
      <c r="G345" s="6">
        <v>7.4269999999999996</v>
      </c>
      <c r="H345" s="6">
        <v>1E-3</v>
      </c>
      <c r="I345" s="6">
        <v>19.920000000000002</v>
      </c>
      <c r="J345" s="6">
        <v>55.043999999999997</v>
      </c>
      <c r="L345" s="6">
        <f t="shared" si="2"/>
        <v>17.561999999999998</v>
      </c>
      <c r="P345" s="6">
        <v>2</v>
      </c>
      <c r="Q345" s="6">
        <v>100.065</v>
      </c>
      <c r="R345" s="6">
        <v>3.851</v>
      </c>
      <c r="S345" s="6">
        <v>90.959000000000003</v>
      </c>
      <c r="T345" s="6">
        <v>109.17</v>
      </c>
    </row>
    <row r="346" spans="1:20" x14ac:dyDescent="0.25">
      <c r="C346" s="6">
        <v>4</v>
      </c>
      <c r="D346" s="6">
        <v>1</v>
      </c>
      <c r="E346" s="6">
        <v>2</v>
      </c>
      <c r="F346" s="6">
        <v>16.337</v>
      </c>
      <c r="G346" s="6">
        <v>14.013</v>
      </c>
      <c r="H346" s="6">
        <v>0.28199999999999997</v>
      </c>
      <c r="I346" s="6">
        <v>-16.8</v>
      </c>
      <c r="J346" s="6">
        <v>49.473999999999997</v>
      </c>
      <c r="L346" s="6">
        <f t="shared" si="2"/>
        <v>33.137</v>
      </c>
      <c r="P346" s="6">
        <v>3</v>
      </c>
      <c r="Q346" s="6">
        <v>94.715000000000003</v>
      </c>
      <c r="R346" s="6">
        <v>10.57</v>
      </c>
      <c r="S346" s="6">
        <v>69.72</v>
      </c>
      <c r="T346" s="6">
        <v>119.71</v>
      </c>
    </row>
    <row r="347" spans="1:20" x14ac:dyDescent="0.25">
      <c r="E347" s="6">
        <v>3</v>
      </c>
      <c r="F347" s="6" t="s">
        <v>1204</v>
      </c>
      <c r="G347" s="6">
        <v>8.8239999999999998</v>
      </c>
      <c r="H347" s="6">
        <v>4.0000000000000001E-3</v>
      </c>
      <c r="I347" s="6">
        <v>-58.905000000000001</v>
      </c>
      <c r="J347" s="6">
        <v>-17.175000000000001</v>
      </c>
      <c r="L347" s="6">
        <f t="shared" si="2"/>
        <v>20.865000000000002</v>
      </c>
      <c r="P347" s="6">
        <v>4</v>
      </c>
      <c r="Q347" s="6">
        <v>85.355999999999995</v>
      </c>
      <c r="R347" s="6">
        <v>6.327</v>
      </c>
      <c r="S347" s="6">
        <v>70.394000000000005</v>
      </c>
      <c r="T347" s="6">
        <v>100.31699999999999</v>
      </c>
    </row>
    <row r="348" spans="1:20" x14ac:dyDescent="0.25">
      <c r="D348" s="6">
        <v>2</v>
      </c>
      <c r="E348" s="6">
        <v>1</v>
      </c>
      <c r="F348" s="6">
        <v>-16.337</v>
      </c>
      <c r="G348" s="6">
        <v>14.013</v>
      </c>
      <c r="H348" s="6">
        <v>0.28199999999999997</v>
      </c>
      <c r="I348" s="6">
        <v>-49.473999999999997</v>
      </c>
      <c r="J348" s="6">
        <v>16.8</v>
      </c>
      <c r="L348" s="6">
        <f t="shared" si="2"/>
        <v>33.137</v>
      </c>
      <c r="O348" s="6">
        <v>2</v>
      </c>
      <c r="P348" s="6">
        <v>1</v>
      </c>
      <c r="Q348" s="6">
        <v>285.95400000000001</v>
      </c>
      <c r="R348" s="6">
        <v>88.06</v>
      </c>
      <c r="S348" s="6">
        <v>77.725999999999999</v>
      </c>
      <c r="T348" s="6">
        <v>494.18200000000002</v>
      </c>
    </row>
    <row r="349" spans="1:20" x14ac:dyDescent="0.25">
      <c r="E349" s="6">
        <v>3</v>
      </c>
      <c r="F349" s="6" t="s">
        <v>1205</v>
      </c>
      <c r="G349" s="6">
        <v>7.657</v>
      </c>
      <c r="H349" s="6">
        <v>0</v>
      </c>
      <c r="I349" s="6">
        <v>-72.481999999999999</v>
      </c>
      <c r="J349" s="6">
        <v>-36.271999999999998</v>
      </c>
      <c r="L349" s="6">
        <f t="shared" si="2"/>
        <v>18.105</v>
      </c>
      <c r="P349" s="6">
        <v>2</v>
      </c>
      <c r="Q349" s="6">
        <v>99.948999999999998</v>
      </c>
      <c r="R349" s="6">
        <v>3.8919999999999999</v>
      </c>
      <c r="S349" s="6">
        <v>90.745000000000005</v>
      </c>
      <c r="T349" s="6">
        <v>109.15300000000001</v>
      </c>
    </row>
    <row r="350" spans="1:20" x14ac:dyDescent="0.25">
      <c r="D350" s="6">
        <v>3</v>
      </c>
      <c r="E350" s="6">
        <v>1</v>
      </c>
      <c r="F350" s="6" t="s">
        <v>1206</v>
      </c>
      <c r="G350" s="6">
        <v>8.8239999999999998</v>
      </c>
      <c r="H350" s="6">
        <v>4.0000000000000001E-3</v>
      </c>
      <c r="I350" s="6">
        <v>17.175000000000001</v>
      </c>
      <c r="J350" s="6">
        <v>58.905000000000001</v>
      </c>
      <c r="L350" s="6">
        <f t="shared" si="2"/>
        <v>20.865000000000002</v>
      </c>
      <c r="P350" s="6">
        <v>3</v>
      </c>
      <c r="Q350" s="6">
        <v>95.009</v>
      </c>
      <c r="R350" s="6">
        <v>11.17</v>
      </c>
      <c r="S350" s="6">
        <v>68.596999999999994</v>
      </c>
      <c r="T350" s="6">
        <v>121.422</v>
      </c>
    </row>
    <row r="351" spans="1:20" x14ac:dyDescent="0.25">
      <c r="E351" s="6">
        <v>2</v>
      </c>
      <c r="F351" s="6" t="s">
        <v>1207</v>
      </c>
      <c r="G351" s="6">
        <v>7.657</v>
      </c>
      <c r="H351" s="6">
        <v>0</v>
      </c>
      <c r="I351" s="6">
        <v>36.271999999999998</v>
      </c>
      <c r="J351" s="6">
        <v>72.481999999999999</v>
      </c>
      <c r="L351" s="6">
        <f t="shared" si="2"/>
        <v>18.105</v>
      </c>
      <c r="P351" s="6">
        <v>4</v>
      </c>
      <c r="Q351" s="6">
        <v>85.097999999999999</v>
      </c>
      <c r="R351" s="6">
        <v>6.0549999999999997</v>
      </c>
      <c r="S351" s="6">
        <v>70.781000000000006</v>
      </c>
      <c r="T351" s="6">
        <v>99.415999999999997</v>
      </c>
    </row>
    <row r="352" spans="1:20" x14ac:dyDescent="0.25">
      <c r="A352" s="6">
        <v>3</v>
      </c>
      <c r="B352" s="6">
        <v>1</v>
      </c>
      <c r="C352" s="6">
        <v>1</v>
      </c>
      <c r="D352" s="6">
        <v>1</v>
      </c>
      <c r="E352" s="6">
        <v>2</v>
      </c>
      <c r="F352" s="6">
        <v>27.484000000000002</v>
      </c>
      <c r="G352" s="6">
        <v>14.831</v>
      </c>
      <c r="H352" s="6">
        <v>0.106</v>
      </c>
      <c r="I352" s="6">
        <v>-7.5860000000000003</v>
      </c>
      <c r="J352" s="6">
        <v>62.554000000000002</v>
      </c>
      <c r="L352" s="6">
        <f t="shared" si="2"/>
        <v>35.07</v>
      </c>
      <c r="M352" s="6">
        <v>5</v>
      </c>
      <c r="N352" s="6">
        <v>1</v>
      </c>
      <c r="O352" s="6">
        <v>1</v>
      </c>
      <c r="P352" s="6">
        <v>1</v>
      </c>
      <c r="Q352" s="6">
        <v>130.434</v>
      </c>
      <c r="R352" s="6">
        <v>19.321999999999999</v>
      </c>
      <c r="S352" s="6">
        <v>84.744</v>
      </c>
      <c r="T352" s="6">
        <v>176.125</v>
      </c>
    </row>
    <row r="353" spans="3:20" x14ac:dyDescent="0.25">
      <c r="E353" s="6">
        <v>3</v>
      </c>
      <c r="F353" s="6">
        <v>-53.414000000000001</v>
      </c>
      <c r="G353" s="6">
        <v>23.434999999999999</v>
      </c>
      <c r="H353" s="6">
        <v>5.7000000000000002E-2</v>
      </c>
      <c r="I353" s="6">
        <v>-108.83</v>
      </c>
      <c r="J353" s="6">
        <v>2.0019999999999998</v>
      </c>
      <c r="L353" s="6">
        <f t="shared" si="2"/>
        <v>55.415999999999997</v>
      </c>
      <c r="P353" s="6">
        <v>2</v>
      </c>
      <c r="Q353" s="6">
        <v>63.857999999999997</v>
      </c>
      <c r="R353" s="6">
        <v>13.331</v>
      </c>
      <c r="S353" s="6">
        <v>32.335999999999999</v>
      </c>
      <c r="T353" s="6">
        <v>95.381</v>
      </c>
    </row>
    <row r="354" spans="3:20" x14ac:dyDescent="0.25">
      <c r="D354" s="6">
        <v>2</v>
      </c>
      <c r="E354" s="6">
        <v>1</v>
      </c>
      <c r="F354" s="6">
        <v>-27.484000000000002</v>
      </c>
      <c r="G354" s="6">
        <v>14.831</v>
      </c>
      <c r="H354" s="6">
        <v>0.106</v>
      </c>
      <c r="I354" s="6">
        <v>-62.554000000000002</v>
      </c>
      <c r="J354" s="6">
        <v>7.5860000000000003</v>
      </c>
      <c r="L354" s="6">
        <f t="shared" si="2"/>
        <v>35.07</v>
      </c>
      <c r="P354" s="6">
        <v>3</v>
      </c>
      <c r="Q354" s="6">
        <v>102.73</v>
      </c>
      <c r="R354" s="6">
        <v>22.390999999999998</v>
      </c>
      <c r="S354" s="6">
        <v>49.783000000000001</v>
      </c>
      <c r="T354" s="6">
        <v>155.67599999999999</v>
      </c>
    </row>
    <row r="355" spans="3:20" x14ac:dyDescent="0.25">
      <c r="E355" s="6">
        <v>3</v>
      </c>
      <c r="F355" s="6">
        <v>-80.897999999999996</v>
      </c>
      <c r="G355" s="6">
        <v>37.664999999999999</v>
      </c>
      <c r="H355" s="6">
        <v>6.9000000000000006E-2</v>
      </c>
      <c r="I355" s="6">
        <v>-169.96299999999999</v>
      </c>
      <c r="J355" s="6">
        <v>8.1669999999999998</v>
      </c>
      <c r="L355" s="6">
        <f t="shared" si="2"/>
        <v>89.064999999999998</v>
      </c>
      <c r="P355" s="6">
        <v>4</v>
      </c>
      <c r="Q355" s="6">
        <v>65.028999999999996</v>
      </c>
      <c r="R355" s="6">
        <v>21.026</v>
      </c>
      <c r="S355" s="6">
        <v>15.308999999999999</v>
      </c>
      <c r="T355" s="6">
        <v>114.749</v>
      </c>
    </row>
    <row r="356" spans="3:20" x14ac:dyDescent="0.25">
      <c r="D356" s="6">
        <v>3</v>
      </c>
      <c r="E356" s="6">
        <v>1</v>
      </c>
      <c r="F356" s="6">
        <v>53.414000000000001</v>
      </c>
      <c r="G356" s="6">
        <v>23.434999999999999</v>
      </c>
      <c r="H356" s="6">
        <v>5.7000000000000002E-2</v>
      </c>
      <c r="I356" s="6">
        <v>-2.0019999999999998</v>
      </c>
      <c r="J356" s="6">
        <v>108.83</v>
      </c>
      <c r="L356" s="6">
        <f t="shared" si="2"/>
        <v>55.415999999999997</v>
      </c>
      <c r="O356" s="6">
        <v>2</v>
      </c>
      <c r="P356" s="6">
        <v>1</v>
      </c>
      <c r="Q356" s="6">
        <v>122.55800000000001</v>
      </c>
      <c r="R356" s="6">
        <v>17.373999999999999</v>
      </c>
      <c r="S356" s="6">
        <v>81.474999999999994</v>
      </c>
      <c r="T356" s="6">
        <v>163.642</v>
      </c>
    </row>
    <row r="357" spans="3:20" x14ac:dyDescent="0.25">
      <c r="E357" s="6">
        <v>2</v>
      </c>
      <c r="F357" s="6">
        <v>80.897999999999996</v>
      </c>
      <c r="G357" s="6">
        <v>37.664999999999999</v>
      </c>
      <c r="H357" s="6">
        <v>6.9000000000000006E-2</v>
      </c>
      <c r="I357" s="6">
        <v>-8.1669999999999998</v>
      </c>
      <c r="J357" s="6">
        <v>169.96299999999999</v>
      </c>
      <c r="L357" s="6">
        <f t="shared" si="2"/>
        <v>89.064999999999998</v>
      </c>
      <c r="P357" s="6">
        <v>2</v>
      </c>
      <c r="Q357" s="6">
        <v>65.198999999999998</v>
      </c>
      <c r="R357" s="6">
        <v>12.718999999999999</v>
      </c>
      <c r="S357" s="6">
        <v>35.122999999999998</v>
      </c>
      <c r="T357" s="6">
        <v>95.275000000000006</v>
      </c>
    </row>
    <row r="358" spans="3:20" x14ac:dyDescent="0.25">
      <c r="C358" s="6">
        <v>2</v>
      </c>
      <c r="D358" s="6">
        <v>1</v>
      </c>
      <c r="E358" s="6">
        <v>2</v>
      </c>
      <c r="F358" s="6">
        <v>6.7149999999999999</v>
      </c>
      <c r="G358" s="6">
        <v>3.1030000000000002</v>
      </c>
      <c r="H358" s="6">
        <v>6.7000000000000004E-2</v>
      </c>
      <c r="I358" s="6">
        <v>-0.622</v>
      </c>
      <c r="J358" s="6">
        <v>14.052</v>
      </c>
      <c r="L358" s="6">
        <f t="shared" si="2"/>
        <v>7.3369999999999997</v>
      </c>
      <c r="P358" s="6">
        <v>3</v>
      </c>
      <c r="Q358" s="6">
        <v>103.485</v>
      </c>
      <c r="R358" s="6">
        <v>21.611000000000001</v>
      </c>
      <c r="S358" s="6">
        <v>52.381999999999998</v>
      </c>
      <c r="T358" s="6">
        <v>154.58699999999999</v>
      </c>
    </row>
    <row r="359" spans="3:20" x14ac:dyDescent="0.25">
      <c r="E359" s="6">
        <v>3</v>
      </c>
      <c r="F359" s="6" t="s">
        <v>1208</v>
      </c>
      <c r="G359" s="6">
        <v>3.67</v>
      </c>
      <c r="H359" s="6">
        <v>0</v>
      </c>
      <c r="I359" s="6">
        <v>-51.11</v>
      </c>
      <c r="J359" s="6">
        <v>-33.753</v>
      </c>
      <c r="L359" s="6">
        <f t="shared" si="2"/>
        <v>8.6784999999999997</v>
      </c>
      <c r="P359" s="6">
        <v>4</v>
      </c>
      <c r="Q359" s="6">
        <v>65.218000000000004</v>
      </c>
      <c r="R359" s="6">
        <v>19.588000000000001</v>
      </c>
      <c r="S359" s="6">
        <v>18.899999999999999</v>
      </c>
      <c r="T359" s="6">
        <v>111.536</v>
      </c>
    </row>
    <row r="360" spans="3:20" x14ac:dyDescent="0.25">
      <c r="D360" s="6">
        <v>2</v>
      </c>
      <c r="E360" s="6">
        <v>1</v>
      </c>
      <c r="F360" s="6">
        <v>-6.7149999999999999</v>
      </c>
      <c r="G360" s="6">
        <v>3.1030000000000002</v>
      </c>
      <c r="H360" s="6">
        <v>6.7000000000000004E-2</v>
      </c>
      <c r="I360" s="6">
        <v>-14.052</v>
      </c>
      <c r="J360" s="6">
        <v>0.622</v>
      </c>
      <c r="L360" s="6">
        <f t="shared" si="2"/>
        <v>7.3369999999999997</v>
      </c>
      <c r="N360" s="6">
        <v>2</v>
      </c>
      <c r="O360" s="6">
        <v>1</v>
      </c>
      <c r="P360" s="6">
        <v>1</v>
      </c>
      <c r="Q360" s="6">
        <v>147.536</v>
      </c>
      <c r="R360" s="6">
        <v>26.646000000000001</v>
      </c>
      <c r="S360" s="6">
        <v>84.528999999999996</v>
      </c>
      <c r="T360" s="6">
        <v>210.54400000000001</v>
      </c>
    </row>
    <row r="361" spans="3:20" x14ac:dyDescent="0.25">
      <c r="E361" s="6">
        <v>3</v>
      </c>
      <c r="F361" s="6" t="s">
        <v>1209</v>
      </c>
      <c r="G361" s="6">
        <v>5.7830000000000004</v>
      </c>
      <c r="H361" s="6">
        <v>0</v>
      </c>
      <c r="I361" s="6">
        <v>-62.820999999999998</v>
      </c>
      <c r="J361" s="6">
        <v>-35.472000000000001</v>
      </c>
      <c r="L361" s="6">
        <f t="shared" si="2"/>
        <v>13.674499999999998</v>
      </c>
      <c r="P361" s="6">
        <v>2</v>
      </c>
      <c r="Q361" s="6">
        <v>35.029000000000003</v>
      </c>
      <c r="R361" s="6">
        <v>3.839</v>
      </c>
      <c r="S361" s="6">
        <v>25.952000000000002</v>
      </c>
      <c r="T361" s="6">
        <v>44.104999999999997</v>
      </c>
    </row>
    <row r="362" spans="3:20" x14ac:dyDescent="0.25">
      <c r="D362" s="6">
        <v>3</v>
      </c>
      <c r="E362" s="6">
        <v>1</v>
      </c>
      <c r="F362" s="6" t="s">
        <v>1210</v>
      </c>
      <c r="G362" s="6">
        <v>3.67</v>
      </c>
      <c r="H362" s="6">
        <v>0</v>
      </c>
      <c r="I362" s="6">
        <v>33.753</v>
      </c>
      <c r="J362" s="6">
        <v>51.11</v>
      </c>
      <c r="L362" s="6">
        <f t="shared" si="2"/>
        <v>8.6784999999999997</v>
      </c>
      <c r="P362" s="6">
        <v>3</v>
      </c>
      <c r="Q362" s="6">
        <v>59.003999999999998</v>
      </c>
      <c r="R362" s="6">
        <v>12.659000000000001</v>
      </c>
      <c r="S362" s="6">
        <v>29.071000000000002</v>
      </c>
      <c r="T362" s="6">
        <v>88.936999999999998</v>
      </c>
    </row>
    <row r="363" spans="3:20" x14ac:dyDescent="0.25">
      <c r="E363" s="6">
        <v>2</v>
      </c>
      <c r="F363" s="6" t="s">
        <v>1211</v>
      </c>
      <c r="G363" s="6">
        <v>5.7830000000000004</v>
      </c>
      <c r="H363" s="6">
        <v>0</v>
      </c>
      <c r="I363" s="6">
        <v>35.472000000000001</v>
      </c>
      <c r="J363" s="6">
        <v>62.820999999999998</v>
      </c>
      <c r="L363" s="6">
        <f t="shared" si="2"/>
        <v>13.674499999999998</v>
      </c>
      <c r="P363" s="6">
        <v>4</v>
      </c>
      <c r="Q363" s="6">
        <v>29.507999999999999</v>
      </c>
      <c r="R363" s="6">
        <v>3.43</v>
      </c>
      <c r="S363" s="6">
        <v>21.396000000000001</v>
      </c>
      <c r="T363" s="6">
        <v>37.619999999999997</v>
      </c>
    </row>
    <row r="364" spans="3:20" x14ac:dyDescent="0.25">
      <c r="C364" s="6">
        <v>3</v>
      </c>
      <c r="D364" s="6">
        <v>1</v>
      </c>
      <c r="E364" s="6">
        <v>2</v>
      </c>
      <c r="F364" s="6" t="s">
        <v>1212</v>
      </c>
      <c r="G364" s="6">
        <v>6.2649999999999997</v>
      </c>
      <c r="H364" s="6">
        <v>1.2E-2</v>
      </c>
      <c r="I364" s="6">
        <v>6.1239999999999997</v>
      </c>
      <c r="J364" s="6">
        <v>35.755000000000003</v>
      </c>
      <c r="L364" s="6">
        <f t="shared" si="2"/>
        <v>14.815500000000002</v>
      </c>
      <c r="O364" s="6">
        <v>2</v>
      </c>
      <c r="P364" s="6">
        <v>1</v>
      </c>
      <c r="Q364" s="6">
        <v>135.56399999999999</v>
      </c>
      <c r="R364" s="6">
        <v>25.22</v>
      </c>
      <c r="S364" s="6">
        <v>75.927000000000007</v>
      </c>
      <c r="T364" s="6">
        <v>195.2</v>
      </c>
    </row>
    <row r="365" spans="3:20" x14ac:dyDescent="0.25">
      <c r="E365" s="6">
        <v>3</v>
      </c>
      <c r="F365" s="6" t="s">
        <v>1213</v>
      </c>
      <c r="G365" s="6">
        <v>5.53</v>
      </c>
      <c r="H365" s="6">
        <v>3.0000000000000001E-3</v>
      </c>
      <c r="I365" s="6">
        <v>-37.521000000000001</v>
      </c>
      <c r="J365" s="6">
        <v>-11.369</v>
      </c>
      <c r="L365" s="6">
        <f t="shared" si="2"/>
        <v>13.076000000000001</v>
      </c>
      <c r="P365" s="6">
        <v>2</v>
      </c>
      <c r="Q365" s="6">
        <v>38.231999999999999</v>
      </c>
      <c r="R365" s="6">
        <v>4.2</v>
      </c>
      <c r="S365" s="6">
        <v>28.300999999999998</v>
      </c>
      <c r="T365" s="6">
        <v>48.164000000000001</v>
      </c>
    </row>
    <row r="366" spans="3:20" x14ac:dyDescent="0.25">
      <c r="D366" s="6">
        <v>2</v>
      </c>
      <c r="E366" s="6">
        <v>1</v>
      </c>
      <c r="F366" s="6" t="s">
        <v>1214</v>
      </c>
      <c r="G366" s="6">
        <v>6.2649999999999997</v>
      </c>
      <c r="H366" s="6">
        <v>1.2E-2</v>
      </c>
      <c r="I366" s="6">
        <v>-35.755000000000003</v>
      </c>
      <c r="J366" s="6">
        <v>-6.1239999999999997</v>
      </c>
      <c r="L366" s="6">
        <f t="shared" si="2"/>
        <v>14.815500000000002</v>
      </c>
      <c r="P366" s="6">
        <v>3</v>
      </c>
      <c r="Q366" s="6">
        <v>60.286999999999999</v>
      </c>
      <c r="R366" s="6">
        <v>13.286</v>
      </c>
      <c r="S366" s="6">
        <v>28.870999999999999</v>
      </c>
      <c r="T366" s="6">
        <v>91.703999999999994</v>
      </c>
    </row>
    <row r="367" spans="3:20" x14ac:dyDescent="0.25">
      <c r="E367" s="6">
        <v>3</v>
      </c>
      <c r="F367" s="6" t="s">
        <v>1215</v>
      </c>
      <c r="G367" s="6">
        <v>7.399</v>
      </c>
      <c r="H367" s="6">
        <v>0</v>
      </c>
      <c r="I367" s="6">
        <v>-62.881</v>
      </c>
      <c r="J367" s="6">
        <v>-27.888000000000002</v>
      </c>
      <c r="L367" s="6">
        <f t="shared" si="2"/>
        <v>17.496499999999997</v>
      </c>
      <c r="P367" s="6">
        <v>4</v>
      </c>
      <c r="Q367" s="6">
        <v>29.425999999999998</v>
      </c>
      <c r="R367" s="6">
        <v>3.802</v>
      </c>
      <c r="S367" s="6">
        <v>20.434999999999999</v>
      </c>
      <c r="T367" s="6">
        <v>38.415999999999997</v>
      </c>
    </row>
    <row r="368" spans="3:20" x14ac:dyDescent="0.25">
      <c r="D368" s="6">
        <v>3</v>
      </c>
      <c r="E368" s="6">
        <v>1</v>
      </c>
      <c r="F368" s="6" t="s">
        <v>1216</v>
      </c>
      <c r="G368" s="6">
        <v>5.53</v>
      </c>
      <c r="H368" s="6">
        <v>3.0000000000000001E-3</v>
      </c>
      <c r="I368" s="6">
        <v>11.369</v>
      </c>
      <c r="J368" s="6">
        <v>37.521000000000001</v>
      </c>
      <c r="L368" s="6">
        <f t="shared" si="2"/>
        <v>13.076000000000001</v>
      </c>
      <c r="N368" s="6">
        <v>3</v>
      </c>
      <c r="O368" s="6">
        <v>1</v>
      </c>
      <c r="P368" s="6">
        <v>1</v>
      </c>
      <c r="Q368" s="6">
        <v>449.37</v>
      </c>
      <c r="R368" s="6">
        <v>116.19499999999999</v>
      </c>
      <c r="S368" s="6">
        <v>174.61199999999999</v>
      </c>
      <c r="T368" s="6">
        <v>724.12900000000002</v>
      </c>
    </row>
    <row r="369" spans="2:20" x14ac:dyDescent="0.25">
      <c r="E369" s="6">
        <v>2</v>
      </c>
      <c r="F369" s="6" t="s">
        <v>1217</v>
      </c>
      <c r="G369" s="6">
        <v>7.399</v>
      </c>
      <c r="H369" s="6">
        <v>0</v>
      </c>
      <c r="I369" s="6">
        <v>27.888000000000002</v>
      </c>
      <c r="J369" s="6">
        <v>62.881</v>
      </c>
      <c r="L369" s="6">
        <f t="shared" si="2"/>
        <v>17.496499999999997</v>
      </c>
      <c r="P369" s="6">
        <v>2</v>
      </c>
      <c r="Q369" s="6">
        <v>97.24</v>
      </c>
      <c r="R369" s="6">
        <v>4.1710000000000003</v>
      </c>
      <c r="S369" s="6">
        <v>87.376999999999995</v>
      </c>
      <c r="T369" s="6">
        <v>107.104</v>
      </c>
    </row>
    <row r="370" spans="2:20" x14ac:dyDescent="0.25">
      <c r="C370" s="6">
        <v>4</v>
      </c>
      <c r="D370" s="6">
        <v>1</v>
      </c>
      <c r="E370" s="6">
        <v>2</v>
      </c>
      <c r="F370" s="6">
        <v>12.035</v>
      </c>
      <c r="G370" s="6">
        <v>10.789</v>
      </c>
      <c r="H370" s="6">
        <v>0.30099999999999999</v>
      </c>
      <c r="I370" s="6">
        <v>-13.476000000000001</v>
      </c>
      <c r="J370" s="6">
        <v>37.545999999999999</v>
      </c>
      <c r="L370" s="6">
        <f t="shared" si="2"/>
        <v>25.510999999999999</v>
      </c>
      <c r="P370" s="6">
        <v>3</v>
      </c>
      <c r="Q370" s="6">
        <v>121.893</v>
      </c>
      <c r="R370" s="6">
        <v>20.436</v>
      </c>
      <c r="S370" s="6">
        <v>73.567999999999998</v>
      </c>
      <c r="T370" s="6">
        <v>170.21700000000001</v>
      </c>
    </row>
    <row r="371" spans="2:20" x14ac:dyDescent="0.25">
      <c r="E371" s="6">
        <v>3</v>
      </c>
      <c r="F371" s="6" t="s">
        <v>1218</v>
      </c>
      <c r="G371" s="6">
        <v>5.6180000000000003</v>
      </c>
      <c r="H371" s="6">
        <v>0</v>
      </c>
      <c r="I371" s="6">
        <v>-68.224000000000004</v>
      </c>
      <c r="J371" s="6">
        <v>-41.655000000000001</v>
      </c>
      <c r="L371" s="6">
        <f t="shared" si="2"/>
        <v>13.284500000000001</v>
      </c>
      <c r="P371" s="6">
        <v>4</v>
      </c>
      <c r="Q371" s="6">
        <v>61.033999999999999</v>
      </c>
      <c r="R371" s="6">
        <v>5.7839999999999998</v>
      </c>
      <c r="S371" s="6">
        <v>47.357999999999997</v>
      </c>
      <c r="T371" s="6">
        <v>74.710999999999999</v>
      </c>
    </row>
    <row r="372" spans="2:20" x14ac:dyDescent="0.25">
      <c r="D372" s="6">
        <v>2</v>
      </c>
      <c r="E372" s="6">
        <v>1</v>
      </c>
      <c r="F372" s="6">
        <v>-12.035</v>
      </c>
      <c r="G372" s="6">
        <v>10.789</v>
      </c>
      <c r="H372" s="6">
        <v>0.30099999999999999</v>
      </c>
      <c r="I372" s="6">
        <v>-37.545999999999999</v>
      </c>
      <c r="J372" s="6">
        <v>13.476000000000001</v>
      </c>
      <c r="L372" s="6">
        <f t="shared" si="2"/>
        <v>25.510999999999999</v>
      </c>
      <c r="O372" s="6">
        <v>2</v>
      </c>
      <c r="P372" s="6">
        <v>1</v>
      </c>
      <c r="Q372" s="6">
        <v>426.13900000000001</v>
      </c>
      <c r="R372" s="6">
        <v>120.068</v>
      </c>
      <c r="S372" s="6">
        <v>142.22300000000001</v>
      </c>
      <c r="T372" s="6">
        <v>710.05499999999995</v>
      </c>
    </row>
    <row r="373" spans="2:20" x14ac:dyDescent="0.25">
      <c r="E373" s="6">
        <v>3</v>
      </c>
      <c r="F373" s="6" t="s">
        <v>1219</v>
      </c>
      <c r="G373" s="6">
        <v>5.95</v>
      </c>
      <c r="H373" s="6">
        <v>0</v>
      </c>
      <c r="I373" s="6">
        <v>-81.043999999999997</v>
      </c>
      <c r="J373" s="6">
        <v>-52.905000000000001</v>
      </c>
      <c r="L373" s="6">
        <f t="shared" si="2"/>
        <v>14.069499999999998</v>
      </c>
      <c r="P373" s="6">
        <v>2</v>
      </c>
      <c r="Q373" s="6">
        <v>98.418999999999997</v>
      </c>
      <c r="R373" s="6">
        <v>3.6579999999999999</v>
      </c>
      <c r="S373" s="6">
        <v>89.769000000000005</v>
      </c>
      <c r="T373" s="6">
        <v>107.068</v>
      </c>
    </row>
    <row r="374" spans="2:20" x14ac:dyDescent="0.25">
      <c r="D374" s="6">
        <v>3</v>
      </c>
      <c r="E374" s="6">
        <v>1</v>
      </c>
      <c r="F374" s="6" t="s">
        <v>1220</v>
      </c>
      <c r="G374" s="6">
        <v>5.6180000000000003</v>
      </c>
      <c r="H374" s="6">
        <v>0</v>
      </c>
      <c r="I374" s="6">
        <v>41.655000000000001</v>
      </c>
      <c r="J374" s="6">
        <v>68.224000000000004</v>
      </c>
      <c r="L374" s="6">
        <f t="shared" si="2"/>
        <v>13.284500000000001</v>
      </c>
      <c r="P374" s="6">
        <v>3</v>
      </c>
      <c r="Q374" s="6">
        <v>120.489</v>
      </c>
      <c r="R374" s="6">
        <v>21.155000000000001</v>
      </c>
      <c r="S374" s="6">
        <v>70.465999999999994</v>
      </c>
      <c r="T374" s="6">
        <v>170.511</v>
      </c>
    </row>
    <row r="375" spans="2:20" x14ac:dyDescent="0.25">
      <c r="E375" s="6">
        <v>2</v>
      </c>
      <c r="F375" s="6" t="s">
        <v>1221</v>
      </c>
      <c r="G375" s="6">
        <v>5.95</v>
      </c>
      <c r="H375" s="6">
        <v>0</v>
      </c>
      <c r="I375" s="6">
        <v>52.905000000000001</v>
      </c>
      <c r="J375" s="6">
        <v>81.043999999999997</v>
      </c>
      <c r="L375" s="6">
        <f t="shared" si="2"/>
        <v>14.069499999999998</v>
      </c>
      <c r="P375" s="6">
        <v>4</v>
      </c>
      <c r="Q375" s="6">
        <v>60.384999999999998</v>
      </c>
      <c r="R375" s="6">
        <v>5.4320000000000004</v>
      </c>
      <c r="S375" s="6">
        <v>47.540999999999997</v>
      </c>
      <c r="T375" s="6">
        <v>73.23</v>
      </c>
    </row>
    <row r="376" spans="2:20" x14ac:dyDescent="0.25">
      <c r="B376" s="6">
        <v>2</v>
      </c>
      <c r="C376" s="6">
        <v>1</v>
      </c>
      <c r="D376" s="6">
        <v>1</v>
      </c>
      <c r="E376" s="6">
        <v>2</v>
      </c>
      <c r="F376" s="6">
        <v>26.315000000000001</v>
      </c>
      <c r="G376" s="6">
        <v>15.112</v>
      </c>
      <c r="H376" s="6">
        <v>0.125</v>
      </c>
      <c r="I376" s="6">
        <v>-9.42</v>
      </c>
      <c r="J376" s="6">
        <v>62.05</v>
      </c>
      <c r="L376" s="6">
        <f t="shared" si="2"/>
        <v>35.734999999999999</v>
      </c>
      <c r="M376" s="6">
        <v>6</v>
      </c>
      <c r="N376" s="6">
        <v>1</v>
      </c>
      <c r="O376" s="6">
        <v>1</v>
      </c>
      <c r="P376" s="6">
        <v>1</v>
      </c>
      <c r="Q376" s="6">
        <v>114.855</v>
      </c>
      <c r="R376" s="6">
        <v>14.597</v>
      </c>
      <c r="S376" s="6">
        <v>80.337999999999994</v>
      </c>
      <c r="T376" s="6">
        <v>149.37200000000001</v>
      </c>
    </row>
    <row r="377" spans="2:20" x14ac:dyDescent="0.25">
      <c r="E377" s="6">
        <v>3</v>
      </c>
      <c r="F377" s="6">
        <v>-49.6</v>
      </c>
      <c r="G377" s="6">
        <v>26.17</v>
      </c>
      <c r="H377" s="6">
        <v>0.1</v>
      </c>
      <c r="I377" s="6">
        <v>-111.48099999999999</v>
      </c>
      <c r="J377" s="6">
        <v>12.281000000000001</v>
      </c>
      <c r="L377" s="6">
        <f t="shared" si="2"/>
        <v>61.881</v>
      </c>
      <c r="P377" s="6">
        <v>2</v>
      </c>
      <c r="Q377" s="6">
        <v>88.870999999999995</v>
      </c>
      <c r="R377" s="6">
        <v>16.75</v>
      </c>
      <c r="S377" s="6">
        <v>49.264000000000003</v>
      </c>
      <c r="T377" s="6">
        <v>128.47900000000001</v>
      </c>
    </row>
    <row r="378" spans="2:20" x14ac:dyDescent="0.25">
      <c r="D378" s="6">
        <v>2</v>
      </c>
      <c r="E378" s="6">
        <v>1</v>
      </c>
      <c r="F378" s="6">
        <v>-26.315000000000001</v>
      </c>
      <c r="G378" s="6">
        <v>15.112</v>
      </c>
      <c r="H378" s="6">
        <v>0.125</v>
      </c>
      <c r="I378" s="6">
        <v>-62.05</v>
      </c>
      <c r="J378" s="6">
        <v>9.42</v>
      </c>
      <c r="L378" s="6">
        <f t="shared" si="2"/>
        <v>35.734999999999999</v>
      </c>
      <c r="P378" s="6">
        <v>3</v>
      </c>
      <c r="Q378" s="6">
        <v>175.13</v>
      </c>
      <c r="R378" s="6">
        <v>46.384</v>
      </c>
      <c r="S378" s="6">
        <v>65.45</v>
      </c>
      <c r="T378" s="6">
        <v>284.81</v>
      </c>
    </row>
    <row r="379" spans="2:20" x14ac:dyDescent="0.25">
      <c r="E379" s="6">
        <v>3</v>
      </c>
      <c r="F379" s="6">
        <v>-75.915000000000006</v>
      </c>
      <c r="G379" s="6">
        <v>40.570999999999998</v>
      </c>
      <c r="H379" s="6">
        <v>0.10299999999999999</v>
      </c>
      <c r="I379" s="6">
        <v>-171.84899999999999</v>
      </c>
      <c r="J379" s="6">
        <v>20.018999999999998</v>
      </c>
      <c r="L379" s="6">
        <f t="shared" si="2"/>
        <v>95.933999999999997</v>
      </c>
      <c r="P379" s="6">
        <v>4</v>
      </c>
      <c r="Q379" s="6">
        <v>93.358999999999995</v>
      </c>
      <c r="R379" s="6">
        <v>32.356000000000002</v>
      </c>
      <c r="S379" s="6">
        <v>16.849</v>
      </c>
      <c r="T379" s="6">
        <v>169.869</v>
      </c>
    </row>
    <row r="380" spans="2:20" x14ac:dyDescent="0.25">
      <c r="D380" s="6">
        <v>3</v>
      </c>
      <c r="E380" s="6">
        <v>1</v>
      </c>
      <c r="F380" s="6">
        <v>49.6</v>
      </c>
      <c r="G380" s="6">
        <v>26.17</v>
      </c>
      <c r="H380" s="6">
        <v>0.1</v>
      </c>
      <c r="I380" s="6">
        <v>-12.281000000000001</v>
      </c>
      <c r="J380" s="6">
        <v>111.48099999999999</v>
      </c>
      <c r="L380" s="6">
        <f t="shared" si="2"/>
        <v>61.881</v>
      </c>
      <c r="O380" s="6">
        <v>2</v>
      </c>
      <c r="P380" s="6">
        <v>1</v>
      </c>
      <c r="Q380" s="6">
        <v>109.229</v>
      </c>
      <c r="R380" s="6">
        <v>13.596</v>
      </c>
      <c r="S380" s="6">
        <v>77.078999999999994</v>
      </c>
      <c r="T380" s="6">
        <v>141.38</v>
      </c>
    </row>
    <row r="381" spans="2:20" x14ac:dyDescent="0.25">
      <c r="E381" s="6">
        <v>2</v>
      </c>
      <c r="F381" s="6">
        <v>75.915000000000006</v>
      </c>
      <c r="G381" s="6">
        <v>40.570999999999998</v>
      </c>
      <c r="H381" s="6">
        <v>0.10299999999999999</v>
      </c>
      <c r="I381" s="6">
        <v>-20.018999999999998</v>
      </c>
      <c r="J381" s="6">
        <v>171.84899999999999</v>
      </c>
      <c r="L381" s="6">
        <f t="shared" si="2"/>
        <v>95.933999999999997</v>
      </c>
      <c r="P381" s="6">
        <v>2</v>
      </c>
      <c r="Q381" s="6">
        <v>92.224000000000004</v>
      </c>
      <c r="R381" s="6">
        <v>16.260999999999999</v>
      </c>
      <c r="S381" s="6">
        <v>53.771000000000001</v>
      </c>
      <c r="T381" s="6">
        <v>130.67599999999999</v>
      </c>
    </row>
    <row r="382" spans="2:20" x14ac:dyDescent="0.25">
      <c r="C382" s="6">
        <v>2</v>
      </c>
      <c r="D382" s="6">
        <v>1</v>
      </c>
      <c r="E382" s="6">
        <v>2</v>
      </c>
      <c r="F382" s="6">
        <v>5.2789999999999999</v>
      </c>
      <c r="G382" s="6">
        <v>2.9009999999999998</v>
      </c>
      <c r="H382" s="6">
        <v>0.112</v>
      </c>
      <c r="I382" s="6">
        <v>-1.5820000000000001</v>
      </c>
      <c r="J382" s="6">
        <v>12.138999999999999</v>
      </c>
      <c r="L382" s="6">
        <f t="shared" si="2"/>
        <v>6.8605</v>
      </c>
      <c r="P382" s="6">
        <v>3</v>
      </c>
      <c r="Q382" s="6">
        <v>173.01499999999999</v>
      </c>
      <c r="R382" s="6">
        <v>44.548999999999999</v>
      </c>
      <c r="S382" s="6">
        <v>67.673000000000002</v>
      </c>
      <c r="T382" s="6">
        <v>278.35700000000003</v>
      </c>
    </row>
    <row r="383" spans="2:20" x14ac:dyDescent="0.25">
      <c r="E383" s="6">
        <v>3</v>
      </c>
      <c r="F383" s="6" t="s">
        <v>1222</v>
      </c>
      <c r="G383" s="6">
        <v>4.2430000000000003</v>
      </c>
      <c r="H383" s="6">
        <v>0</v>
      </c>
      <c r="I383" s="6">
        <v>-53.015000000000001</v>
      </c>
      <c r="J383" s="6">
        <v>-32.948</v>
      </c>
      <c r="L383" s="6">
        <f t="shared" si="2"/>
        <v>10.0335</v>
      </c>
      <c r="P383" s="6">
        <v>4</v>
      </c>
      <c r="Q383" s="6">
        <v>93.105999999999995</v>
      </c>
      <c r="R383" s="6">
        <v>30.088000000000001</v>
      </c>
      <c r="S383" s="6">
        <v>21.957999999999998</v>
      </c>
      <c r="T383" s="6">
        <v>164.25299999999999</v>
      </c>
    </row>
    <row r="384" spans="2:20" x14ac:dyDescent="0.25">
      <c r="D384" s="6">
        <v>2</v>
      </c>
      <c r="E384" s="6">
        <v>1</v>
      </c>
      <c r="F384" s="6">
        <v>-5.2789999999999999</v>
      </c>
      <c r="G384" s="6">
        <v>2.9009999999999998</v>
      </c>
      <c r="H384" s="6">
        <v>0.112</v>
      </c>
      <c r="I384" s="6">
        <v>-12.138999999999999</v>
      </c>
      <c r="J384" s="6">
        <v>1.5820000000000001</v>
      </c>
      <c r="L384" s="6">
        <f t="shared" si="2"/>
        <v>6.8605</v>
      </c>
      <c r="N384" s="6">
        <v>2</v>
      </c>
      <c r="O384" s="6">
        <v>1</v>
      </c>
      <c r="P384" s="6">
        <v>1</v>
      </c>
      <c r="Q384" s="6">
        <v>183.887</v>
      </c>
      <c r="R384" s="6">
        <v>39.942</v>
      </c>
      <c r="S384" s="6">
        <v>89.438999999999993</v>
      </c>
      <c r="T384" s="6">
        <v>278.33600000000001</v>
      </c>
    </row>
    <row r="385" spans="1:20" x14ac:dyDescent="0.25">
      <c r="E385" s="6">
        <v>3</v>
      </c>
      <c r="F385" s="6" t="s">
        <v>1223</v>
      </c>
      <c r="G385" s="6">
        <v>5.6230000000000002</v>
      </c>
      <c r="H385" s="6">
        <v>0</v>
      </c>
      <c r="I385" s="6">
        <v>-61.557000000000002</v>
      </c>
      <c r="J385" s="6">
        <v>-34.963000000000001</v>
      </c>
      <c r="L385" s="6">
        <f t="shared" ref="L385:L449" si="3">ABS(J385-I385)/2</f>
        <v>13.297000000000001</v>
      </c>
      <c r="P385" s="6">
        <v>2</v>
      </c>
      <c r="Q385" s="6">
        <v>43.045999999999999</v>
      </c>
      <c r="R385" s="6">
        <v>6.734</v>
      </c>
      <c r="S385" s="6">
        <v>27.120999999999999</v>
      </c>
      <c r="T385" s="6">
        <v>58.97</v>
      </c>
    </row>
    <row r="386" spans="1:20" x14ac:dyDescent="0.25">
      <c r="D386" s="6">
        <v>3</v>
      </c>
      <c r="E386" s="6">
        <v>1</v>
      </c>
      <c r="F386" s="6" t="s">
        <v>1224</v>
      </c>
      <c r="G386" s="6">
        <v>4.2430000000000003</v>
      </c>
      <c r="H386" s="6">
        <v>0</v>
      </c>
      <c r="I386" s="6">
        <v>32.948</v>
      </c>
      <c r="J386" s="6">
        <v>53.015000000000001</v>
      </c>
      <c r="L386" s="6">
        <f t="shared" si="3"/>
        <v>10.0335</v>
      </c>
      <c r="P386" s="6">
        <v>3</v>
      </c>
      <c r="Q386" s="6">
        <v>101.271</v>
      </c>
      <c r="R386" s="6">
        <v>28.629000000000001</v>
      </c>
      <c r="S386" s="6">
        <v>33.573999999999998</v>
      </c>
      <c r="T386" s="6">
        <v>168.96899999999999</v>
      </c>
    </row>
    <row r="387" spans="1:20" x14ac:dyDescent="0.25">
      <c r="E387" s="6">
        <v>2</v>
      </c>
      <c r="F387" s="6" t="s">
        <v>1225</v>
      </c>
      <c r="G387" s="6">
        <v>5.6230000000000002</v>
      </c>
      <c r="H387" s="6">
        <v>0</v>
      </c>
      <c r="I387" s="6">
        <v>34.963000000000001</v>
      </c>
      <c r="J387" s="6">
        <v>61.557000000000002</v>
      </c>
      <c r="L387" s="6">
        <f t="shared" si="3"/>
        <v>13.297000000000001</v>
      </c>
      <c r="P387" s="6">
        <v>4</v>
      </c>
      <c r="Q387" s="6">
        <v>30.802</v>
      </c>
      <c r="R387" s="6">
        <v>4.8289999999999997</v>
      </c>
      <c r="S387" s="6">
        <v>19.382000000000001</v>
      </c>
      <c r="T387" s="6">
        <v>42.220999999999997</v>
      </c>
    </row>
    <row r="388" spans="1:20" x14ac:dyDescent="0.25">
      <c r="C388" s="6">
        <v>3</v>
      </c>
      <c r="D388" s="6">
        <v>1</v>
      </c>
      <c r="E388" s="6">
        <v>2</v>
      </c>
      <c r="F388" s="6" t="s">
        <v>1226</v>
      </c>
      <c r="G388" s="6">
        <v>6.0810000000000004</v>
      </c>
      <c r="H388" s="6">
        <v>8.0000000000000002E-3</v>
      </c>
      <c r="I388" s="6">
        <v>7.9119999999999999</v>
      </c>
      <c r="J388" s="6">
        <v>36.671999999999997</v>
      </c>
      <c r="L388" s="6">
        <f t="shared" si="3"/>
        <v>14.379999999999999</v>
      </c>
      <c r="O388" s="6">
        <v>2</v>
      </c>
      <c r="P388" s="6">
        <v>1</v>
      </c>
      <c r="Q388" s="6">
        <v>163.834</v>
      </c>
      <c r="R388" s="6">
        <v>36.220999999999997</v>
      </c>
      <c r="S388" s="6">
        <v>78.185000000000002</v>
      </c>
      <c r="T388" s="6">
        <v>249.48400000000001</v>
      </c>
    </row>
    <row r="389" spans="1:20" x14ac:dyDescent="0.25">
      <c r="E389" s="6">
        <v>3</v>
      </c>
      <c r="F389" s="6" t="s">
        <v>1227</v>
      </c>
      <c r="G389" s="6">
        <v>6.1669999999999998</v>
      </c>
      <c r="H389" s="6">
        <v>7.0000000000000001E-3</v>
      </c>
      <c r="I389" s="6">
        <v>-37.932000000000002</v>
      </c>
      <c r="J389" s="6">
        <v>-8.7680000000000007</v>
      </c>
      <c r="L389" s="6">
        <f t="shared" si="3"/>
        <v>14.582000000000001</v>
      </c>
      <c r="P389" s="6">
        <v>2</v>
      </c>
      <c r="Q389" s="6">
        <v>47.75</v>
      </c>
      <c r="R389" s="6">
        <v>7.673</v>
      </c>
      <c r="S389" s="6">
        <v>29.606999999999999</v>
      </c>
      <c r="T389" s="6">
        <v>65.893000000000001</v>
      </c>
    </row>
    <row r="390" spans="1:20" x14ac:dyDescent="0.25">
      <c r="D390" s="6">
        <v>2</v>
      </c>
      <c r="E390" s="6">
        <v>1</v>
      </c>
      <c r="F390" s="6" t="s">
        <v>1228</v>
      </c>
      <c r="G390" s="6">
        <v>6.0810000000000004</v>
      </c>
      <c r="H390" s="6">
        <v>8.0000000000000002E-3</v>
      </c>
      <c r="I390" s="6">
        <v>-36.671999999999997</v>
      </c>
      <c r="J390" s="6">
        <v>-7.9119999999999999</v>
      </c>
      <c r="L390" s="6">
        <f t="shared" si="3"/>
        <v>14.379999999999999</v>
      </c>
      <c r="P390" s="6">
        <v>3</v>
      </c>
      <c r="Q390" s="6">
        <v>102.84699999999999</v>
      </c>
      <c r="R390" s="6">
        <v>30.195</v>
      </c>
      <c r="S390" s="6">
        <v>31.446000000000002</v>
      </c>
      <c r="T390" s="6">
        <v>174.24700000000001</v>
      </c>
    </row>
    <row r="391" spans="1:20" x14ac:dyDescent="0.25">
      <c r="E391" s="6">
        <v>3</v>
      </c>
      <c r="F391" s="6" t="s">
        <v>1229</v>
      </c>
      <c r="G391" s="6">
        <v>7.5609999999999999</v>
      </c>
      <c r="H391" s="6">
        <v>1E-3</v>
      </c>
      <c r="I391" s="6">
        <v>-63.521000000000001</v>
      </c>
      <c r="J391" s="6">
        <v>-27.763999999999999</v>
      </c>
      <c r="L391" s="6">
        <f t="shared" si="3"/>
        <v>17.878500000000003</v>
      </c>
      <c r="P391" s="6">
        <v>4</v>
      </c>
      <c r="Q391" s="6">
        <v>31.795999999999999</v>
      </c>
      <c r="R391" s="6">
        <v>5.3250000000000002</v>
      </c>
      <c r="S391" s="6">
        <v>19.206</v>
      </c>
      <c r="T391" s="6">
        <v>44.386000000000003</v>
      </c>
    </row>
    <row r="392" spans="1:20" x14ac:dyDescent="0.25">
      <c r="D392" s="6">
        <v>3</v>
      </c>
      <c r="E392" s="6">
        <v>1</v>
      </c>
      <c r="F392" s="6" t="s">
        <v>1230</v>
      </c>
      <c r="G392" s="6">
        <v>6.1669999999999998</v>
      </c>
      <c r="H392" s="6">
        <v>7.0000000000000001E-3</v>
      </c>
      <c r="I392" s="6">
        <v>8.7680000000000007</v>
      </c>
      <c r="J392" s="6">
        <v>37.932000000000002</v>
      </c>
      <c r="L392" s="6">
        <f t="shared" si="3"/>
        <v>14.582000000000001</v>
      </c>
      <c r="N392" s="6">
        <v>3</v>
      </c>
      <c r="O392" s="6">
        <v>1</v>
      </c>
      <c r="P392" s="6">
        <v>1</v>
      </c>
      <c r="Q392" s="6">
        <v>569.04600000000005</v>
      </c>
      <c r="R392" s="6">
        <v>131.32900000000001</v>
      </c>
      <c r="S392" s="6">
        <v>258.50099999999998</v>
      </c>
      <c r="T392" s="6">
        <v>879.59100000000001</v>
      </c>
    </row>
    <row r="393" spans="1:20" x14ac:dyDescent="0.25">
      <c r="E393" s="6">
        <v>2</v>
      </c>
      <c r="F393" s="6" t="s">
        <v>1231</v>
      </c>
      <c r="G393" s="6">
        <v>7.5609999999999999</v>
      </c>
      <c r="H393" s="6">
        <v>1E-3</v>
      </c>
      <c r="I393" s="6">
        <v>27.763999999999999</v>
      </c>
      <c r="J393" s="6">
        <v>63.521000000000001</v>
      </c>
      <c r="L393" s="6">
        <f t="shared" si="3"/>
        <v>17.878500000000003</v>
      </c>
      <c r="P393" s="6">
        <v>2</v>
      </c>
      <c r="Q393" s="6">
        <v>98.298000000000002</v>
      </c>
      <c r="R393" s="6">
        <v>6.9370000000000003</v>
      </c>
      <c r="S393" s="6">
        <v>81.896000000000001</v>
      </c>
      <c r="T393" s="6">
        <v>114.70099999999999</v>
      </c>
    </row>
    <row r="394" spans="1:20" x14ac:dyDescent="0.25">
      <c r="C394" s="6">
        <v>4</v>
      </c>
      <c r="D394" s="6">
        <v>1</v>
      </c>
      <c r="E394" s="6">
        <v>2</v>
      </c>
      <c r="F394" s="6">
        <v>12.576000000000001</v>
      </c>
      <c r="G394" s="6">
        <v>10.641999999999999</v>
      </c>
      <c r="H394" s="6">
        <v>0.27600000000000002</v>
      </c>
      <c r="I394" s="6">
        <v>-12.587999999999999</v>
      </c>
      <c r="J394" s="6">
        <v>37.741</v>
      </c>
      <c r="L394" s="6">
        <f t="shared" si="3"/>
        <v>25.1645</v>
      </c>
      <c r="P394" s="6">
        <v>3</v>
      </c>
      <c r="Q394" s="6">
        <v>180.054</v>
      </c>
      <c r="R394" s="6">
        <v>41.325000000000003</v>
      </c>
      <c r="S394" s="6">
        <v>82.335999999999999</v>
      </c>
      <c r="T394" s="6">
        <v>277.77199999999999</v>
      </c>
    </row>
    <row r="395" spans="1:20" x14ac:dyDescent="0.25">
      <c r="E395" s="6">
        <v>3</v>
      </c>
      <c r="F395" s="6" t="s">
        <v>1232</v>
      </c>
      <c r="G395" s="6">
        <v>5.8650000000000002</v>
      </c>
      <c r="H395" s="6">
        <v>0</v>
      </c>
      <c r="I395" s="6">
        <v>-67.736999999999995</v>
      </c>
      <c r="J395" s="6">
        <v>-40.000999999999998</v>
      </c>
      <c r="L395" s="6">
        <f t="shared" si="3"/>
        <v>13.867999999999999</v>
      </c>
      <c r="P395" s="6">
        <v>4</v>
      </c>
      <c r="Q395" s="6">
        <v>60.408999999999999</v>
      </c>
      <c r="R395" s="6">
        <v>8.17</v>
      </c>
      <c r="S395" s="6">
        <v>41.088999999999999</v>
      </c>
      <c r="T395" s="6">
        <v>79.728999999999999</v>
      </c>
    </row>
    <row r="396" spans="1:20" x14ac:dyDescent="0.25">
      <c r="D396" s="6">
        <v>2</v>
      </c>
      <c r="E396" s="6">
        <v>1</v>
      </c>
      <c r="F396" s="6">
        <v>-12.576000000000001</v>
      </c>
      <c r="G396" s="6">
        <v>10.641999999999999</v>
      </c>
      <c r="H396" s="6">
        <v>0.27600000000000002</v>
      </c>
      <c r="I396" s="6">
        <v>-37.741</v>
      </c>
      <c r="J396" s="6">
        <v>12.587999999999999</v>
      </c>
      <c r="L396" s="6">
        <f t="shared" si="3"/>
        <v>25.1645</v>
      </c>
      <c r="O396" s="6">
        <v>2</v>
      </c>
      <c r="P396" s="6">
        <v>1</v>
      </c>
      <c r="Q396" s="6">
        <v>542.779</v>
      </c>
      <c r="R396" s="6">
        <v>143.416</v>
      </c>
      <c r="S396" s="6">
        <v>203.654</v>
      </c>
      <c r="T396" s="6">
        <v>881.90300000000002</v>
      </c>
    </row>
    <row r="397" spans="1:20" x14ac:dyDescent="0.25">
      <c r="E397" s="6">
        <v>3</v>
      </c>
      <c r="F397" s="6" t="s">
        <v>1233</v>
      </c>
      <c r="G397" s="6">
        <v>6.8109999999999999</v>
      </c>
      <c r="H397" s="6">
        <v>0</v>
      </c>
      <c r="I397" s="6">
        <v>-82.552000000000007</v>
      </c>
      <c r="J397" s="6">
        <v>-50.338999999999999</v>
      </c>
      <c r="L397" s="6">
        <f t="shared" si="3"/>
        <v>16.106500000000004</v>
      </c>
      <c r="P397" s="6">
        <v>2</v>
      </c>
      <c r="Q397" s="6">
        <v>101.52500000000001</v>
      </c>
      <c r="R397" s="6">
        <v>6.8120000000000003</v>
      </c>
      <c r="S397" s="6">
        <v>85.417000000000002</v>
      </c>
      <c r="T397" s="6">
        <v>117.633</v>
      </c>
    </row>
    <row r="398" spans="1:20" x14ac:dyDescent="0.25">
      <c r="D398" s="6">
        <v>3</v>
      </c>
      <c r="E398" s="6">
        <v>1</v>
      </c>
      <c r="F398" s="6" t="s">
        <v>1234</v>
      </c>
      <c r="G398" s="6">
        <v>5.8650000000000002</v>
      </c>
      <c r="H398" s="6">
        <v>0</v>
      </c>
      <c r="I398" s="6">
        <v>40.000999999999998</v>
      </c>
      <c r="J398" s="6">
        <v>67.736999999999995</v>
      </c>
      <c r="L398" s="6">
        <f t="shared" si="3"/>
        <v>13.867999999999999</v>
      </c>
      <c r="P398" s="6">
        <v>3</v>
      </c>
      <c r="Q398" s="6">
        <v>176.755</v>
      </c>
      <c r="R398" s="6">
        <v>42.728999999999999</v>
      </c>
      <c r="S398" s="6">
        <v>75.716999999999999</v>
      </c>
      <c r="T398" s="6">
        <v>277.79300000000001</v>
      </c>
    </row>
    <row r="399" spans="1:20" x14ac:dyDescent="0.25">
      <c r="E399" s="6">
        <v>2</v>
      </c>
      <c r="F399" s="6" t="s">
        <v>1235</v>
      </c>
      <c r="G399" s="6">
        <v>6.8109999999999999</v>
      </c>
      <c r="H399" s="6">
        <v>0</v>
      </c>
      <c r="I399" s="6">
        <v>50.338999999999999</v>
      </c>
      <c r="J399" s="6">
        <v>82.552000000000007</v>
      </c>
      <c r="L399" s="6">
        <f t="shared" si="3"/>
        <v>16.106500000000004</v>
      </c>
      <c r="P399" s="6">
        <v>4</v>
      </c>
      <c r="Q399" s="6">
        <v>58.911999999999999</v>
      </c>
      <c r="R399" s="6">
        <v>7.9429999999999996</v>
      </c>
      <c r="S399" s="6">
        <v>40.128999999999998</v>
      </c>
      <c r="T399" s="6">
        <v>77.694000000000003</v>
      </c>
    </row>
    <row r="400" spans="1:20" x14ac:dyDescent="0.25">
      <c r="A400" s="6">
        <v>4</v>
      </c>
      <c r="B400" s="6">
        <v>1</v>
      </c>
      <c r="C400" s="6">
        <v>1</v>
      </c>
      <c r="D400" s="6">
        <v>1</v>
      </c>
      <c r="E400" s="6">
        <v>2</v>
      </c>
      <c r="F400" s="6">
        <v>19.123999999999999</v>
      </c>
      <c r="G400" s="6">
        <v>28.997</v>
      </c>
      <c r="H400" s="6">
        <v>0.53100000000000003</v>
      </c>
      <c r="I400" s="6">
        <v>-49.442999999999998</v>
      </c>
      <c r="J400" s="6">
        <v>87.691000000000003</v>
      </c>
      <c r="L400" s="6">
        <f t="shared" si="3"/>
        <v>68.567000000000007</v>
      </c>
      <c r="M400" s="6">
        <v>7</v>
      </c>
      <c r="N400" s="6">
        <v>1</v>
      </c>
      <c r="O400" s="6">
        <v>1</v>
      </c>
      <c r="P400" s="6">
        <v>1</v>
      </c>
      <c r="Q400" s="6">
        <v>143.70699999999999</v>
      </c>
      <c r="R400" s="6">
        <v>26.555</v>
      </c>
      <c r="S400" s="6">
        <v>80.914000000000001</v>
      </c>
      <c r="T400" s="6">
        <v>206.5</v>
      </c>
    </row>
    <row r="401" spans="3:20" x14ac:dyDescent="0.25">
      <c r="E401" s="6">
        <v>3</v>
      </c>
      <c r="F401" s="6" t="s">
        <v>1236</v>
      </c>
      <c r="G401" s="6">
        <v>67.272999999999996</v>
      </c>
      <c r="H401" s="6">
        <v>3.1E-2</v>
      </c>
      <c r="I401" s="6">
        <v>-339.46</v>
      </c>
      <c r="J401" s="6">
        <v>-21.311</v>
      </c>
      <c r="L401" s="6">
        <f t="shared" si="3"/>
        <v>159.0745</v>
      </c>
      <c r="P401" s="6">
        <v>2</v>
      </c>
      <c r="Q401" s="6">
        <v>149.77600000000001</v>
      </c>
      <c r="R401" s="6">
        <v>34.277000000000001</v>
      </c>
      <c r="S401" s="6">
        <v>68.722999999999999</v>
      </c>
      <c r="T401" s="6">
        <v>230.828</v>
      </c>
    </row>
    <row r="402" spans="3:20" x14ac:dyDescent="0.25">
      <c r="D402" s="6">
        <v>2</v>
      </c>
      <c r="E402" s="6">
        <v>1</v>
      </c>
      <c r="F402" s="6">
        <v>-19.123999999999999</v>
      </c>
      <c r="G402" s="6">
        <v>28.997</v>
      </c>
      <c r="H402" s="6">
        <v>0.53100000000000003</v>
      </c>
      <c r="I402" s="6">
        <v>-87.691000000000003</v>
      </c>
      <c r="J402" s="6">
        <v>49.442999999999998</v>
      </c>
      <c r="L402" s="6">
        <f t="shared" si="3"/>
        <v>68.567000000000007</v>
      </c>
      <c r="P402" s="6">
        <v>3</v>
      </c>
      <c r="Q402" s="6">
        <v>211.571</v>
      </c>
      <c r="R402" s="6">
        <v>44.295999999999999</v>
      </c>
      <c r="S402" s="6">
        <v>106.828</v>
      </c>
      <c r="T402" s="6">
        <v>316.31400000000002</v>
      </c>
    </row>
    <row r="403" spans="3:20" x14ac:dyDescent="0.25">
      <c r="E403" s="6">
        <v>3</v>
      </c>
      <c r="F403" s="6">
        <v>-199.50899999999999</v>
      </c>
      <c r="G403" s="6">
        <v>93.013000000000005</v>
      </c>
      <c r="H403" s="6">
        <v>6.9000000000000006E-2</v>
      </c>
      <c r="I403" s="6">
        <v>-419.45100000000002</v>
      </c>
      <c r="J403" s="6">
        <v>20.431999999999999</v>
      </c>
      <c r="L403" s="6">
        <f t="shared" si="3"/>
        <v>219.94150000000002</v>
      </c>
      <c r="P403" s="6">
        <v>4</v>
      </c>
      <c r="Q403" s="6">
        <v>135.68299999999999</v>
      </c>
      <c r="R403" s="6">
        <v>42.566000000000003</v>
      </c>
      <c r="S403" s="6">
        <v>35.03</v>
      </c>
      <c r="T403" s="6">
        <v>236.33699999999999</v>
      </c>
    </row>
    <row r="404" spans="3:20" x14ac:dyDescent="0.25">
      <c r="D404" s="6">
        <v>3</v>
      </c>
      <c r="E404" s="6">
        <v>1</v>
      </c>
      <c r="F404" s="6" t="s">
        <v>1237</v>
      </c>
      <c r="G404" s="6">
        <v>67.272999999999996</v>
      </c>
      <c r="H404" s="6">
        <v>3.1E-2</v>
      </c>
      <c r="I404" s="6">
        <v>21.311</v>
      </c>
      <c r="J404" s="6">
        <v>339.46</v>
      </c>
      <c r="L404" s="6">
        <f t="shared" si="3"/>
        <v>159.0745</v>
      </c>
      <c r="O404" s="6">
        <v>2</v>
      </c>
      <c r="P404" s="6">
        <v>1</v>
      </c>
      <c r="Q404" s="6">
        <v>139.16399999999999</v>
      </c>
      <c r="R404" s="6">
        <v>30.986000000000001</v>
      </c>
      <c r="S404" s="6">
        <v>65.893000000000001</v>
      </c>
      <c r="T404" s="6">
        <v>212.435</v>
      </c>
    </row>
    <row r="405" spans="3:20" x14ac:dyDescent="0.25">
      <c r="E405" s="6">
        <v>2</v>
      </c>
      <c r="F405" s="6">
        <v>199.50899999999999</v>
      </c>
      <c r="G405" s="6">
        <v>93.013000000000005</v>
      </c>
      <c r="H405" s="6">
        <v>6.9000000000000006E-2</v>
      </c>
      <c r="I405" s="6">
        <v>-20.431999999999999</v>
      </c>
      <c r="J405" s="6">
        <v>419.45100000000002</v>
      </c>
      <c r="L405" s="6">
        <f t="shared" si="3"/>
        <v>219.94150000000002</v>
      </c>
      <c r="P405" s="6">
        <v>2</v>
      </c>
      <c r="Q405" s="6">
        <v>153.93799999999999</v>
      </c>
      <c r="R405" s="6">
        <v>33.5</v>
      </c>
      <c r="S405" s="6">
        <v>74.724000000000004</v>
      </c>
      <c r="T405" s="6">
        <v>233.15199999999999</v>
      </c>
    </row>
    <row r="406" spans="3:20" x14ac:dyDescent="0.25">
      <c r="C406" s="6">
        <v>2</v>
      </c>
      <c r="D406" s="6">
        <v>1</v>
      </c>
      <c r="E406" s="6">
        <v>2</v>
      </c>
      <c r="F406" s="6">
        <v>13.239000000000001</v>
      </c>
      <c r="G406" s="6">
        <v>6.8460000000000001</v>
      </c>
      <c r="H406" s="6">
        <v>9.4E-2</v>
      </c>
      <c r="I406" s="6">
        <v>-2.9489999999999998</v>
      </c>
      <c r="J406" s="6">
        <v>29.427</v>
      </c>
      <c r="L406" s="6">
        <f t="shared" si="3"/>
        <v>16.187999999999999</v>
      </c>
      <c r="P406" s="6">
        <v>3</v>
      </c>
      <c r="Q406" s="6">
        <v>205.98099999999999</v>
      </c>
      <c r="R406" s="6">
        <v>41.707999999999998</v>
      </c>
      <c r="S406" s="6">
        <v>107.357</v>
      </c>
      <c r="T406" s="6">
        <v>304.60500000000002</v>
      </c>
    </row>
    <row r="407" spans="3:20" x14ac:dyDescent="0.25">
      <c r="E407" s="6">
        <v>3</v>
      </c>
      <c r="F407" s="6" t="s">
        <v>1238</v>
      </c>
      <c r="G407" s="6">
        <v>4.508</v>
      </c>
      <c r="H407" s="6">
        <v>0</v>
      </c>
      <c r="I407" s="6">
        <v>-57.671999999999997</v>
      </c>
      <c r="J407" s="6">
        <v>-36.350999999999999</v>
      </c>
      <c r="L407" s="6">
        <f t="shared" si="3"/>
        <v>10.660499999999999</v>
      </c>
      <c r="P407" s="6">
        <v>4</v>
      </c>
      <c r="Q407" s="6">
        <v>137.04599999999999</v>
      </c>
      <c r="R407" s="6">
        <v>41.936</v>
      </c>
      <c r="S407" s="6">
        <v>37.884</v>
      </c>
      <c r="T407" s="6">
        <v>236.208</v>
      </c>
    </row>
    <row r="408" spans="3:20" x14ac:dyDescent="0.25">
      <c r="D408" s="6">
        <v>2</v>
      </c>
      <c r="E408" s="6">
        <v>1</v>
      </c>
      <c r="F408" s="6">
        <v>-13.239000000000001</v>
      </c>
      <c r="G408" s="6">
        <v>6.8460000000000001</v>
      </c>
      <c r="H408" s="6">
        <v>9.4E-2</v>
      </c>
      <c r="I408" s="6">
        <v>-29.427</v>
      </c>
      <c r="J408" s="6">
        <v>2.9489999999999998</v>
      </c>
      <c r="L408" s="6">
        <f t="shared" si="3"/>
        <v>16.187999999999999</v>
      </c>
      <c r="N408" s="6">
        <v>2</v>
      </c>
      <c r="O408" s="6">
        <v>1</v>
      </c>
      <c r="P408" s="6">
        <v>1</v>
      </c>
      <c r="Q408" s="6">
        <v>251.125</v>
      </c>
      <c r="R408" s="6">
        <v>60.371000000000002</v>
      </c>
      <c r="S408" s="6">
        <v>108.369</v>
      </c>
      <c r="T408" s="6">
        <v>393.88</v>
      </c>
    </row>
    <row r="409" spans="3:20" x14ac:dyDescent="0.25">
      <c r="E409" s="6">
        <v>3</v>
      </c>
      <c r="F409" s="6" t="s">
        <v>1239</v>
      </c>
      <c r="G409" s="6">
        <v>6.23</v>
      </c>
      <c r="H409" s="6">
        <v>0</v>
      </c>
      <c r="I409" s="6">
        <v>-74.980999999999995</v>
      </c>
      <c r="J409" s="6">
        <v>-45.52</v>
      </c>
      <c r="L409" s="6">
        <f t="shared" si="3"/>
        <v>14.730499999999996</v>
      </c>
      <c r="P409" s="6">
        <v>2</v>
      </c>
      <c r="Q409" s="6">
        <v>65.671999999999997</v>
      </c>
      <c r="R409" s="6">
        <v>12.920999999999999</v>
      </c>
      <c r="S409" s="6">
        <v>35.119999999999997</v>
      </c>
      <c r="T409" s="6">
        <v>96.224000000000004</v>
      </c>
    </row>
    <row r="410" spans="3:20" x14ac:dyDescent="0.25">
      <c r="D410" s="6">
        <v>3</v>
      </c>
      <c r="E410" s="6">
        <v>1</v>
      </c>
      <c r="F410" s="6" t="s">
        <v>1240</v>
      </c>
      <c r="G410" s="6">
        <v>4.508</v>
      </c>
      <c r="H410" s="6">
        <v>0</v>
      </c>
      <c r="I410" s="6">
        <v>36.350999999999999</v>
      </c>
      <c r="J410" s="6">
        <v>57.671999999999997</v>
      </c>
      <c r="L410" s="6">
        <f t="shared" si="3"/>
        <v>10.660499999999999</v>
      </c>
      <c r="P410" s="6">
        <v>3</v>
      </c>
      <c r="Q410" s="6">
        <v>130.92500000000001</v>
      </c>
      <c r="R410" s="6">
        <v>25.638999999999999</v>
      </c>
      <c r="S410" s="6">
        <v>70.298000000000002</v>
      </c>
      <c r="T410" s="6">
        <v>191.55199999999999</v>
      </c>
    </row>
    <row r="411" spans="3:20" x14ac:dyDescent="0.25">
      <c r="E411" s="6">
        <v>2</v>
      </c>
      <c r="F411" s="6" t="s">
        <v>1241</v>
      </c>
      <c r="G411" s="6">
        <v>6.23</v>
      </c>
      <c r="H411" s="6">
        <v>0</v>
      </c>
      <c r="I411" s="6">
        <v>45.52</v>
      </c>
      <c r="J411" s="6">
        <v>74.980999999999995</v>
      </c>
      <c r="L411" s="6">
        <f t="shared" si="3"/>
        <v>14.730499999999996</v>
      </c>
      <c r="P411" s="6">
        <v>4</v>
      </c>
      <c r="Q411" s="6">
        <v>43.825000000000003</v>
      </c>
      <c r="R411" s="6">
        <v>10.077</v>
      </c>
      <c r="S411" s="6">
        <v>19.997</v>
      </c>
      <c r="T411" s="6">
        <v>67.652000000000001</v>
      </c>
    </row>
    <row r="412" spans="3:20" x14ac:dyDescent="0.25">
      <c r="C412" s="6">
        <v>3</v>
      </c>
      <c r="D412" s="6">
        <v>1</v>
      </c>
      <c r="E412" s="6">
        <v>2</v>
      </c>
      <c r="F412" s="6">
        <v>23.635000000000002</v>
      </c>
      <c r="G412" s="6">
        <v>11.031000000000001</v>
      </c>
      <c r="H412" s="6">
        <v>6.9000000000000006E-2</v>
      </c>
      <c r="I412" s="6">
        <v>-2.4500000000000002</v>
      </c>
      <c r="J412" s="6">
        <v>49.72</v>
      </c>
      <c r="L412" s="6">
        <f t="shared" si="3"/>
        <v>26.085000000000001</v>
      </c>
      <c r="O412" s="6">
        <v>2</v>
      </c>
      <c r="P412" s="6">
        <v>1</v>
      </c>
      <c r="Q412" s="6">
        <v>225.96700000000001</v>
      </c>
      <c r="R412" s="6">
        <v>56.716000000000001</v>
      </c>
      <c r="S412" s="6">
        <v>91.853999999999999</v>
      </c>
      <c r="T412" s="6">
        <v>360.07900000000001</v>
      </c>
    </row>
    <row r="413" spans="3:20" x14ac:dyDescent="0.25">
      <c r="E413" s="6">
        <v>3</v>
      </c>
      <c r="F413" s="6" t="s">
        <v>1242</v>
      </c>
      <c r="G413" s="6">
        <v>5.1509999999999998</v>
      </c>
      <c r="H413" s="6">
        <v>1E-3</v>
      </c>
      <c r="I413" s="6">
        <v>-42.920999999999999</v>
      </c>
      <c r="J413" s="6">
        <v>-18.562000000000001</v>
      </c>
      <c r="L413" s="6">
        <f t="shared" si="3"/>
        <v>12.179499999999999</v>
      </c>
      <c r="P413" s="6">
        <v>2</v>
      </c>
      <c r="Q413" s="6">
        <v>71.828000000000003</v>
      </c>
      <c r="R413" s="6">
        <v>14.068</v>
      </c>
      <c r="S413" s="6">
        <v>38.563000000000002</v>
      </c>
      <c r="T413" s="6">
        <v>105.093</v>
      </c>
    </row>
    <row r="414" spans="3:20" x14ac:dyDescent="0.25">
      <c r="D414" s="6">
        <v>2</v>
      </c>
      <c r="E414" s="6">
        <v>1</v>
      </c>
      <c r="F414" s="6">
        <v>-23.635000000000002</v>
      </c>
      <c r="G414" s="6">
        <v>11.031000000000001</v>
      </c>
      <c r="H414" s="6">
        <v>6.9000000000000006E-2</v>
      </c>
      <c r="I414" s="6">
        <v>-49.72</v>
      </c>
      <c r="J414" s="6">
        <v>2.4500000000000002</v>
      </c>
      <c r="L414" s="6">
        <f t="shared" si="3"/>
        <v>26.085000000000001</v>
      </c>
      <c r="P414" s="6">
        <v>3</v>
      </c>
      <c r="Q414" s="6">
        <v>131.18</v>
      </c>
      <c r="R414" s="6">
        <v>27.059000000000001</v>
      </c>
      <c r="S414" s="6">
        <v>67.197000000000003</v>
      </c>
      <c r="T414" s="6">
        <v>195.16300000000001</v>
      </c>
    </row>
    <row r="415" spans="3:20" x14ac:dyDescent="0.25">
      <c r="E415" s="6">
        <v>3</v>
      </c>
      <c r="F415" s="6" t="s">
        <v>1243</v>
      </c>
      <c r="G415" s="6">
        <v>10.94</v>
      </c>
      <c r="H415" s="6">
        <v>2E-3</v>
      </c>
      <c r="I415" s="6">
        <v>-80.245000000000005</v>
      </c>
      <c r="J415" s="6">
        <v>-28.507999999999999</v>
      </c>
      <c r="L415" s="6">
        <f t="shared" si="3"/>
        <v>25.868500000000004</v>
      </c>
      <c r="P415" s="6">
        <v>4</v>
      </c>
      <c r="Q415" s="6">
        <v>42.637</v>
      </c>
      <c r="R415" s="6">
        <v>8.7040000000000006</v>
      </c>
      <c r="S415" s="6">
        <v>22.056000000000001</v>
      </c>
      <c r="T415" s="6">
        <v>63.219000000000001</v>
      </c>
    </row>
    <row r="416" spans="3:20" x14ac:dyDescent="0.25">
      <c r="D416" s="6">
        <v>3</v>
      </c>
      <c r="E416" s="6">
        <v>1</v>
      </c>
      <c r="F416" s="6" t="s">
        <v>1244</v>
      </c>
      <c r="G416" s="6">
        <v>5.1509999999999998</v>
      </c>
      <c r="H416" s="6">
        <v>1E-3</v>
      </c>
      <c r="I416" s="6">
        <v>18.562000000000001</v>
      </c>
      <c r="J416" s="6">
        <v>42.920999999999999</v>
      </c>
      <c r="L416" s="6">
        <f t="shared" si="3"/>
        <v>12.179499999999999</v>
      </c>
      <c r="N416" s="6">
        <v>3</v>
      </c>
      <c r="O416" s="6">
        <v>1</v>
      </c>
      <c r="P416" s="6">
        <v>1</v>
      </c>
      <c r="Q416" s="6">
        <v>736.03300000000002</v>
      </c>
      <c r="R416" s="6">
        <v>153.40799999999999</v>
      </c>
      <c r="S416" s="6">
        <v>373.28100000000001</v>
      </c>
      <c r="T416" s="6">
        <v>1098.7850000000001</v>
      </c>
    </row>
    <row r="417" spans="2:20" x14ac:dyDescent="0.25">
      <c r="E417" s="6">
        <v>2</v>
      </c>
      <c r="F417" s="6" t="s">
        <v>1245</v>
      </c>
      <c r="G417" s="6">
        <v>10.94</v>
      </c>
      <c r="H417" s="6">
        <v>2E-3</v>
      </c>
      <c r="I417" s="6">
        <v>28.507999999999999</v>
      </c>
      <c r="J417" s="6">
        <v>80.245000000000005</v>
      </c>
      <c r="L417" s="6">
        <f t="shared" si="3"/>
        <v>25.868500000000004</v>
      </c>
      <c r="P417" s="6">
        <v>2</v>
      </c>
      <c r="Q417" s="6">
        <v>122.256</v>
      </c>
      <c r="R417" s="6">
        <v>14.156000000000001</v>
      </c>
      <c r="S417" s="6">
        <v>88.781999999999996</v>
      </c>
      <c r="T417" s="6">
        <v>155.72999999999999</v>
      </c>
    </row>
    <row r="418" spans="2:20" x14ac:dyDescent="0.25">
      <c r="C418" s="6">
        <v>4</v>
      </c>
      <c r="D418" s="6">
        <v>1</v>
      </c>
      <c r="E418" s="6">
        <v>2</v>
      </c>
      <c r="F418" s="6">
        <v>15.537000000000001</v>
      </c>
      <c r="G418" s="6">
        <v>12.340999999999999</v>
      </c>
      <c r="H418" s="6">
        <v>0.248</v>
      </c>
      <c r="I418" s="6">
        <v>-13.644</v>
      </c>
      <c r="J418" s="6">
        <v>44.719000000000001</v>
      </c>
      <c r="L418" s="6">
        <f t="shared" si="3"/>
        <v>29.1815</v>
      </c>
      <c r="P418" s="6">
        <v>3</v>
      </c>
      <c r="Q418" s="6">
        <v>232.642</v>
      </c>
      <c r="R418" s="6">
        <v>36.825000000000003</v>
      </c>
      <c r="S418" s="6">
        <v>145.565</v>
      </c>
      <c r="T418" s="6">
        <v>319.71899999999999</v>
      </c>
    </row>
    <row r="419" spans="2:20" x14ac:dyDescent="0.25">
      <c r="E419" s="6">
        <v>3</v>
      </c>
      <c r="F419" s="6" t="s">
        <v>1246</v>
      </c>
      <c r="G419" s="6">
        <v>6.774</v>
      </c>
      <c r="H419" s="6">
        <v>2E-3</v>
      </c>
      <c r="I419" s="6">
        <v>-49.247</v>
      </c>
      <c r="J419" s="6">
        <v>-17.210999999999999</v>
      </c>
      <c r="L419" s="6">
        <f t="shared" si="3"/>
        <v>16.018000000000001</v>
      </c>
      <c r="P419" s="6">
        <v>4</v>
      </c>
      <c r="Q419" s="6">
        <v>128.54300000000001</v>
      </c>
      <c r="R419" s="6">
        <v>42.972999999999999</v>
      </c>
      <c r="S419" s="6">
        <v>26.927</v>
      </c>
      <c r="T419" s="6">
        <v>230.15899999999999</v>
      </c>
    </row>
    <row r="420" spans="2:20" x14ac:dyDescent="0.25">
      <c r="D420" s="6">
        <v>2</v>
      </c>
      <c r="E420" s="6">
        <v>1</v>
      </c>
      <c r="F420" s="6">
        <v>-15.537000000000001</v>
      </c>
      <c r="G420" s="6">
        <v>12.340999999999999</v>
      </c>
      <c r="H420" s="6">
        <v>0.248</v>
      </c>
      <c r="I420" s="6">
        <v>-44.719000000000001</v>
      </c>
      <c r="J420" s="6">
        <v>13.644</v>
      </c>
      <c r="L420" s="6">
        <f t="shared" si="3"/>
        <v>29.1815</v>
      </c>
      <c r="O420" s="6">
        <v>2</v>
      </c>
      <c r="P420" s="6">
        <v>1</v>
      </c>
      <c r="Q420" s="6">
        <v>705.56600000000003</v>
      </c>
      <c r="R420" s="6">
        <v>164.988</v>
      </c>
      <c r="S420" s="6">
        <v>315.43200000000002</v>
      </c>
      <c r="T420" s="6">
        <v>1095.7</v>
      </c>
    </row>
    <row r="421" spans="2:20" x14ac:dyDescent="0.25">
      <c r="E421" s="6">
        <v>3</v>
      </c>
      <c r="F421" s="6" t="s">
        <v>1247</v>
      </c>
      <c r="G421" s="6">
        <v>6.1749999999999998</v>
      </c>
      <c r="H421" s="6">
        <v>0</v>
      </c>
      <c r="I421" s="6">
        <v>-63.368000000000002</v>
      </c>
      <c r="J421" s="6">
        <v>-34.164000000000001</v>
      </c>
      <c r="L421" s="6">
        <f t="shared" si="3"/>
        <v>14.602</v>
      </c>
      <c r="P421" s="6">
        <v>2</v>
      </c>
      <c r="Q421" s="6">
        <v>124.708</v>
      </c>
      <c r="R421" s="6">
        <v>14.717000000000001</v>
      </c>
      <c r="S421" s="6">
        <v>89.908000000000001</v>
      </c>
      <c r="T421" s="6">
        <v>159.50899999999999</v>
      </c>
    </row>
    <row r="422" spans="2:20" x14ac:dyDescent="0.25">
      <c r="D422" s="6">
        <v>3</v>
      </c>
      <c r="E422" s="6">
        <v>1</v>
      </c>
      <c r="F422" s="6" t="s">
        <v>1248</v>
      </c>
      <c r="G422" s="6">
        <v>6.774</v>
      </c>
      <c r="H422" s="6">
        <v>2E-3</v>
      </c>
      <c r="I422" s="6">
        <v>17.210999999999999</v>
      </c>
      <c r="J422" s="6">
        <v>49.247</v>
      </c>
      <c r="L422" s="6">
        <f t="shared" si="3"/>
        <v>16.018000000000001</v>
      </c>
      <c r="P422" s="6">
        <v>3</v>
      </c>
      <c r="Q422" s="6">
        <v>225.625</v>
      </c>
      <c r="R422" s="6">
        <v>37.012</v>
      </c>
      <c r="S422" s="6">
        <v>138.10599999999999</v>
      </c>
      <c r="T422" s="6">
        <v>313.14400000000001</v>
      </c>
    </row>
    <row r="423" spans="2:20" x14ac:dyDescent="0.25">
      <c r="E423" s="6">
        <v>2</v>
      </c>
      <c r="F423" s="6" t="s">
        <v>1249</v>
      </c>
      <c r="G423" s="6">
        <v>6.1749999999999998</v>
      </c>
      <c r="H423" s="6">
        <v>0</v>
      </c>
      <c r="I423" s="6">
        <v>34.164000000000001</v>
      </c>
      <c r="J423" s="6">
        <v>63.368000000000002</v>
      </c>
      <c r="L423" s="6">
        <f t="shared" si="3"/>
        <v>14.602</v>
      </c>
      <c r="P423" s="6">
        <v>4</v>
      </c>
      <c r="Q423" s="6">
        <v>124.32899999999999</v>
      </c>
      <c r="R423" s="6">
        <v>45.7</v>
      </c>
      <c r="S423" s="6">
        <v>16.265000000000001</v>
      </c>
      <c r="T423" s="6">
        <v>232.39400000000001</v>
      </c>
    </row>
    <row r="424" spans="2:20" x14ac:dyDescent="0.25">
      <c r="B424" s="6">
        <v>2</v>
      </c>
      <c r="C424" s="6">
        <v>1</v>
      </c>
      <c r="D424" s="6">
        <v>1</v>
      </c>
      <c r="E424" s="6">
        <v>2</v>
      </c>
      <c r="F424" s="6">
        <v>18.524999999999999</v>
      </c>
      <c r="G424" s="6">
        <v>27.63</v>
      </c>
      <c r="H424" s="6">
        <v>0.52400000000000002</v>
      </c>
      <c r="I424" s="6">
        <v>-46.811</v>
      </c>
      <c r="J424" s="6">
        <v>83.86</v>
      </c>
      <c r="L424" s="6">
        <f t="shared" si="3"/>
        <v>65.335499999999996</v>
      </c>
      <c r="M424" s="6">
        <v>8</v>
      </c>
      <c r="N424" s="6">
        <v>1</v>
      </c>
      <c r="O424" s="6">
        <v>1</v>
      </c>
      <c r="P424" s="6">
        <v>1</v>
      </c>
      <c r="Q424" s="6">
        <v>182.94800000000001</v>
      </c>
      <c r="R424" s="6">
        <v>47.978000000000002</v>
      </c>
      <c r="S424" s="6">
        <v>69.498000000000005</v>
      </c>
      <c r="T424" s="6">
        <v>296.399</v>
      </c>
    </row>
    <row r="425" spans="2:20" x14ac:dyDescent="0.25">
      <c r="E425" s="6">
        <v>3</v>
      </c>
      <c r="F425" s="6" t="s">
        <v>1250</v>
      </c>
      <c r="G425" s="6">
        <v>69.647999999999996</v>
      </c>
      <c r="H425" s="6">
        <v>4.4999999999999998E-2</v>
      </c>
      <c r="I425" s="6">
        <v>-334.834</v>
      </c>
      <c r="J425" s="6">
        <v>-5.4489999999999998</v>
      </c>
      <c r="L425" s="6">
        <f t="shared" si="3"/>
        <v>164.6925</v>
      </c>
      <c r="P425" s="6">
        <v>2</v>
      </c>
      <c r="Q425" s="6">
        <v>266.81099999999998</v>
      </c>
      <c r="R425" s="6">
        <v>108.476</v>
      </c>
      <c r="S425" s="6">
        <v>10.305999999999999</v>
      </c>
      <c r="T425" s="6">
        <v>523.31600000000003</v>
      </c>
    </row>
    <row r="426" spans="2:20" x14ac:dyDescent="0.25">
      <c r="D426" s="6">
        <v>2</v>
      </c>
      <c r="E426" s="6">
        <v>1</v>
      </c>
      <c r="F426" s="6">
        <v>-18.524999999999999</v>
      </c>
      <c r="G426" s="6">
        <v>27.63</v>
      </c>
      <c r="H426" s="6">
        <v>0.52400000000000002</v>
      </c>
      <c r="I426" s="6">
        <v>-83.86</v>
      </c>
      <c r="J426" s="6">
        <v>46.811</v>
      </c>
      <c r="L426" s="6">
        <f t="shared" si="3"/>
        <v>65.335499999999996</v>
      </c>
      <c r="P426" s="6">
        <v>3</v>
      </c>
      <c r="Q426" s="6">
        <v>214.24199999999999</v>
      </c>
      <c r="R426" s="6">
        <v>60.646999999999998</v>
      </c>
      <c r="S426" s="6">
        <v>70.832999999999998</v>
      </c>
      <c r="T426" s="6">
        <v>357.65</v>
      </c>
    </row>
    <row r="427" spans="2:20" x14ac:dyDescent="0.25">
      <c r="E427" s="6">
        <v>3</v>
      </c>
      <c r="F427" s="6">
        <v>-188.666</v>
      </c>
      <c r="G427" s="6">
        <v>94.307000000000002</v>
      </c>
      <c r="H427" s="6">
        <v>8.5999999999999993E-2</v>
      </c>
      <c r="I427" s="6">
        <v>-411.66699999999997</v>
      </c>
      <c r="J427" s="6">
        <v>34.335000000000001</v>
      </c>
      <c r="L427" s="6">
        <f t="shared" si="3"/>
        <v>223.00099999999998</v>
      </c>
      <c r="P427" s="6">
        <v>4</v>
      </c>
      <c r="Q427" s="6">
        <v>169.595</v>
      </c>
      <c r="R427" s="6">
        <v>51.633000000000003</v>
      </c>
      <c r="S427" s="6">
        <v>47.503</v>
      </c>
      <c r="T427" s="6">
        <v>291.68599999999998</v>
      </c>
    </row>
    <row r="428" spans="2:20" x14ac:dyDescent="0.25">
      <c r="D428" s="6">
        <v>3</v>
      </c>
      <c r="E428" s="6">
        <v>1</v>
      </c>
      <c r="F428" s="6" t="s">
        <v>1251</v>
      </c>
      <c r="G428" s="6">
        <v>69.647999999999996</v>
      </c>
      <c r="H428" s="6">
        <v>4.4999999999999998E-2</v>
      </c>
      <c r="I428" s="6">
        <v>5.4489999999999998</v>
      </c>
      <c r="J428" s="6">
        <v>334.834</v>
      </c>
      <c r="L428" s="6">
        <f t="shared" si="3"/>
        <v>164.6925</v>
      </c>
      <c r="O428" s="6">
        <v>2</v>
      </c>
      <c r="P428" s="6">
        <v>1</v>
      </c>
      <c r="Q428" s="6">
        <v>182.643</v>
      </c>
      <c r="R428" s="6">
        <v>57.05</v>
      </c>
      <c r="S428" s="6">
        <v>47.741999999999997</v>
      </c>
      <c r="T428" s="6">
        <v>317.54399999999998</v>
      </c>
    </row>
    <row r="429" spans="2:20" x14ac:dyDescent="0.25">
      <c r="E429" s="6">
        <v>2</v>
      </c>
      <c r="F429" s="6">
        <v>188.666</v>
      </c>
      <c r="G429" s="6">
        <v>94.307000000000002</v>
      </c>
      <c r="H429" s="6">
        <v>8.5999999999999993E-2</v>
      </c>
      <c r="I429" s="6">
        <v>-34.335000000000001</v>
      </c>
      <c r="J429" s="6">
        <v>411.66699999999997</v>
      </c>
      <c r="L429" s="6">
        <f t="shared" si="3"/>
        <v>223.00099999999998</v>
      </c>
      <c r="P429" s="6">
        <v>2</v>
      </c>
      <c r="Q429" s="6">
        <v>270.03199999999998</v>
      </c>
      <c r="R429" s="6">
        <v>106.24</v>
      </c>
      <c r="S429" s="6">
        <v>18.812999999999999</v>
      </c>
      <c r="T429" s="6">
        <v>521.25</v>
      </c>
    </row>
    <row r="430" spans="2:20" x14ac:dyDescent="0.25">
      <c r="C430" s="6">
        <v>2</v>
      </c>
      <c r="D430" s="6">
        <v>1</v>
      </c>
      <c r="E430" s="6">
        <v>2</v>
      </c>
      <c r="F430" s="6">
        <v>11.055999999999999</v>
      </c>
      <c r="G430" s="6">
        <v>6.4450000000000003</v>
      </c>
      <c r="H430" s="6">
        <v>0.13</v>
      </c>
      <c r="I430" s="6">
        <v>-4.1840000000000002</v>
      </c>
      <c r="J430" s="6">
        <v>26.295999999999999</v>
      </c>
      <c r="L430" s="6">
        <f t="shared" si="3"/>
        <v>15.24</v>
      </c>
      <c r="P430" s="6">
        <v>3</v>
      </c>
      <c r="Q430" s="6">
        <v>211.345</v>
      </c>
      <c r="R430" s="6">
        <v>59.462000000000003</v>
      </c>
      <c r="S430" s="6">
        <v>70.739999999999995</v>
      </c>
      <c r="T430" s="6">
        <v>351.95100000000002</v>
      </c>
    </row>
    <row r="431" spans="2:20" x14ac:dyDescent="0.25">
      <c r="E431" s="6">
        <v>3</v>
      </c>
      <c r="F431" s="6" t="s">
        <v>1252</v>
      </c>
      <c r="G431" s="6">
        <v>5.1539999999999999</v>
      </c>
      <c r="H431" s="6">
        <v>0</v>
      </c>
      <c r="I431" s="6">
        <v>-59.094000000000001</v>
      </c>
      <c r="J431" s="6">
        <v>-34.72</v>
      </c>
      <c r="L431" s="6">
        <f t="shared" si="3"/>
        <v>12.187000000000001</v>
      </c>
      <c r="P431" s="6">
        <v>4</v>
      </c>
      <c r="Q431" s="6">
        <v>165.797</v>
      </c>
      <c r="R431" s="6">
        <v>47.372999999999998</v>
      </c>
      <c r="S431" s="6">
        <v>53.777999999999999</v>
      </c>
      <c r="T431" s="6">
        <v>277.81599999999997</v>
      </c>
    </row>
    <row r="432" spans="2:20" x14ac:dyDescent="0.25">
      <c r="D432" s="6">
        <v>2</v>
      </c>
      <c r="E432" s="6">
        <v>1</v>
      </c>
      <c r="F432" s="6">
        <v>-11.055999999999999</v>
      </c>
      <c r="G432" s="6">
        <v>6.4450000000000003</v>
      </c>
      <c r="H432" s="6">
        <v>0.13</v>
      </c>
      <c r="I432" s="6">
        <v>-26.295999999999999</v>
      </c>
      <c r="J432" s="6">
        <v>4.1840000000000002</v>
      </c>
      <c r="L432" s="6">
        <f t="shared" si="3"/>
        <v>15.24</v>
      </c>
      <c r="N432" s="6">
        <v>2</v>
      </c>
      <c r="O432" s="6">
        <v>1</v>
      </c>
      <c r="P432" s="6">
        <v>1</v>
      </c>
      <c r="Q432" s="6">
        <v>304.678</v>
      </c>
      <c r="R432" s="6">
        <v>82.611999999999995</v>
      </c>
      <c r="S432" s="6">
        <v>109.33199999999999</v>
      </c>
      <c r="T432" s="6">
        <v>500.024</v>
      </c>
    </row>
    <row r="433" spans="1:20" x14ac:dyDescent="0.25">
      <c r="E433" s="6">
        <v>3</v>
      </c>
      <c r="F433" s="6" t="s">
        <v>1253</v>
      </c>
      <c r="G433" s="6">
        <v>6.36</v>
      </c>
      <c r="H433" s="6">
        <v>0</v>
      </c>
      <c r="I433" s="6">
        <v>-73.003</v>
      </c>
      <c r="J433" s="6">
        <v>-42.923999999999999</v>
      </c>
      <c r="L433" s="6">
        <f t="shared" si="3"/>
        <v>15.0395</v>
      </c>
      <c r="P433" s="6">
        <v>2</v>
      </c>
      <c r="Q433" s="6">
        <v>83.53</v>
      </c>
      <c r="R433" s="6">
        <v>18.260000000000002</v>
      </c>
      <c r="S433" s="6">
        <v>40.353000000000002</v>
      </c>
      <c r="T433" s="6">
        <v>126.70699999999999</v>
      </c>
    </row>
    <row r="434" spans="1:20" x14ac:dyDescent="0.25">
      <c r="D434" s="6">
        <v>3</v>
      </c>
      <c r="E434" s="6">
        <v>1</v>
      </c>
      <c r="F434" s="6" t="s">
        <v>1254</v>
      </c>
      <c r="G434" s="6">
        <v>5.1539999999999999</v>
      </c>
      <c r="H434" s="6">
        <v>0</v>
      </c>
      <c r="I434" s="6">
        <v>34.72</v>
      </c>
      <c r="J434" s="6">
        <v>59.094000000000001</v>
      </c>
      <c r="L434" s="6">
        <f t="shared" si="3"/>
        <v>12.187000000000001</v>
      </c>
      <c r="P434" s="6">
        <v>3</v>
      </c>
      <c r="Q434" s="6">
        <v>152.89500000000001</v>
      </c>
      <c r="R434" s="6">
        <v>34.194000000000003</v>
      </c>
      <c r="S434" s="6">
        <v>72.039000000000001</v>
      </c>
      <c r="T434" s="6">
        <v>233.751</v>
      </c>
    </row>
    <row r="435" spans="1:20" x14ac:dyDescent="0.25">
      <c r="E435" s="6">
        <v>2</v>
      </c>
      <c r="F435" s="6" t="s">
        <v>1255</v>
      </c>
      <c r="G435" s="6">
        <v>6.36</v>
      </c>
      <c r="H435" s="6">
        <v>0</v>
      </c>
      <c r="I435" s="6">
        <v>42.923999999999999</v>
      </c>
      <c r="J435" s="6">
        <v>73.003</v>
      </c>
      <c r="L435" s="6">
        <f t="shared" si="3"/>
        <v>15.0395</v>
      </c>
      <c r="P435" s="6">
        <v>4</v>
      </c>
      <c r="Q435" s="6">
        <v>80.515000000000001</v>
      </c>
      <c r="R435" s="6">
        <v>16.38</v>
      </c>
      <c r="S435" s="6">
        <v>41.783000000000001</v>
      </c>
      <c r="T435" s="6">
        <v>119.247</v>
      </c>
    </row>
    <row r="436" spans="1:20" x14ac:dyDescent="0.25">
      <c r="C436" s="6">
        <v>3</v>
      </c>
      <c r="D436" s="6">
        <v>1</v>
      </c>
      <c r="E436" s="6">
        <v>2</v>
      </c>
      <c r="F436" s="6">
        <v>25.170999999999999</v>
      </c>
      <c r="G436" s="6">
        <v>10.817</v>
      </c>
      <c r="H436" s="6">
        <v>5.2999999999999999E-2</v>
      </c>
      <c r="I436" s="6">
        <v>-0.40699999999999997</v>
      </c>
      <c r="J436" s="6">
        <v>50.747999999999998</v>
      </c>
      <c r="L436" s="6">
        <f t="shared" si="3"/>
        <v>25.577499999999997</v>
      </c>
      <c r="O436" s="6">
        <v>2</v>
      </c>
      <c r="P436" s="6">
        <v>1</v>
      </c>
      <c r="Q436" s="6">
        <v>280.32499999999999</v>
      </c>
      <c r="R436" s="6">
        <v>79.396000000000001</v>
      </c>
      <c r="S436" s="6">
        <v>92.584000000000003</v>
      </c>
      <c r="T436" s="6">
        <v>468.06599999999997</v>
      </c>
    </row>
    <row r="437" spans="1:20" x14ac:dyDescent="0.25">
      <c r="E437" s="6">
        <v>3</v>
      </c>
      <c r="F437" s="6" t="s">
        <v>1256</v>
      </c>
      <c r="G437" s="6">
        <v>6.492</v>
      </c>
      <c r="H437" s="6">
        <v>3.0000000000000001E-3</v>
      </c>
      <c r="I437" s="6">
        <v>-44.119</v>
      </c>
      <c r="J437" s="6">
        <v>-13.417</v>
      </c>
      <c r="L437" s="6">
        <f t="shared" si="3"/>
        <v>15.350999999999999</v>
      </c>
      <c r="P437" s="6">
        <v>2</v>
      </c>
      <c r="Q437" s="6">
        <v>93.44</v>
      </c>
      <c r="R437" s="6">
        <v>22.571999999999999</v>
      </c>
      <c r="S437" s="6">
        <v>40.067</v>
      </c>
      <c r="T437" s="6">
        <v>146.81399999999999</v>
      </c>
    </row>
    <row r="438" spans="1:20" x14ac:dyDescent="0.25">
      <c r="D438" s="6">
        <v>2</v>
      </c>
      <c r="E438" s="6">
        <v>1</v>
      </c>
      <c r="F438" s="6">
        <v>-25.170999999999999</v>
      </c>
      <c r="G438" s="6">
        <v>10.817</v>
      </c>
      <c r="H438" s="6">
        <v>5.2999999999999999E-2</v>
      </c>
      <c r="I438" s="6">
        <v>-50.747999999999998</v>
      </c>
      <c r="J438" s="6">
        <v>0.40699999999999997</v>
      </c>
      <c r="L438" s="6">
        <f t="shared" si="3"/>
        <v>25.577499999999997</v>
      </c>
      <c r="P438" s="6">
        <v>3</v>
      </c>
      <c r="Q438" s="6">
        <v>153.62700000000001</v>
      </c>
      <c r="R438" s="6">
        <v>36.762999999999998</v>
      </c>
      <c r="S438" s="6">
        <v>66.697000000000003</v>
      </c>
      <c r="T438" s="6">
        <v>240.55699999999999</v>
      </c>
    </row>
    <row r="439" spans="1:20" x14ac:dyDescent="0.25">
      <c r="E439" s="6">
        <v>3</v>
      </c>
      <c r="F439" s="6" t="s">
        <v>1257</v>
      </c>
      <c r="G439" s="6">
        <v>11.664999999999999</v>
      </c>
      <c r="H439" s="6">
        <v>2E-3</v>
      </c>
      <c r="I439" s="6">
        <v>-81.522000000000006</v>
      </c>
      <c r="J439" s="6">
        <v>-26.355</v>
      </c>
      <c r="L439" s="6">
        <f t="shared" si="3"/>
        <v>27.583500000000001</v>
      </c>
      <c r="P439" s="6">
        <v>4</v>
      </c>
      <c r="Q439" s="6">
        <v>70.295000000000002</v>
      </c>
      <c r="R439" s="6">
        <v>14.887</v>
      </c>
      <c r="S439" s="6">
        <v>35.093000000000004</v>
      </c>
      <c r="T439" s="6">
        <v>105.496</v>
      </c>
    </row>
    <row r="440" spans="1:20" x14ac:dyDescent="0.25">
      <c r="D440" s="6">
        <v>3</v>
      </c>
      <c r="E440" s="6">
        <v>1</v>
      </c>
      <c r="F440" s="6" t="s">
        <v>1258</v>
      </c>
      <c r="G440" s="6">
        <v>6.492</v>
      </c>
      <c r="H440" s="6">
        <v>3.0000000000000001E-3</v>
      </c>
      <c r="I440" s="6">
        <v>13.417</v>
      </c>
      <c r="J440" s="6">
        <v>44.119</v>
      </c>
      <c r="L440" s="6">
        <f t="shared" si="3"/>
        <v>15.350999999999999</v>
      </c>
      <c r="N440" s="6">
        <v>3</v>
      </c>
      <c r="O440" s="6">
        <v>1</v>
      </c>
      <c r="P440" s="6">
        <v>1</v>
      </c>
      <c r="Q440" s="6">
        <v>888.226</v>
      </c>
      <c r="R440" s="6">
        <v>218.834</v>
      </c>
      <c r="S440" s="6">
        <v>370.76499999999999</v>
      </c>
      <c r="T440" s="6">
        <v>1405.6880000000001</v>
      </c>
    </row>
    <row r="441" spans="1:20" x14ac:dyDescent="0.25">
      <c r="E441" s="6">
        <v>2</v>
      </c>
      <c r="F441" s="6" t="s">
        <v>1259</v>
      </c>
      <c r="G441" s="6">
        <v>11.664999999999999</v>
      </c>
      <c r="H441" s="6">
        <v>2E-3</v>
      </c>
      <c r="I441" s="6">
        <v>26.355</v>
      </c>
      <c r="J441" s="6">
        <v>81.522000000000006</v>
      </c>
      <c r="L441" s="6">
        <f t="shared" si="3"/>
        <v>27.583500000000001</v>
      </c>
      <c r="P441" s="6">
        <v>2</v>
      </c>
      <c r="Q441" s="6">
        <v>154.05099999999999</v>
      </c>
      <c r="R441" s="6">
        <v>34.25</v>
      </c>
      <c r="S441" s="6">
        <v>73.061999999999998</v>
      </c>
      <c r="T441" s="6">
        <v>235.041</v>
      </c>
    </row>
    <row r="442" spans="1:20" x14ac:dyDescent="0.25">
      <c r="C442" s="6">
        <v>4</v>
      </c>
      <c r="D442" s="6">
        <v>1</v>
      </c>
      <c r="E442" s="6">
        <v>2</v>
      </c>
      <c r="F442" s="6">
        <v>16.292000000000002</v>
      </c>
      <c r="G442" s="6">
        <v>11.836</v>
      </c>
      <c r="H442" s="6">
        <v>0.21099999999999999</v>
      </c>
      <c r="I442" s="6">
        <v>-11.694000000000001</v>
      </c>
      <c r="J442" s="6">
        <v>44.279000000000003</v>
      </c>
      <c r="L442" s="6">
        <f t="shared" si="3"/>
        <v>27.986500000000003</v>
      </c>
      <c r="P442" s="6">
        <v>3</v>
      </c>
      <c r="Q442" s="6">
        <v>361.87299999999999</v>
      </c>
      <c r="R442" s="6">
        <v>73.902000000000001</v>
      </c>
      <c r="S442" s="6">
        <v>187.124</v>
      </c>
      <c r="T442" s="6">
        <v>536.62300000000005</v>
      </c>
    </row>
    <row r="443" spans="1:20" x14ac:dyDescent="0.25">
      <c r="E443" s="6">
        <v>3</v>
      </c>
      <c r="F443" s="6" t="s">
        <v>1260</v>
      </c>
      <c r="G443" s="6">
        <v>6.39</v>
      </c>
      <c r="H443" s="6">
        <v>1E-3</v>
      </c>
      <c r="I443" s="6">
        <v>-47.761000000000003</v>
      </c>
      <c r="J443" s="6">
        <v>-17.541</v>
      </c>
      <c r="L443" s="6">
        <f t="shared" si="3"/>
        <v>15.110000000000001</v>
      </c>
      <c r="P443" s="6">
        <v>4</v>
      </c>
      <c r="Q443" s="6">
        <v>244.05199999999999</v>
      </c>
      <c r="R443" s="6">
        <v>71.927000000000007</v>
      </c>
      <c r="S443" s="6">
        <v>73.971000000000004</v>
      </c>
      <c r="T443" s="6">
        <v>414.13299999999998</v>
      </c>
    </row>
    <row r="444" spans="1:20" x14ac:dyDescent="0.25">
      <c r="D444" s="6">
        <v>2</v>
      </c>
      <c r="E444" s="6">
        <v>1</v>
      </c>
      <c r="F444" s="6">
        <v>-16.292000000000002</v>
      </c>
      <c r="G444" s="6">
        <v>11.836</v>
      </c>
      <c r="H444" s="6">
        <v>0.21099999999999999</v>
      </c>
      <c r="I444" s="6">
        <v>-44.279000000000003</v>
      </c>
      <c r="J444" s="6">
        <v>11.694000000000001</v>
      </c>
      <c r="L444" s="6">
        <f t="shared" si="3"/>
        <v>27.986500000000003</v>
      </c>
      <c r="O444" s="6">
        <v>2</v>
      </c>
      <c r="P444" s="6">
        <v>1</v>
      </c>
      <c r="Q444" s="6">
        <v>868.74699999999996</v>
      </c>
      <c r="R444" s="6">
        <v>239.94</v>
      </c>
      <c r="S444" s="6">
        <v>301.38</v>
      </c>
      <c r="T444" s="6">
        <v>1436.114</v>
      </c>
    </row>
    <row r="445" spans="1:20" x14ac:dyDescent="0.25">
      <c r="E445" s="6">
        <v>3</v>
      </c>
      <c r="F445" s="6" t="s">
        <v>1261</v>
      </c>
      <c r="G445" s="6">
        <v>6.7649999999999997</v>
      </c>
      <c r="H445" s="6">
        <v>0</v>
      </c>
      <c r="I445" s="6">
        <v>-64.938999999999993</v>
      </c>
      <c r="J445" s="6">
        <v>-32.947000000000003</v>
      </c>
      <c r="L445" s="6">
        <f t="shared" si="3"/>
        <v>15.995999999999995</v>
      </c>
      <c r="P445" s="6">
        <v>2</v>
      </c>
      <c r="Q445" s="6">
        <v>154.291</v>
      </c>
      <c r="R445" s="6">
        <v>35.941000000000003</v>
      </c>
      <c r="S445" s="6">
        <v>69.304000000000002</v>
      </c>
      <c r="T445" s="6">
        <v>239.27799999999999</v>
      </c>
    </row>
    <row r="446" spans="1:20" x14ac:dyDescent="0.25">
      <c r="D446" s="6">
        <v>3</v>
      </c>
      <c r="E446" s="6">
        <v>1</v>
      </c>
      <c r="F446" s="6" t="s">
        <v>1262</v>
      </c>
      <c r="G446" s="6">
        <v>6.39</v>
      </c>
      <c r="H446" s="6">
        <v>1E-3</v>
      </c>
      <c r="I446" s="6">
        <v>17.541</v>
      </c>
      <c r="J446" s="6">
        <v>47.761000000000003</v>
      </c>
      <c r="L446" s="6">
        <f t="shared" si="3"/>
        <v>15.110000000000001</v>
      </c>
      <c r="P446" s="6">
        <v>3</v>
      </c>
      <c r="Q446" s="6">
        <v>350.63299999999998</v>
      </c>
      <c r="R446" s="6">
        <v>77.912000000000006</v>
      </c>
      <c r="S446" s="6">
        <v>166.4</v>
      </c>
      <c r="T446" s="6">
        <v>534.86500000000001</v>
      </c>
    </row>
    <row r="447" spans="1:20" x14ac:dyDescent="0.25">
      <c r="E447" s="6">
        <v>2</v>
      </c>
      <c r="F447" s="6" t="s">
        <v>1263</v>
      </c>
      <c r="G447" s="6">
        <v>6.7649999999999997</v>
      </c>
      <c r="H447" s="6">
        <v>0</v>
      </c>
      <c r="I447" s="6">
        <v>32.947000000000003</v>
      </c>
      <c r="J447" s="6">
        <v>64.938999999999993</v>
      </c>
      <c r="L447" s="6">
        <f t="shared" si="3"/>
        <v>15.995999999999995</v>
      </c>
      <c r="P447" s="6">
        <v>4</v>
      </c>
      <c r="Q447" s="6">
        <v>234.797</v>
      </c>
      <c r="R447" s="6">
        <v>74.948999999999998</v>
      </c>
      <c r="S447" s="6">
        <v>57.57</v>
      </c>
      <c r="T447" s="6">
        <v>412.024</v>
      </c>
    </row>
    <row r="448" spans="1:20" x14ac:dyDescent="0.25">
      <c r="A448" s="6">
        <v>5</v>
      </c>
      <c r="B448" s="6">
        <v>1</v>
      </c>
      <c r="C448" s="6">
        <v>1</v>
      </c>
      <c r="D448" s="6">
        <v>1</v>
      </c>
      <c r="E448" s="6">
        <v>2</v>
      </c>
      <c r="F448" s="6">
        <v>-17.102</v>
      </c>
      <c r="G448" s="6">
        <v>35.369999999999997</v>
      </c>
      <c r="H448" s="6">
        <v>0.64300000000000002</v>
      </c>
      <c r="I448" s="6">
        <v>-100.74</v>
      </c>
      <c r="J448" s="6">
        <v>66.536000000000001</v>
      </c>
      <c r="L448" s="6">
        <f t="shared" si="3"/>
        <v>83.638000000000005</v>
      </c>
    </row>
    <row r="449" spans="3:12" x14ac:dyDescent="0.25">
      <c r="E449" s="6">
        <v>3</v>
      </c>
      <c r="F449" s="6" t="s">
        <v>1264</v>
      </c>
      <c r="G449" s="6">
        <v>98.266000000000005</v>
      </c>
      <c r="H449" s="6">
        <v>1.4E-2</v>
      </c>
      <c r="I449" s="6">
        <v>-551.29700000000003</v>
      </c>
      <c r="J449" s="6">
        <v>-86.575000000000003</v>
      </c>
      <c r="L449" s="6">
        <f t="shared" si="3"/>
        <v>232.36100000000002</v>
      </c>
    </row>
    <row r="450" spans="3:12" x14ac:dyDescent="0.25">
      <c r="D450" s="6">
        <v>2</v>
      </c>
      <c r="E450" s="6">
        <v>1</v>
      </c>
      <c r="F450" s="6">
        <v>17.102</v>
      </c>
      <c r="G450" s="6">
        <v>35.369999999999997</v>
      </c>
      <c r="H450" s="6">
        <v>0.64300000000000002</v>
      </c>
      <c r="I450" s="6">
        <v>-66.536000000000001</v>
      </c>
      <c r="J450" s="6">
        <v>100.74</v>
      </c>
      <c r="L450" s="6">
        <f t="shared" ref="L450:L513" si="4">ABS(J450-I450)/2</f>
        <v>83.638000000000005</v>
      </c>
    </row>
    <row r="451" spans="3:12" x14ac:dyDescent="0.25">
      <c r="E451" s="6">
        <v>3</v>
      </c>
      <c r="F451" s="6" t="s">
        <v>1265</v>
      </c>
      <c r="G451" s="6">
        <v>126.56</v>
      </c>
      <c r="H451" s="6">
        <v>4.9000000000000002E-2</v>
      </c>
      <c r="I451" s="6">
        <v>-601.101</v>
      </c>
      <c r="J451" s="6">
        <v>-2.5670000000000002</v>
      </c>
      <c r="L451" s="6">
        <f t="shared" si="4"/>
        <v>299.267</v>
      </c>
    </row>
    <row r="452" spans="3:12" x14ac:dyDescent="0.25">
      <c r="D452" s="6">
        <v>3</v>
      </c>
      <c r="E452" s="6">
        <v>1</v>
      </c>
      <c r="F452" s="6" t="s">
        <v>1266</v>
      </c>
      <c r="G452" s="6">
        <v>98.266000000000005</v>
      </c>
      <c r="H452" s="6">
        <v>1.4E-2</v>
      </c>
      <c r="I452" s="6">
        <v>86.575000000000003</v>
      </c>
      <c r="J452" s="6">
        <v>551.29700000000003</v>
      </c>
      <c r="L452" s="6">
        <f t="shared" si="4"/>
        <v>232.36100000000002</v>
      </c>
    </row>
    <row r="453" spans="3:12" x14ac:dyDescent="0.25">
      <c r="E453" s="6">
        <v>2</v>
      </c>
      <c r="F453" s="6" t="s">
        <v>1267</v>
      </c>
      <c r="G453" s="6">
        <v>126.56</v>
      </c>
      <c r="H453" s="6">
        <v>4.9000000000000002E-2</v>
      </c>
      <c r="I453" s="6">
        <v>2.5670000000000002</v>
      </c>
      <c r="J453" s="6">
        <v>601.101</v>
      </c>
      <c r="L453" s="6">
        <f t="shared" si="4"/>
        <v>299.267</v>
      </c>
    </row>
    <row r="454" spans="3:12" x14ac:dyDescent="0.25">
      <c r="C454" s="6">
        <v>2</v>
      </c>
      <c r="D454" s="6">
        <v>1</v>
      </c>
      <c r="E454" s="6">
        <v>2</v>
      </c>
      <c r="F454" s="6">
        <v>28.83</v>
      </c>
      <c r="G454" s="6">
        <v>15.417999999999999</v>
      </c>
      <c r="H454" s="6">
        <v>0.104</v>
      </c>
      <c r="I454" s="6">
        <v>-7.6289999999999996</v>
      </c>
      <c r="J454" s="6">
        <v>65.287999999999997</v>
      </c>
      <c r="L454" s="6">
        <f t="shared" si="4"/>
        <v>36.458500000000001</v>
      </c>
    </row>
    <row r="455" spans="3:12" x14ac:dyDescent="0.25">
      <c r="E455" s="6">
        <v>3</v>
      </c>
      <c r="F455" s="6" t="s">
        <v>1268</v>
      </c>
      <c r="G455" s="6">
        <v>11.125999999999999</v>
      </c>
      <c r="H455" s="6">
        <v>0.02</v>
      </c>
      <c r="I455" s="6">
        <v>-59.691000000000003</v>
      </c>
      <c r="J455" s="6">
        <v>-7.0720000000000001</v>
      </c>
      <c r="L455" s="6">
        <f t="shared" si="4"/>
        <v>26.3095</v>
      </c>
    </row>
    <row r="456" spans="3:12" x14ac:dyDescent="0.25">
      <c r="D456" s="6">
        <v>2</v>
      </c>
      <c r="E456" s="6">
        <v>1</v>
      </c>
      <c r="F456" s="6">
        <v>-28.83</v>
      </c>
      <c r="G456" s="6">
        <v>15.417999999999999</v>
      </c>
      <c r="H456" s="6">
        <v>0.104</v>
      </c>
      <c r="I456" s="6">
        <v>-65.287999999999997</v>
      </c>
      <c r="J456" s="6">
        <v>7.6289999999999996</v>
      </c>
      <c r="L456" s="6">
        <f t="shared" si="4"/>
        <v>36.458500000000001</v>
      </c>
    </row>
    <row r="457" spans="3:12" x14ac:dyDescent="0.25">
      <c r="E457" s="6">
        <v>3</v>
      </c>
      <c r="F457" s="6" t="s">
        <v>1269</v>
      </c>
      <c r="G457" s="6">
        <v>5.56</v>
      </c>
      <c r="H457" s="6">
        <v>0</v>
      </c>
      <c r="I457" s="6">
        <v>-75.358999999999995</v>
      </c>
      <c r="J457" s="6">
        <v>-49.064</v>
      </c>
      <c r="L457" s="6">
        <f t="shared" si="4"/>
        <v>13.147499999999997</v>
      </c>
    </row>
    <row r="458" spans="3:12" x14ac:dyDescent="0.25">
      <c r="D458" s="6">
        <v>3</v>
      </c>
      <c r="E458" s="6">
        <v>1</v>
      </c>
      <c r="F458" s="6" t="s">
        <v>1270</v>
      </c>
      <c r="G458" s="6">
        <v>11.125999999999999</v>
      </c>
      <c r="H458" s="6">
        <v>0.02</v>
      </c>
      <c r="I458" s="6">
        <v>7.0720000000000001</v>
      </c>
      <c r="J458" s="6">
        <v>59.691000000000003</v>
      </c>
      <c r="L458" s="6">
        <f t="shared" si="4"/>
        <v>26.3095</v>
      </c>
    </row>
    <row r="459" spans="3:12" x14ac:dyDescent="0.25">
      <c r="E459" s="6">
        <v>2</v>
      </c>
      <c r="F459" s="6" t="s">
        <v>1271</v>
      </c>
      <c r="G459" s="6">
        <v>5.56</v>
      </c>
      <c r="H459" s="6">
        <v>0</v>
      </c>
      <c r="I459" s="6">
        <v>49.064</v>
      </c>
      <c r="J459" s="6">
        <v>75.358999999999995</v>
      </c>
      <c r="L459" s="6">
        <f t="shared" si="4"/>
        <v>13.147499999999997</v>
      </c>
    </row>
    <row r="460" spans="3:12" x14ac:dyDescent="0.25">
      <c r="C460" s="6">
        <v>3</v>
      </c>
      <c r="D460" s="6">
        <v>1</v>
      </c>
      <c r="E460" s="6">
        <v>2</v>
      </c>
      <c r="F460" s="6">
        <v>43.725000000000001</v>
      </c>
      <c r="G460" s="6">
        <v>25.236999999999998</v>
      </c>
      <c r="H460" s="6">
        <v>0.127</v>
      </c>
      <c r="I460" s="6">
        <v>-15.949</v>
      </c>
      <c r="J460" s="6">
        <v>103.4</v>
      </c>
      <c r="L460" s="6">
        <f t="shared" si="4"/>
        <v>59.674500000000002</v>
      </c>
    </row>
    <row r="461" spans="3:12" x14ac:dyDescent="0.25">
      <c r="E461" s="6">
        <v>3</v>
      </c>
      <c r="F461" s="6">
        <v>-19.163</v>
      </c>
      <c r="G461" s="6">
        <v>12.273</v>
      </c>
      <c r="H461" s="6">
        <v>0.16200000000000001</v>
      </c>
      <c r="I461" s="6">
        <v>-48.183999999999997</v>
      </c>
      <c r="J461" s="6">
        <v>9.8569999999999993</v>
      </c>
      <c r="L461" s="6">
        <f t="shared" si="4"/>
        <v>29.020499999999998</v>
      </c>
    </row>
    <row r="462" spans="3:12" x14ac:dyDescent="0.25">
      <c r="D462" s="6">
        <v>2</v>
      </c>
      <c r="E462" s="6">
        <v>1</v>
      </c>
      <c r="F462" s="6">
        <v>-43.725000000000001</v>
      </c>
      <c r="G462" s="6">
        <v>25.236999999999998</v>
      </c>
      <c r="H462" s="6">
        <v>0.127</v>
      </c>
      <c r="I462" s="6">
        <v>-103.4</v>
      </c>
      <c r="J462" s="6">
        <v>15.949</v>
      </c>
      <c r="L462" s="6">
        <f t="shared" si="4"/>
        <v>59.674500000000002</v>
      </c>
    </row>
    <row r="463" spans="3:12" x14ac:dyDescent="0.25">
      <c r="E463" s="6">
        <v>3</v>
      </c>
      <c r="F463" s="6" t="s">
        <v>1272</v>
      </c>
      <c r="G463" s="6">
        <v>17.125</v>
      </c>
      <c r="H463" s="6">
        <v>8.0000000000000002E-3</v>
      </c>
      <c r="I463" s="6">
        <v>-103.38200000000001</v>
      </c>
      <c r="J463" s="6">
        <v>-22.395</v>
      </c>
      <c r="L463" s="6">
        <f t="shared" si="4"/>
        <v>40.493500000000004</v>
      </c>
    </row>
    <row r="464" spans="3:12" x14ac:dyDescent="0.25">
      <c r="D464" s="6">
        <v>3</v>
      </c>
      <c r="E464" s="6">
        <v>1</v>
      </c>
      <c r="F464" s="6">
        <v>19.163</v>
      </c>
      <c r="G464" s="6">
        <v>12.273</v>
      </c>
      <c r="H464" s="6">
        <v>0.16200000000000001</v>
      </c>
      <c r="I464" s="6">
        <v>-9.8569999999999993</v>
      </c>
      <c r="J464" s="6">
        <v>48.183999999999997</v>
      </c>
      <c r="L464" s="6">
        <f t="shared" si="4"/>
        <v>29.020499999999998</v>
      </c>
    </row>
    <row r="465" spans="2:12" x14ac:dyDescent="0.25">
      <c r="E465" s="6">
        <v>2</v>
      </c>
      <c r="F465" s="6" t="s">
        <v>1273</v>
      </c>
      <c r="G465" s="6">
        <v>17.125</v>
      </c>
      <c r="H465" s="6">
        <v>8.0000000000000002E-3</v>
      </c>
      <c r="I465" s="6">
        <v>22.395</v>
      </c>
      <c r="J465" s="6">
        <v>103.38200000000001</v>
      </c>
      <c r="L465" s="6">
        <f t="shared" si="4"/>
        <v>40.493500000000004</v>
      </c>
    </row>
    <row r="466" spans="2:12" x14ac:dyDescent="0.25">
      <c r="C466" s="6">
        <v>4</v>
      </c>
      <c r="D466" s="6">
        <v>1</v>
      </c>
      <c r="E466" s="6">
        <v>2</v>
      </c>
      <c r="F466" s="6">
        <v>35.521000000000001</v>
      </c>
      <c r="G466" s="6">
        <v>23.081</v>
      </c>
      <c r="H466" s="6">
        <v>0.16800000000000001</v>
      </c>
      <c r="I466" s="6">
        <v>-19.056999999999999</v>
      </c>
      <c r="J466" s="6">
        <v>90.099000000000004</v>
      </c>
      <c r="L466" s="6">
        <f t="shared" si="4"/>
        <v>54.578000000000003</v>
      </c>
    </row>
    <row r="467" spans="2:12" x14ac:dyDescent="0.25">
      <c r="E467" s="6">
        <v>3</v>
      </c>
      <c r="F467" s="6">
        <v>3.9950000000000001</v>
      </c>
      <c r="G467" s="6">
        <v>16.701000000000001</v>
      </c>
      <c r="H467" s="6">
        <v>0.81799999999999995</v>
      </c>
      <c r="I467" s="6">
        <v>-35.497</v>
      </c>
      <c r="J467" s="6">
        <v>43.485999999999997</v>
      </c>
      <c r="L467" s="6">
        <f t="shared" si="4"/>
        <v>39.491500000000002</v>
      </c>
    </row>
    <row r="468" spans="2:12" x14ac:dyDescent="0.25">
      <c r="D468" s="6">
        <v>2</v>
      </c>
      <c r="E468" s="6">
        <v>1</v>
      </c>
      <c r="F468" s="6">
        <v>-35.521000000000001</v>
      </c>
      <c r="G468" s="6">
        <v>23.081</v>
      </c>
      <c r="H468" s="6">
        <v>0.16800000000000001</v>
      </c>
      <c r="I468" s="6">
        <v>-90.099000000000004</v>
      </c>
      <c r="J468" s="6">
        <v>19.056999999999999</v>
      </c>
      <c r="L468" s="6">
        <f t="shared" si="4"/>
        <v>54.578000000000003</v>
      </c>
    </row>
    <row r="469" spans="2:12" x14ac:dyDescent="0.25">
      <c r="E469" s="6">
        <v>3</v>
      </c>
      <c r="F469" s="6" t="s">
        <v>1274</v>
      </c>
      <c r="G469" s="6">
        <v>6.99</v>
      </c>
      <c r="H469" s="6">
        <v>3.0000000000000001E-3</v>
      </c>
      <c r="I469" s="6">
        <v>-48.055</v>
      </c>
      <c r="J469" s="6">
        <v>-14.997</v>
      </c>
      <c r="L469" s="6">
        <f t="shared" si="4"/>
        <v>16.529</v>
      </c>
    </row>
    <row r="470" spans="2:12" x14ac:dyDescent="0.25">
      <c r="D470" s="6">
        <v>3</v>
      </c>
      <c r="E470" s="6">
        <v>1</v>
      </c>
      <c r="F470" s="6">
        <v>-3.9950000000000001</v>
      </c>
      <c r="G470" s="6">
        <v>16.701000000000001</v>
      </c>
      <c r="H470" s="6">
        <v>0.81799999999999995</v>
      </c>
      <c r="I470" s="6">
        <v>-43.485999999999997</v>
      </c>
      <c r="J470" s="6">
        <v>35.497</v>
      </c>
      <c r="L470" s="6">
        <f t="shared" si="4"/>
        <v>39.491500000000002</v>
      </c>
    </row>
    <row r="471" spans="2:12" x14ac:dyDescent="0.25">
      <c r="E471" s="6">
        <v>2</v>
      </c>
      <c r="F471" s="6" t="s">
        <v>1275</v>
      </c>
      <c r="G471" s="6">
        <v>6.99</v>
      </c>
      <c r="H471" s="6">
        <v>3.0000000000000001E-3</v>
      </c>
      <c r="I471" s="6">
        <v>14.997</v>
      </c>
      <c r="J471" s="6">
        <v>48.055</v>
      </c>
      <c r="L471" s="6">
        <f t="shared" si="4"/>
        <v>16.529</v>
      </c>
    </row>
    <row r="472" spans="2:12" x14ac:dyDescent="0.25">
      <c r="B472" s="6">
        <v>2</v>
      </c>
      <c r="C472" s="6">
        <v>1</v>
      </c>
      <c r="D472" s="6">
        <v>1</v>
      </c>
      <c r="E472" s="6">
        <v>2</v>
      </c>
      <c r="F472" s="6">
        <v>-13.005000000000001</v>
      </c>
      <c r="G472" s="6">
        <v>34.226999999999997</v>
      </c>
      <c r="H472" s="6">
        <v>0.71499999999999997</v>
      </c>
      <c r="I472" s="6">
        <v>-93.938999999999993</v>
      </c>
      <c r="J472" s="6">
        <v>67.927999999999997</v>
      </c>
      <c r="L472" s="6">
        <f t="shared" si="4"/>
        <v>80.933499999999995</v>
      </c>
    </row>
    <row r="473" spans="2:12" x14ac:dyDescent="0.25">
      <c r="E473" s="6">
        <v>3</v>
      </c>
      <c r="F473" s="6" t="s">
        <v>1276</v>
      </c>
      <c r="G473" s="6">
        <v>102.971</v>
      </c>
      <c r="H473" s="6">
        <v>2.1000000000000001E-2</v>
      </c>
      <c r="I473" s="6">
        <v>-547.06899999999996</v>
      </c>
      <c r="J473" s="6">
        <v>-60.093000000000004</v>
      </c>
      <c r="L473" s="6">
        <f t="shared" si="4"/>
        <v>243.48799999999997</v>
      </c>
    </row>
    <row r="474" spans="2:12" x14ac:dyDescent="0.25">
      <c r="D474" s="6">
        <v>2</v>
      </c>
      <c r="E474" s="6">
        <v>1</v>
      </c>
      <c r="F474" s="6">
        <v>13.005000000000001</v>
      </c>
      <c r="G474" s="6">
        <v>34.226999999999997</v>
      </c>
      <c r="H474" s="6">
        <v>0.71499999999999997</v>
      </c>
      <c r="I474" s="6">
        <v>-67.927999999999997</v>
      </c>
      <c r="J474" s="6">
        <v>93.938999999999993</v>
      </c>
      <c r="L474" s="6">
        <f t="shared" si="4"/>
        <v>80.933499999999995</v>
      </c>
    </row>
    <row r="475" spans="2:12" x14ac:dyDescent="0.25">
      <c r="E475" s="6">
        <v>3</v>
      </c>
      <c r="F475" s="6">
        <v>-290.57600000000002</v>
      </c>
      <c r="G475" s="6">
        <v>130.46299999999999</v>
      </c>
      <c r="H475" s="6">
        <v>6.0999999999999999E-2</v>
      </c>
      <c r="I475" s="6">
        <v>-599.07100000000003</v>
      </c>
      <c r="J475" s="6">
        <v>17.920000000000002</v>
      </c>
      <c r="L475" s="6">
        <f t="shared" si="4"/>
        <v>308.49549999999999</v>
      </c>
    </row>
    <row r="476" spans="2:12" x14ac:dyDescent="0.25">
      <c r="D476" s="6">
        <v>3</v>
      </c>
      <c r="E476" s="6">
        <v>1</v>
      </c>
      <c r="F476" s="6" t="s">
        <v>1277</v>
      </c>
      <c r="G476" s="6">
        <v>102.971</v>
      </c>
      <c r="H476" s="6">
        <v>2.1000000000000001E-2</v>
      </c>
      <c r="I476" s="6">
        <v>60.093000000000004</v>
      </c>
      <c r="J476" s="6">
        <v>547.06899999999996</v>
      </c>
      <c r="L476" s="6">
        <f t="shared" si="4"/>
        <v>243.48799999999997</v>
      </c>
    </row>
    <row r="477" spans="2:12" x14ac:dyDescent="0.25">
      <c r="E477" s="6">
        <v>2</v>
      </c>
      <c r="F477" s="6">
        <v>290.57600000000002</v>
      </c>
      <c r="G477" s="6">
        <v>130.46299999999999</v>
      </c>
      <c r="H477" s="6">
        <v>6.0999999999999999E-2</v>
      </c>
      <c r="I477" s="6">
        <v>-17.920000000000002</v>
      </c>
      <c r="J477" s="6">
        <v>599.07100000000003</v>
      </c>
      <c r="L477" s="6">
        <f t="shared" si="4"/>
        <v>308.49549999999999</v>
      </c>
    </row>
    <row r="478" spans="2:12" x14ac:dyDescent="0.25">
      <c r="C478" s="6">
        <v>2</v>
      </c>
      <c r="D478" s="6">
        <v>1</v>
      </c>
      <c r="E478" s="6">
        <v>2</v>
      </c>
      <c r="F478" s="6">
        <v>26.966999999999999</v>
      </c>
      <c r="G478" s="6">
        <v>14.95</v>
      </c>
      <c r="H478" s="6">
        <v>0.114</v>
      </c>
      <c r="I478" s="6">
        <v>-8.3840000000000003</v>
      </c>
      <c r="J478" s="6">
        <v>62.317</v>
      </c>
      <c r="L478" s="6">
        <f t="shared" si="4"/>
        <v>35.350499999999997</v>
      </c>
    </row>
    <row r="479" spans="2:12" x14ac:dyDescent="0.25">
      <c r="E479" s="6">
        <v>3</v>
      </c>
      <c r="F479" s="6" t="s">
        <v>1278</v>
      </c>
      <c r="G479" s="6">
        <v>10.08</v>
      </c>
      <c r="H479" s="6">
        <v>1.2999999999999999E-2</v>
      </c>
      <c r="I479" s="6">
        <v>-57.055999999999997</v>
      </c>
      <c r="J479" s="6">
        <v>-9.3840000000000003</v>
      </c>
      <c r="L479" s="6">
        <f t="shared" si="4"/>
        <v>23.835999999999999</v>
      </c>
    </row>
    <row r="480" spans="2:12" x14ac:dyDescent="0.25">
      <c r="D480" s="6">
        <v>2</v>
      </c>
      <c r="E480" s="6">
        <v>1</v>
      </c>
      <c r="F480" s="6">
        <v>-26.966999999999999</v>
      </c>
      <c r="G480" s="6">
        <v>14.95</v>
      </c>
      <c r="H480" s="6">
        <v>0.114</v>
      </c>
      <c r="I480" s="6">
        <v>-62.317</v>
      </c>
      <c r="J480" s="6">
        <v>8.3840000000000003</v>
      </c>
      <c r="L480" s="6">
        <f t="shared" si="4"/>
        <v>35.350499999999997</v>
      </c>
    </row>
    <row r="481" spans="1:12" x14ac:dyDescent="0.25">
      <c r="E481" s="6">
        <v>3</v>
      </c>
      <c r="F481" s="6" t="s">
        <v>1279</v>
      </c>
      <c r="G481" s="6">
        <v>5.7720000000000002</v>
      </c>
      <c r="H481" s="6">
        <v>0</v>
      </c>
      <c r="I481" s="6">
        <v>-73.835999999999999</v>
      </c>
      <c r="J481" s="6">
        <v>-46.536999999999999</v>
      </c>
      <c r="L481" s="6">
        <f t="shared" si="4"/>
        <v>13.6495</v>
      </c>
    </row>
    <row r="482" spans="1:12" x14ac:dyDescent="0.25">
      <c r="D482" s="6">
        <v>3</v>
      </c>
      <c r="E482" s="6">
        <v>1</v>
      </c>
      <c r="F482" s="6" t="s">
        <v>1280</v>
      </c>
      <c r="G482" s="6">
        <v>10.08</v>
      </c>
      <c r="H482" s="6">
        <v>1.2999999999999999E-2</v>
      </c>
      <c r="I482" s="6">
        <v>9.3840000000000003</v>
      </c>
      <c r="J482" s="6">
        <v>57.055999999999997</v>
      </c>
      <c r="L482" s="6">
        <f t="shared" si="4"/>
        <v>23.835999999999999</v>
      </c>
    </row>
    <row r="483" spans="1:12" x14ac:dyDescent="0.25">
      <c r="E483" s="6">
        <v>2</v>
      </c>
      <c r="F483" s="6" t="s">
        <v>1281</v>
      </c>
      <c r="G483" s="6">
        <v>5.7720000000000002</v>
      </c>
      <c r="H483" s="6">
        <v>0</v>
      </c>
      <c r="I483" s="6">
        <v>46.536999999999999</v>
      </c>
      <c r="J483" s="6">
        <v>73.835999999999999</v>
      </c>
      <c r="L483" s="6">
        <f t="shared" si="4"/>
        <v>13.6495</v>
      </c>
    </row>
    <row r="484" spans="1:12" x14ac:dyDescent="0.25">
      <c r="C484" s="6">
        <v>3</v>
      </c>
      <c r="D484" s="6">
        <v>1</v>
      </c>
      <c r="E484" s="6">
        <v>2</v>
      </c>
      <c r="F484" s="6">
        <v>43.197000000000003</v>
      </c>
      <c r="G484" s="6">
        <v>24.132000000000001</v>
      </c>
      <c r="H484" s="6">
        <v>0.11700000000000001</v>
      </c>
      <c r="I484" s="6">
        <v>-13.865</v>
      </c>
      <c r="J484" s="6">
        <v>100.26</v>
      </c>
      <c r="L484" s="6">
        <f t="shared" si="4"/>
        <v>57.0625</v>
      </c>
    </row>
    <row r="485" spans="1:12" x14ac:dyDescent="0.25">
      <c r="E485" s="6">
        <v>3</v>
      </c>
      <c r="F485" s="6">
        <v>-17.004000000000001</v>
      </c>
      <c r="G485" s="6">
        <v>11.798999999999999</v>
      </c>
      <c r="H485" s="6">
        <v>0.193</v>
      </c>
      <c r="I485" s="6">
        <v>-44.905000000000001</v>
      </c>
      <c r="J485" s="6">
        <v>10.897</v>
      </c>
      <c r="L485" s="6">
        <f t="shared" si="4"/>
        <v>27.901</v>
      </c>
    </row>
    <row r="486" spans="1:12" x14ac:dyDescent="0.25">
      <c r="D486" s="6">
        <v>2</v>
      </c>
      <c r="E486" s="6">
        <v>1</v>
      </c>
      <c r="F486" s="6">
        <v>-43.197000000000003</v>
      </c>
      <c r="G486" s="6">
        <v>24.132000000000001</v>
      </c>
      <c r="H486" s="6">
        <v>0.11700000000000001</v>
      </c>
      <c r="I486" s="6">
        <v>-100.26</v>
      </c>
      <c r="J486" s="6">
        <v>13.865</v>
      </c>
      <c r="L486" s="6">
        <f t="shared" si="4"/>
        <v>57.0625</v>
      </c>
    </row>
    <row r="487" spans="1:12" x14ac:dyDescent="0.25">
      <c r="E487" s="6">
        <v>3</v>
      </c>
      <c r="F487" s="6" t="s">
        <v>1282</v>
      </c>
      <c r="G487" s="6">
        <v>17.234999999999999</v>
      </c>
      <c r="H487" s="6">
        <v>0.01</v>
      </c>
      <c r="I487" s="6">
        <v>-100.95399999999999</v>
      </c>
      <c r="J487" s="6">
        <v>-19.448</v>
      </c>
      <c r="L487" s="6">
        <f t="shared" si="4"/>
        <v>40.753</v>
      </c>
    </row>
    <row r="488" spans="1:12" x14ac:dyDescent="0.25">
      <c r="D488" s="6">
        <v>3</v>
      </c>
      <c r="E488" s="6">
        <v>1</v>
      </c>
      <c r="F488" s="6">
        <v>17.004000000000001</v>
      </c>
      <c r="G488" s="6">
        <v>11.798999999999999</v>
      </c>
      <c r="H488" s="6">
        <v>0.193</v>
      </c>
      <c r="I488" s="6">
        <v>-10.897</v>
      </c>
      <c r="J488" s="6">
        <v>44.905000000000001</v>
      </c>
      <c r="L488" s="6">
        <f t="shared" si="4"/>
        <v>27.901</v>
      </c>
    </row>
    <row r="489" spans="1:12" x14ac:dyDescent="0.25">
      <c r="E489" s="6">
        <v>2</v>
      </c>
      <c r="F489" s="6" t="s">
        <v>1283</v>
      </c>
      <c r="G489" s="6">
        <v>17.234999999999999</v>
      </c>
      <c r="H489" s="6">
        <v>0.01</v>
      </c>
      <c r="I489" s="6">
        <v>19.448</v>
      </c>
      <c r="J489" s="6">
        <v>100.95399999999999</v>
      </c>
      <c r="L489" s="6">
        <f t="shared" si="4"/>
        <v>40.753</v>
      </c>
    </row>
    <row r="490" spans="1:12" x14ac:dyDescent="0.25">
      <c r="C490" s="6">
        <v>4</v>
      </c>
      <c r="D490" s="6">
        <v>1</v>
      </c>
      <c r="E490" s="6">
        <v>2</v>
      </c>
      <c r="F490" s="6">
        <v>35.792000000000002</v>
      </c>
      <c r="G490" s="6">
        <v>21.702000000000002</v>
      </c>
      <c r="H490" s="6">
        <v>0.14299999999999999</v>
      </c>
      <c r="I490" s="6">
        <v>-15.523999999999999</v>
      </c>
      <c r="J490" s="6">
        <v>87.108000000000004</v>
      </c>
      <c r="L490" s="6">
        <f t="shared" si="4"/>
        <v>51.316000000000003</v>
      </c>
    </row>
    <row r="491" spans="1:12" x14ac:dyDescent="0.25">
      <c r="E491" s="6">
        <v>3</v>
      </c>
      <c r="F491" s="6">
        <v>4.8319999999999999</v>
      </c>
      <c r="G491" s="6">
        <v>15.458</v>
      </c>
      <c r="H491" s="6">
        <v>0.76400000000000001</v>
      </c>
      <c r="I491" s="6">
        <v>-31.72</v>
      </c>
      <c r="J491" s="6">
        <v>41.384</v>
      </c>
      <c r="L491" s="6">
        <f t="shared" si="4"/>
        <v>36.552</v>
      </c>
    </row>
    <row r="492" spans="1:12" x14ac:dyDescent="0.25">
      <c r="D492" s="6">
        <v>2</v>
      </c>
      <c r="E492" s="6">
        <v>1</v>
      </c>
      <c r="F492" s="6">
        <v>-35.792000000000002</v>
      </c>
      <c r="G492" s="6">
        <v>21.702000000000002</v>
      </c>
      <c r="H492" s="6">
        <v>0.14299999999999999</v>
      </c>
      <c r="I492" s="6">
        <v>-87.108000000000004</v>
      </c>
      <c r="J492" s="6">
        <v>15.523999999999999</v>
      </c>
      <c r="L492" s="6">
        <f t="shared" si="4"/>
        <v>51.316000000000003</v>
      </c>
    </row>
    <row r="493" spans="1:12" x14ac:dyDescent="0.25">
      <c r="E493" s="6">
        <v>3</v>
      </c>
      <c r="F493" s="6" t="s">
        <v>1284</v>
      </c>
      <c r="G493" s="6">
        <v>7.19</v>
      </c>
      <c r="H493" s="6">
        <v>4.0000000000000001E-3</v>
      </c>
      <c r="I493" s="6">
        <v>-47.960999999999999</v>
      </c>
      <c r="J493" s="6">
        <v>-13.958</v>
      </c>
      <c r="L493" s="6">
        <f t="shared" si="4"/>
        <v>17.0015</v>
      </c>
    </row>
    <row r="494" spans="1:12" x14ac:dyDescent="0.25">
      <c r="D494" s="6">
        <v>3</v>
      </c>
      <c r="E494" s="6">
        <v>1</v>
      </c>
      <c r="F494" s="6">
        <v>-4.8319999999999999</v>
      </c>
      <c r="G494" s="6">
        <v>15.458</v>
      </c>
      <c r="H494" s="6">
        <v>0.76400000000000001</v>
      </c>
      <c r="I494" s="6">
        <v>-41.384</v>
      </c>
      <c r="J494" s="6">
        <v>31.72</v>
      </c>
      <c r="L494" s="6">
        <f t="shared" si="4"/>
        <v>36.552</v>
      </c>
    </row>
    <row r="495" spans="1:12" x14ac:dyDescent="0.25">
      <c r="E495" s="6">
        <v>2</v>
      </c>
      <c r="F495" s="6" t="s">
        <v>1285</v>
      </c>
      <c r="G495" s="6">
        <v>7.19</v>
      </c>
      <c r="H495" s="6">
        <v>4.0000000000000001E-3</v>
      </c>
      <c r="I495" s="6">
        <v>13.958</v>
      </c>
      <c r="J495" s="6">
        <v>47.960999999999999</v>
      </c>
      <c r="L495" s="6">
        <f t="shared" si="4"/>
        <v>17.0015</v>
      </c>
    </row>
    <row r="496" spans="1:12" x14ac:dyDescent="0.25">
      <c r="A496" s="6">
        <v>6</v>
      </c>
      <c r="B496" s="6">
        <v>1</v>
      </c>
      <c r="C496" s="6">
        <v>1</v>
      </c>
      <c r="D496" s="6">
        <v>1</v>
      </c>
      <c r="E496" s="6">
        <v>2</v>
      </c>
      <c r="F496" s="6">
        <v>-69.031999999999996</v>
      </c>
      <c r="G496" s="6">
        <v>37.526000000000003</v>
      </c>
      <c r="H496" s="6">
        <v>0.108</v>
      </c>
      <c r="I496" s="6">
        <v>-157.767</v>
      </c>
      <c r="J496" s="6">
        <v>19.702999999999999</v>
      </c>
      <c r="L496" s="6">
        <f t="shared" si="4"/>
        <v>88.734999999999999</v>
      </c>
    </row>
    <row r="497" spans="3:12" x14ac:dyDescent="0.25">
      <c r="E497" s="6">
        <v>3</v>
      </c>
      <c r="F497" s="6" t="s">
        <v>1286</v>
      </c>
      <c r="G497" s="6">
        <v>120.03700000000001</v>
      </c>
      <c r="H497" s="6">
        <v>7.0000000000000001E-3</v>
      </c>
      <c r="I497" s="6">
        <v>-738.03300000000002</v>
      </c>
      <c r="J497" s="6">
        <v>-170.34899999999999</v>
      </c>
      <c r="L497" s="6">
        <f t="shared" si="4"/>
        <v>283.84199999999998</v>
      </c>
    </row>
    <row r="498" spans="3:12" x14ac:dyDescent="0.25">
      <c r="D498" s="6">
        <v>2</v>
      </c>
      <c r="E498" s="6">
        <v>1</v>
      </c>
      <c r="F498" s="6">
        <v>69.031999999999996</v>
      </c>
      <c r="G498" s="6">
        <v>37.526000000000003</v>
      </c>
      <c r="H498" s="6">
        <v>0.108</v>
      </c>
      <c r="I498" s="6">
        <v>-19.702999999999999</v>
      </c>
      <c r="J498" s="6">
        <v>157.767</v>
      </c>
      <c r="L498" s="6">
        <f t="shared" si="4"/>
        <v>88.734999999999999</v>
      </c>
    </row>
    <row r="499" spans="3:12" x14ac:dyDescent="0.25">
      <c r="E499" s="6">
        <v>3</v>
      </c>
      <c r="F499" s="6" t="s">
        <v>1287</v>
      </c>
      <c r="G499" s="6">
        <v>144.715</v>
      </c>
      <c r="H499" s="6">
        <v>3.2000000000000001E-2</v>
      </c>
      <c r="I499" s="6">
        <v>-727.35500000000002</v>
      </c>
      <c r="J499" s="6">
        <v>-42.963000000000001</v>
      </c>
      <c r="L499" s="6">
        <f t="shared" si="4"/>
        <v>342.19600000000003</v>
      </c>
    </row>
    <row r="500" spans="3:12" x14ac:dyDescent="0.25">
      <c r="D500" s="6">
        <v>3</v>
      </c>
      <c r="E500" s="6">
        <v>1</v>
      </c>
      <c r="F500" s="6" t="s">
        <v>1288</v>
      </c>
      <c r="G500" s="6">
        <v>120.03700000000001</v>
      </c>
      <c r="H500" s="6">
        <v>7.0000000000000001E-3</v>
      </c>
      <c r="I500" s="6">
        <v>170.34899999999999</v>
      </c>
      <c r="J500" s="6">
        <v>738.03300000000002</v>
      </c>
      <c r="L500" s="6">
        <f t="shared" si="4"/>
        <v>283.84199999999998</v>
      </c>
    </row>
    <row r="501" spans="3:12" x14ac:dyDescent="0.25">
      <c r="E501" s="6">
        <v>2</v>
      </c>
      <c r="F501" s="6" t="s">
        <v>1289</v>
      </c>
      <c r="G501" s="6">
        <v>144.715</v>
      </c>
      <c r="H501" s="6">
        <v>3.2000000000000001E-2</v>
      </c>
      <c r="I501" s="6">
        <v>42.963000000000001</v>
      </c>
      <c r="J501" s="6">
        <v>727.35500000000002</v>
      </c>
      <c r="L501" s="6">
        <f t="shared" si="4"/>
        <v>342.19600000000003</v>
      </c>
    </row>
    <row r="502" spans="3:12" x14ac:dyDescent="0.25">
      <c r="C502" s="6">
        <v>2</v>
      </c>
      <c r="D502" s="6">
        <v>1</v>
      </c>
      <c r="E502" s="6">
        <v>2</v>
      </c>
      <c r="F502" s="6">
        <v>45.826000000000001</v>
      </c>
      <c r="G502" s="6">
        <v>20.158000000000001</v>
      </c>
      <c r="H502" s="6">
        <v>5.7000000000000002E-2</v>
      </c>
      <c r="I502" s="6">
        <v>-1.84</v>
      </c>
      <c r="J502" s="6">
        <v>93.491</v>
      </c>
      <c r="L502" s="6">
        <f t="shared" si="4"/>
        <v>47.665500000000002</v>
      </c>
    </row>
    <row r="503" spans="3:12" x14ac:dyDescent="0.25">
      <c r="E503" s="6">
        <v>3</v>
      </c>
      <c r="F503" s="6">
        <v>-9.4269999999999996</v>
      </c>
      <c r="G503" s="6">
        <v>15.537000000000001</v>
      </c>
      <c r="H503" s="6">
        <v>0.56299999999999994</v>
      </c>
      <c r="I503" s="6">
        <v>-46.165999999999997</v>
      </c>
      <c r="J503" s="6">
        <v>27.312000000000001</v>
      </c>
      <c r="L503" s="6">
        <f t="shared" si="4"/>
        <v>36.738999999999997</v>
      </c>
    </row>
    <row r="504" spans="3:12" x14ac:dyDescent="0.25">
      <c r="D504" s="6">
        <v>2</v>
      </c>
      <c r="E504" s="6">
        <v>1</v>
      </c>
      <c r="F504" s="6">
        <v>-45.826000000000001</v>
      </c>
      <c r="G504" s="6">
        <v>20.158000000000001</v>
      </c>
      <c r="H504" s="6">
        <v>5.7000000000000002E-2</v>
      </c>
      <c r="I504" s="6">
        <v>-93.491</v>
      </c>
      <c r="J504" s="6">
        <v>1.84</v>
      </c>
      <c r="L504" s="6">
        <f t="shared" si="4"/>
        <v>47.665500000000002</v>
      </c>
    </row>
    <row r="505" spans="3:12" x14ac:dyDescent="0.25">
      <c r="E505" s="6">
        <v>3</v>
      </c>
      <c r="F505" s="6" t="s">
        <v>1290</v>
      </c>
      <c r="G505" s="6">
        <v>5.9560000000000004</v>
      </c>
      <c r="H505" s="6">
        <v>0</v>
      </c>
      <c r="I505" s="6">
        <v>-69.337000000000003</v>
      </c>
      <c r="J505" s="6">
        <v>-41.167999999999999</v>
      </c>
      <c r="L505" s="6">
        <f t="shared" si="4"/>
        <v>14.084500000000002</v>
      </c>
    </row>
    <row r="506" spans="3:12" x14ac:dyDescent="0.25">
      <c r="D506" s="6">
        <v>3</v>
      </c>
      <c r="E506" s="6">
        <v>1</v>
      </c>
      <c r="F506" s="6">
        <v>9.4269999999999996</v>
      </c>
      <c r="G506" s="6">
        <v>15.537000000000001</v>
      </c>
      <c r="H506" s="6">
        <v>0.56299999999999994</v>
      </c>
      <c r="I506" s="6">
        <v>-27.312000000000001</v>
      </c>
      <c r="J506" s="6">
        <v>46.165999999999997</v>
      </c>
      <c r="L506" s="6">
        <f t="shared" si="4"/>
        <v>36.738999999999997</v>
      </c>
    </row>
    <row r="507" spans="3:12" x14ac:dyDescent="0.25">
      <c r="E507" s="6">
        <v>2</v>
      </c>
      <c r="F507" s="6" t="s">
        <v>1291</v>
      </c>
      <c r="G507" s="6">
        <v>5.9560000000000004</v>
      </c>
      <c r="H507" s="6">
        <v>0</v>
      </c>
      <c r="I507" s="6">
        <v>41.167999999999999</v>
      </c>
      <c r="J507" s="6">
        <v>69.337000000000003</v>
      </c>
      <c r="L507" s="6">
        <f t="shared" si="4"/>
        <v>14.084500000000002</v>
      </c>
    </row>
    <row r="508" spans="3:12" x14ac:dyDescent="0.25">
      <c r="C508" s="6">
        <v>3</v>
      </c>
      <c r="D508" s="6">
        <v>1</v>
      </c>
      <c r="E508" s="6">
        <v>2</v>
      </c>
      <c r="F508" s="6">
        <v>73.858999999999995</v>
      </c>
      <c r="G508" s="6">
        <v>50.398000000000003</v>
      </c>
      <c r="H508" s="6">
        <v>0.186</v>
      </c>
      <c r="I508" s="6">
        <v>-45.314</v>
      </c>
      <c r="J508" s="6">
        <v>193.03200000000001</v>
      </c>
      <c r="L508" s="6">
        <f t="shared" si="4"/>
        <v>119.173</v>
      </c>
    </row>
    <row r="509" spans="3:12" x14ac:dyDescent="0.25">
      <c r="E509" s="6">
        <v>3</v>
      </c>
      <c r="F509" s="6">
        <v>-4.9240000000000004</v>
      </c>
      <c r="G509" s="6">
        <v>33.302999999999997</v>
      </c>
      <c r="H509" s="6">
        <v>0.88700000000000001</v>
      </c>
      <c r="I509" s="6">
        <v>-83.671999999999997</v>
      </c>
      <c r="J509" s="6">
        <v>73.825000000000003</v>
      </c>
      <c r="L509" s="6">
        <f t="shared" si="4"/>
        <v>78.748500000000007</v>
      </c>
    </row>
    <row r="510" spans="3:12" x14ac:dyDescent="0.25">
      <c r="D510" s="6">
        <v>2</v>
      </c>
      <c r="E510" s="6">
        <v>1</v>
      </c>
      <c r="F510" s="6">
        <v>-73.858999999999995</v>
      </c>
      <c r="G510" s="6">
        <v>50.398000000000003</v>
      </c>
      <c r="H510" s="6">
        <v>0.186</v>
      </c>
      <c r="I510" s="6">
        <v>-193.03200000000001</v>
      </c>
      <c r="J510" s="6">
        <v>45.314</v>
      </c>
      <c r="L510" s="6">
        <f t="shared" si="4"/>
        <v>119.173</v>
      </c>
    </row>
    <row r="511" spans="3:12" x14ac:dyDescent="0.25">
      <c r="E511" s="6">
        <v>3</v>
      </c>
      <c r="F511" s="6" t="s">
        <v>1292</v>
      </c>
      <c r="G511" s="6">
        <v>25.25</v>
      </c>
      <c r="H511" s="6">
        <v>1.7000000000000001E-2</v>
      </c>
      <c r="I511" s="6">
        <v>-138.488</v>
      </c>
      <c r="J511" s="6">
        <v>-19.076000000000001</v>
      </c>
      <c r="L511" s="6">
        <f t="shared" si="4"/>
        <v>59.706000000000003</v>
      </c>
    </row>
    <row r="512" spans="3:12" x14ac:dyDescent="0.25">
      <c r="D512" s="6">
        <v>3</v>
      </c>
      <c r="E512" s="6">
        <v>1</v>
      </c>
      <c r="F512" s="6">
        <v>4.9240000000000004</v>
      </c>
      <c r="G512" s="6">
        <v>33.302999999999997</v>
      </c>
      <c r="H512" s="6">
        <v>0.88700000000000001</v>
      </c>
      <c r="I512" s="6">
        <v>-73.825000000000003</v>
      </c>
      <c r="J512" s="6">
        <v>83.671999999999997</v>
      </c>
      <c r="L512" s="6">
        <f t="shared" si="4"/>
        <v>78.748500000000007</v>
      </c>
    </row>
    <row r="513" spans="2:12" x14ac:dyDescent="0.25">
      <c r="E513" s="6">
        <v>2</v>
      </c>
      <c r="F513" s="6" t="s">
        <v>1293</v>
      </c>
      <c r="G513" s="6">
        <v>25.25</v>
      </c>
      <c r="H513" s="6">
        <v>1.7000000000000001E-2</v>
      </c>
      <c r="I513" s="6">
        <v>19.076000000000001</v>
      </c>
      <c r="J513" s="6">
        <v>138.488</v>
      </c>
      <c r="L513" s="6">
        <f t="shared" si="4"/>
        <v>59.706000000000003</v>
      </c>
    </row>
    <row r="514" spans="2:12" x14ac:dyDescent="0.25">
      <c r="C514" s="6">
        <v>4</v>
      </c>
      <c r="D514" s="6">
        <v>1</v>
      </c>
      <c r="E514" s="6">
        <v>2</v>
      </c>
      <c r="F514" s="6">
        <v>62.557000000000002</v>
      </c>
      <c r="G514" s="6">
        <v>34.825000000000003</v>
      </c>
      <c r="H514" s="6">
        <v>0.11600000000000001</v>
      </c>
      <c r="I514" s="6">
        <v>-19.791</v>
      </c>
      <c r="J514" s="6">
        <v>144.905</v>
      </c>
      <c r="L514" s="6">
        <f t="shared" ref="L514:L577" si="5">ABS(J514-I514)/2</f>
        <v>82.347999999999999</v>
      </c>
    </row>
    <row r="515" spans="2:12" x14ac:dyDescent="0.25">
      <c r="E515" s="6">
        <v>3</v>
      </c>
      <c r="F515" s="6">
        <v>32.950000000000003</v>
      </c>
      <c r="G515" s="6">
        <v>26.332999999999998</v>
      </c>
      <c r="H515" s="6">
        <v>0.251</v>
      </c>
      <c r="I515" s="6">
        <v>-29.317</v>
      </c>
      <c r="J515" s="6">
        <v>95.215999999999994</v>
      </c>
      <c r="L515" s="6">
        <f t="shared" si="5"/>
        <v>62.266499999999994</v>
      </c>
    </row>
    <row r="516" spans="2:12" x14ac:dyDescent="0.25">
      <c r="D516" s="6">
        <v>2</v>
      </c>
      <c r="E516" s="6">
        <v>1</v>
      </c>
      <c r="F516" s="6">
        <v>-62.557000000000002</v>
      </c>
      <c r="G516" s="6">
        <v>34.825000000000003</v>
      </c>
      <c r="H516" s="6">
        <v>0.11600000000000001</v>
      </c>
      <c r="I516" s="6">
        <v>-144.905</v>
      </c>
      <c r="J516" s="6">
        <v>19.791</v>
      </c>
      <c r="L516" s="6">
        <f t="shared" si="5"/>
        <v>82.347999999999999</v>
      </c>
    </row>
    <row r="517" spans="2:12" x14ac:dyDescent="0.25">
      <c r="E517" s="6">
        <v>3</v>
      </c>
      <c r="F517" s="6" t="s">
        <v>1294</v>
      </c>
      <c r="G517" s="6">
        <v>9.4450000000000003</v>
      </c>
      <c r="H517" s="6">
        <v>1.6E-2</v>
      </c>
      <c r="I517" s="6">
        <v>-51.941000000000003</v>
      </c>
      <c r="J517" s="6">
        <v>-7.2750000000000004</v>
      </c>
      <c r="L517" s="6">
        <f t="shared" si="5"/>
        <v>22.333000000000002</v>
      </c>
    </row>
    <row r="518" spans="2:12" x14ac:dyDescent="0.25">
      <c r="D518" s="6">
        <v>3</v>
      </c>
      <c r="E518" s="6">
        <v>1</v>
      </c>
      <c r="F518" s="6">
        <v>-32.950000000000003</v>
      </c>
      <c r="G518" s="6">
        <v>26.332999999999998</v>
      </c>
      <c r="H518" s="6">
        <v>0.251</v>
      </c>
      <c r="I518" s="6">
        <v>-95.215999999999994</v>
      </c>
      <c r="J518" s="6">
        <v>29.317</v>
      </c>
      <c r="L518" s="6">
        <f t="shared" si="5"/>
        <v>62.266499999999994</v>
      </c>
    </row>
    <row r="519" spans="2:12" x14ac:dyDescent="0.25">
      <c r="E519" s="6">
        <v>2</v>
      </c>
      <c r="F519" s="6" t="s">
        <v>1295</v>
      </c>
      <c r="G519" s="6">
        <v>9.4450000000000003</v>
      </c>
      <c r="H519" s="6">
        <v>1.6E-2</v>
      </c>
      <c r="I519" s="6">
        <v>7.2750000000000004</v>
      </c>
      <c r="J519" s="6">
        <v>51.941000000000003</v>
      </c>
      <c r="L519" s="6">
        <f t="shared" si="5"/>
        <v>22.333000000000002</v>
      </c>
    </row>
    <row r="520" spans="2:12" x14ac:dyDescent="0.25">
      <c r="B520" s="6">
        <v>2</v>
      </c>
      <c r="C520" s="6">
        <v>1</v>
      </c>
      <c r="D520" s="6">
        <v>1</v>
      </c>
      <c r="E520" s="6">
        <v>2</v>
      </c>
      <c r="F520" s="6">
        <v>-54.604999999999997</v>
      </c>
      <c r="G520" s="6">
        <v>36.695999999999998</v>
      </c>
      <c r="H520" s="6">
        <v>0.18</v>
      </c>
      <c r="I520" s="6">
        <v>-141.376</v>
      </c>
      <c r="J520" s="6">
        <v>32.165999999999997</v>
      </c>
      <c r="L520" s="6">
        <f t="shared" si="5"/>
        <v>86.771000000000001</v>
      </c>
    </row>
    <row r="521" spans="2:12" x14ac:dyDescent="0.25">
      <c r="E521" s="6">
        <v>3</v>
      </c>
      <c r="F521" s="6" t="s">
        <v>1296</v>
      </c>
      <c r="G521" s="6">
        <v>132.31</v>
      </c>
      <c r="H521" s="6">
        <v>1.4E-2</v>
      </c>
      <c r="I521" s="6">
        <v>-746.41300000000001</v>
      </c>
      <c r="J521" s="6">
        <v>-120.68600000000001</v>
      </c>
      <c r="L521" s="6">
        <f t="shared" si="5"/>
        <v>312.86349999999999</v>
      </c>
    </row>
    <row r="522" spans="2:12" x14ac:dyDescent="0.25">
      <c r="D522" s="6">
        <v>2</v>
      </c>
      <c r="E522" s="6">
        <v>1</v>
      </c>
      <c r="F522" s="6">
        <v>54.604999999999997</v>
      </c>
      <c r="G522" s="6">
        <v>36.695999999999998</v>
      </c>
      <c r="H522" s="6">
        <v>0.18</v>
      </c>
      <c r="I522" s="6">
        <v>-32.165999999999997</v>
      </c>
      <c r="J522" s="6">
        <v>141.376</v>
      </c>
      <c r="L522" s="6">
        <f t="shared" si="5"/>
        <v>86.771000000000001</v>
      </c>
    </row>
    <row r="523" spans="2:12" x14ac:dyDescent="0.25">
      <c r="E523" s="6">
        <v>3</v>
      </c>
      <c r="F523" s="6" t="s">
        <v>1297</v>
      </c>
      <c r="G523" s="6">
        <v>156.798</v>
      </c>
      <c r="H523" s="6">
        <v>4.5999999999999999E-2</v>
      </c>
      <c r="I523" s="6">
        <v>-749.71199999999999</v>
      </c>
      <c r="J523" s="6">
        <v>-8.1769999999999996</v>
      </c>
      <c r="L523" s="6">
        <f t="shared" si="5"/>
        <v>370.76749999999998</v>
      </c>
    </row>
    <row r="524" spans="2:12" x14ac:dyDescent="0.25">
      <c r="D524" s="6">
        <v>3</v>
      </c>
      <c r="E524" s="6">
        <v>1</v>
      </c>
      <c r="F524" s="6" t="s">
        <v>1298</v>
      </c>
      <c r="G524" s="6">
        <v>132.31</v>
      </c>
      <c r="H524" s="6">
        <v>1.4E-2</v>
      </c>
      <c r="I524" s="6">
        <v>120.68600000000001</v>
      </c>
      <c r="J524" s="6">
        <v>746.41300000000001</v>
      </c>
      <c r="L524" s="6">
        <f t="shared" si="5"/>
        <v>312.86349999999999</v>
      </c>
    </row>
    <row r="525" spans="2:12" x14ac:dyDescent="0.25">
      <c r="E525" s="6">
        <v>2</v>
      </c>
      <c r="F525" s="6" t="s">
        <v>1299</v>
      </c>
      <c r="G525" s="6">
        <v>156.798</v>
      </c>
      <c r="H525" s="6">
        <v>4.5999999999999999E-2</v>
      </c>
      <c r="I525" s="6">
        <v>8.1769999999999996</v>
      </c>
      <c r="J525" s="6">
        <v>749.71199999999999</v>
      </c>
      <c r="L525" s="6">
        <f t="shared" si="5"/>
        <v>370.76749999999998</v>
      </c>
    </row>
    <row r="526" spans="2:12" x14ac:dyDescent="0.25">
      <c r="C526" s="6">
        <v>2</v>
      </c>
      <c r="D526" s="6">
        <v>1</v>
      </c>
      <c r="E526" s="6">
        <v>2</v>
      </c>
      <c r="F526" s="6">
        <v>44.472999999999999</v>
      </c>
      <c r="G526" s="6">
        <v>19.826000000000001</v>
      </c>
      <c r="H526" s="6">
        <v>0.06</v>
      </c>
      <c r="I526" s="6">
        <v>-2.407</v>
      </c>
      <c r="J526" s="6">
        <v>91.353999999999999</v>
      </c>
      <c r="L526" s="6">
        <f t="shared" si="5"/>
        <v>46.880499999999998</v>
      </c>
    </row>
    <row r="527" spans="2:12" x14ac:dyDescent="0.25">
      <c r="E527" s="6">
        <v>3</v>
      </c>
      <c r="F527" s="6">
        <v>-9.3010000000000002</v>
      </c>
      <c r="G527" s="6">
        <v>14.943</v>
      </c>
      <c r="H527" s="6">
        <v>0.55300000000000005</v>
      </c>
      <c r="I527" s="6">
        <v>-44.634999999999998</v>
      </c>
      <c r="J527" s="6">
        <v>26.032</v>
      </c>
      <c r="L527" s="6">
        <f t="shared" si="5"/>
        <v>35.333500000000001</v>
      </c>
    </row>
    <row r="528" spans="2:12" x14ac:dyDescent="0.25">
      <c r="D528" s="6">
        <v>2</v>
      </c>
      <c r="E528" s="6">
        <v>1</v>
      </c>
      <c r="F528" s="6">
        <v>-44.472999999999999</v>
      </c>
      <c r="G528" s="6">
        <v>19.826000000000001</v>
      </c>
      <c r="H528" s="6">
        <v>0.06</v>
      </c>
      <c r="I528" s="6">
        <v>-91.353999999999999</v>
      </c>
      <c r="J528" s="6">
        <v>2.407</v>
      </c>
      <c r="L528" s="6">
        <f t="shared" si="5"/>
        <v>46.880499999999998</v>
      </c>
    </row>
    <row r="529" spans="1:12" x14ac:dyDescent="0.25">
      <c r="E529" s="6">
        <v>3</v>
      </c>
      <c r="F529" s="6" t="s">
        <v>1300</v>
      </c>
      <c r="G529" s="6">
        <v>6.383</v>
      </c>
      <c r="H529" s="6">
        <v>0</v>
      </c>
      <c r="I529" s="6">
        <v>-68.867999999999995</v>
      </c>
      <c r="J529" s="6">
        <v>-38.682000000000002</v>
      </c>
      <c r="L529" s="6">
        <f t="shared" si="5"/>
        <v>15.092999999999996</v>
      </c>
    </row>
    <row r="530" spans="1:12" x14ac:dyDescent="0.25">
      <c r="D530" s="6">
        <v>3</v>
      </c>
      <c r="E530" s="6">
        <v>1</v>
      </c>
      <c r="F530" s="6">
        <v>9.3010000000000002</v>
      </c>
      <c r="G530" s="6">
        <v>14.943</v>
      </c>
      <c r="H530" s="6">
        <v>0.55300000000000005</v>
      </c>
      <c r="I530" s="6">
        <v>-26.032</v>
      </c>
      <c r="J530" s="6">
        <v>44.634999999999998</v>
      </c>
      <c r="L530" s="6">
        <f t="shared" si="5"/>
        <v>35.333500000000001</v>
      </c>
    </row>
    <row r="531" spans="1:12" x14ac:dyDescent="0.25">
      <c r="E531" s="6">
        <v>2</v>
      </c>
      <c r="F531" s="6" t="s">
        <v>1301</v>
      </c>
      <c r="G531" s="6">
        <v>6.383</v>
      </c>
      <c r="H531" s="6">
        <v>0</v>
      </c>
      <c r="I531" s="6">
        <v>38.682000000000002</v>
      </c>
      <c r="J531" s="6">
        <v>68.867999999999995</v>
      </c>
      <c r="L531" s="6">
        <f t="shared" si="5"/>
        <v>15.092999999999996</v>
      </c>
    </row>
    <row r="532" spans="1:12" x14ac:dyDescent="0.25">
      <c r="C532" s="6">
        <v>3</v>
      </c>
      <c r="D532" s="6">
        <v>1</v>
      </c>
      <c r="E532" s="6">
        <v>2</v>
      </c>
      <c r="F532" s="6">
        <v>70.168000000000006</v>
      </c>
      <c r="G532" s="6">
        <v>48.079000000000001</v>
      </c>
      <c r="H532" s="6">
        <v>0.188</v>
      </c>
      <c r="I532" s="6">
        <v>-43.521000000000001</v>
      </c>
      <c r="J532" s="6">
        <v>183.858</v>
      </c>
      <c r="L532" s="6">
        <f t="shared" si="5"/>
        <v>113.68950000000001</v>
      </c>
    </row>
    <row r="533" spans="1:12" x14ac:dyDescent="0.25">
      <c r="E533" s="6">
        <v>3</v>
      </c>
      <c r="F533" s="6">
        <v>-3.74</v>
      </c>
      <c r="G533" s="6">
        <v>31.356999999999999</v>
      </c>
      <c r="H533" s="6">
        <v>0.90800000000000003</v>
      </c>
      <c r="I533" s="6">
        <v>-77.888000000000005</v>
      </c>
      <c r="J533" s="6">
        <v>70.406999999999996</v>
      </c>
      <c r="L533" s="6">
        <f t="shared" si="5"/>
        <v>74.147500000000008</v>
      </c>
    </row>
    <row r="534" spans="1:12" x14ac:dyDescent="0.25">
      <c r="D534" s="6">
        <v>2</v>
      </c>
      <c r="E534" s="6">
        <v>1</v>
      </c>
      <c r="F534" s="6">
        <v>-70.168000000000006</v>
      </c>
      <c r="G534" s="6">
        <v>48.079000000000001</v>
      </c>
      <c r="H534" s="6">
        <v>0.188</v>
      </c>
      <c r="I534" s="6">
        <v>-183.858</v>
      </c>
      <c r="J534" s="6">
        <v>43.521000000000001</v>
      </c>
      <c r="L534" s="6">
        <f t="shared" si="5"/>
        <v>113.68950000000001</v>
      </c>
    </row>
    <row r="535" spans="1:12" x14ac:dyDescent="0.25">
      <c r="E535" s="6">
        <v>3</v>
      </c>
      <c r="F535" s="6" t="s">
        <v>1302</v>
      </c>
      <c r="G535" s="6">
        <v>25.263999999999999</v>
      </c>
      <c r="H535" s="6">
        <v>2.1999999999999999E-2</v>
      </c>
      <c r="I535" s="6">
        <v>-133.649</v>
      </c>
      <c r="J535" s="6">
        <v>-14.167999999999999</v>
      </c>
      <c r="L535" s="6">
        <f t="shared" si="5"/>
        <v>59.740499999999997</v>
      </c>
    </row>
    <row r="536" spans="1:12" x14ac:dyDescent="0.25">
      <c r="D536" s="6">
        <v>3</v>
      </c>
      <c r="E536" s="6">
        <v>1</v>
      </c>
      <c r="F536" s="6">
        <v>3.74</v>
      </c>
      <c r="G536" s="6">
        <v>31.356999999999999</v>
      </c>
      <c r="H536" s="6">
        <v>0.90800000000000003</v>
      </c>
      <c r="I536" s="6">
        <v>-70.406999999999996</v>
      </c>
      <c r="J536" s="6">
        <v>77.888000000000005</v>
      </c>
      <c r="L536" s="6">
        <f t="shared" si="5"/>
        <v>74.147500000000008</v>
      </c>
    </row>
    <row r="537" spans="1:12" x14ac:dyDescent="0.25">
      <c r="E537" s="6">
        <v>2</v>
      </c>
      <c r="F537" s="6" t="s">
        <v>1303</v>
      </c>
      <c r="G537" s="6">
        <v>25.263999999999999</v>
      </c>
      <c r="H537" s="6">
        <v>2.1999999999999999E-2</v>
      </c>
      <c r="I537" s="6">
        <v>14.167999999999999</v>
      </c>
      <c r="J537" s="6">
        <v>133.649</v>
      </c>
      <c r="L537" s="6">
        <f t="shared" si="5"/>
        <v>59.740499999999997</v>
      </c>
    </row>
    <row r="538" spans="1:12" x14ac:dyDescent="0.25">
      <c r="C538" s="6">
        <v>4</v>
      </c>
      <c r="D538" s="6">
        <v>1</v>
      </c>
      <c r="E538" s="6">
        <v>2</v>
      </c>
      <c r="F538" s="6">
        <v>61.31</v>
      </c>
      <c r="G538" s="6">
        <v>32.345999999999997</v>
      </c>
      <c r="H538" s="6">
        <v>0.1</v>
      </c>
      <c r="I538" s="6">
        <v>-15.177</v>
      </c>
      <c r="J538" s="6">
        <v>137.79599999999999</v>
      </c>
      <c r="L538" s="6">
        <f t="shared" si="5"/>
        <v>76.486499999999992</v>
      </c>
    </row>
    <row r="539" spans="1:12" x14ac:dyDescent="0.25">
      <c r="E539" s="6">
        <v>3</v>
      </c>
      <c r="F539" s="6">
        <v>34.194000000000003</v>
      </c>
      <c r="G539" s="6">
        <v>23.715</v>
      </c>
      <c r="H539" s="6">
        <v>0.193</v>
      </c>
      <c r="I539" s="6">
        <v>-21.884</v>
      </c>
      <c r="J539" s="6">
        <v>90.272000000000006</v>
      </c>
      <c r="L539" s="6">
        <f t="shared" si="5"/>
        <v>56.078000000000003</v>
      </c>
    </row>
    <row r="540" spans="1:12" x14ac:dyDescent="0.25">
      <c r="D540" s="6">
        <v>2</v>
      </c>
      <c r="E540" s="6">
        <v>1</v>
      </c>
      <c r="F540" s="6">
        <v>-61.31</v>
      </c>
      <c r="G540" s="6">
        <v>32.345999999999997</v>
      </c>
      <c r="H540" s="6">
        <v>0.1</v>
      </c>
      <c r="I540" s="6">
        <v>-137.79599999999999</v>
      </c>
      <c r="J540" s="6">
        <v>15.177</v>
      </c>
      <c r="L540" s="6">
        <f t="shared" si="5"/>
        <v>76.486499999999992</v>
      </c>
    </row>
    <row r="541" spans="1:12" x14ac:dyDescent="0.25">
      <c r="E541" s="6">
        <v>3</v>
      </c>
      <c r="F541" s="6" t="s">
        <v>1304</v>
      </c>
      <c r="G541" s="6">
        <v>10.045999999999999</v>
      </c>
      <c r="H541" s="6">
        <v>3.1E-2</v>
      </c>
      <c r="I541" s="6">
        <v>-50.872</v>
      </c>
      <c r="J541" s="6">
        <v>-3.36</v>
      </c>
      <c r="L541" s="6">
        <f t="shared" si="5"/>
        <v>23.756</v>
      </c>
    </row>
    <row r="542" spans="1:12" x14ac:dyDescent="0.25">
      <c r="D542" s="6">
        <v>3</v>
      </c>
      <c r="E542" s="6">
        <v>1</v>
      </c>
      <c r="F542" s="6">
        <v>-34.194000000000003</v>
      </c>
      <c r="G542" s="6">
        <v>23.715</v>
      </c>
      <c r="H542" s="6">
        <v>0.193</v>
      </c>
      <c r="I542" s="6">
        <v>-90.272000000000006</v>
      </c>
      <c r="J542" s="6">
        <v>21.884</v>
      </c>
      <c r="L542" s="6">
        <f t="shared" si="5"/>
        <v>56.078000000000003</v>
      </c>
    </row>
    <row r="543" spans="1:12" x14ac:dyDescent="0.25">
      <c r="E543" s="6">
        <v>2</v>
      </c>
      <c r="F543" s="6" t="s">
        <v>1305</v>
      </c>
      <c r="G543" s="6">
        <v>10.045999999999999</v>
      </c>
      <c r="H543" s="6">
        <v>3.1E-2</v>
      </c>
      <c r="I543" s="6">
        <v>3.36</v>
      </c>
      <c r="J543" s="6">
        <v>50.872</v>
      </c>
      <c r="L543" s="6">
        <f t="shared" si="5"/>
        <v>23.756</v>
      </c>
    </row>
    <row r="544" spans="1:12" x14ac:dyDescent="0.25">
      <c r="A544" s="6">
        <v>7</v>
      </c>
      <c r="B544" s="6">
        <v>1</v>
      </c>
      <c r="C544" s="6">
        <v>1</v>
      </c>
      <c r="D544" s="6">
        <v>1</v>
      </c>
      <c r="E544" s="6">
        <v>2</v>
      </c>
      <c r="F544" s="6">
        <v>-107.41800000000001</v>
      </c>
      <c r="G544" s="6">
        <v>47.195</v>
      </c>
      <c r="H544" s="6">
        <v>5.7000000000000002E-2</v>
      </c>
      <c r="I544" s="6">
        <v>-219.017</v>
      </c>
      <c r="J544" s="6">
        <v>4.181</v>
      </c>
      <c r="L544" s="6">
        <f t="shared" si="5"/>
        <v>111.599</v>
      </c>
    </row>
    <row r="545" spans="3:12" x14ac:dyDescent="0.25">
      <c r="E545" s="6">
        <v>3</v>
      </c>
      <c r="F545" s="6" t="s">
        <v>1306</v>
      </c>
      <c r="G545" s="6">
        <v>142.339</v>
      </c>
      <c r="H545" s="6">
        <v>4.0000000000000001E-3</v>
      </c>
      <c r="I545" s="6">
        <v>-928.90599999999995</v>
      </c>
      <c r="J545" s="6">
        <v>-255.74700000000001</v>
      </c>
      <c r="L545" s="6">
        <f t="shared" si="5"/>
        <v>336.57949999999994</v>
      </c>
    </row>
    <row r="546" spans="3:12" x14ac:dyDescent="0.25">
      <c r="D546" s="6">
        <v>2</v>
      </c>
      <c r="E546" s="6">
        <v>1</v>
      </c>
      <c r="F546" s="6">
        <v>107.41800000000001</v>
      </c>
      <c r="G546" s="6">
        <v>47.195</v>
      </c>
      <c r="H546" s="6">
        <v>5.7000000000000002E-2</v>
      </c>
      <c r="I546" s="6">
        <v>-4.181</v>
      </c>
      <c r="J546" s="6">
        <v>219.017</v>
      </c>
      <c r="L546" s="6">
        <f t="shared" si="5"/>
        <v>111.599</v>
      </c>
    </row>
    <row r="547" spans="3:12" x14ac:dyDescent="0.25">
      <c r="E547" s="6">
        <v>3</v>
      </c>
      <c r="F547" s="6" t="s">
        <v>1307</v>
      </c>
      <c r="G547" s="6">
        <v>169.77</v>
      </c>
      <c r="H547" s="6">
        <v>2.4E-2</v>
      </c>
      <c r="I547" s="6">
        <v>-886.35</v>
      </c>
      <c r="J547" s="6">
        <v>-83.466999999999999</v>
      </c>
      <c r="L547" s="6">
        <f t="shared" si="5"/>
        <v>401.44150000000002</v>
      </c>
    </row>
    <row r="548" spans="3:12" x14ac:dyDescent="0.25">
      <c r="D548" s="6">
        <v>3</v>
      </c>
      <c r="E548" s="6">
        <v>1</v>
      </c>
      <c r="F548" s="6" t="s">
        <v>1308</v>
      </c>
      <c r="G548" s="6">
        <v>142.339</v>
      </c>
      <c r="H548" s="6">
        <v>4.0000000000000001E-3</v>
      </c>
      <c r="I548" s="6">
        <v>255.74700000000001</v>
      </c>
      <c r="J548" s="6">
        <v>928.90599999999995</v>
      </c>
      <c r="L548" s="6">
        <f t="shared" si="5"/>
        <v>336.57949999999994</v>
      </c>
    </row>
    <row r="549" spans="3:12" x14ac:dyDescent="0.25">
      <c r="E549" s="6">
        <v>2</v>
      </c>
      <c r="F549" s="6" t="s">
        <v>1309</v>
      </c>
      <c r="G549" s="6">
        <v>169.77</v>
      </c>
      <c r="H549" s="6">
        <v>2.4E-2</v>
      </c>
      <c r="I549" s="6">
        <v>83.466999999999999</v>
      </c>
      <c r="J549" s="6">
        <v>886.35</v>
      </c>
      <c r="L549" s="6">
        <f t="shared" si="5"/>
        <v>401.44150000000002</v>
      </c>
    </row>
    <row r="550" spans="3:12" x14ac:dyDescent="0.25">
      <c r="C550" s="6">
        <v>2</v>
      </c>
      <c r="D550" s="6">
        <v>1</v>
      </c>
      <c r="E550" s="6">
        <v>2</v>
      </c>
      <c r="F550" s="6">
        <v>84.103999999999999</v>
      </c>
      <c r="G550" s="6">
        <v>38.965000000000003</v>
      </c>
      <c r="H550" s="6">
        <v>6.8000000000000005E-2</v>
      </c>
      <c r="I550" s="6">
        <v>-8.0329999999999995</v>
      </c>
      <c r="J550" s="6">
        <v>176.24100000000001</v>
      </c>
      <c r="L550" s="6">
        <f t="shared" si="5"/>
        <v>92.137</v>
      </c>
    </row>
    <row r="551" spans="3:12" x14ac:dyDescent="0.25">
      <c r="E551" s="6">
        <v>3</v>
      </c>
      <c r="F551" s="6">
        <v>27.52</v>
      </c>
      <c r="G551" s="6">
        <v>29.911999999999999</v>
      </c>
      <c r="H551" s="6">
        <v>0.38800000000000001</v>
      </c>
      <c r="I551" s="6">
        <v>-43.21</v>
      </c>
      <c r="J551" s="6">
        <v>98.25</v>
      </c>
      <c r="L551" s="6">
        <f t="shared" si="5"/>
        <v>70.73</v>
      </c>
    </row>
    <row r="552" spans="3:12" x14ac:dyDescent="0.25">
      <c r="D552" s="6">
        <v>2</v>
      </c>
      <c r="E552" s="6">
        <v>1</v>
      </c>
      <c r="F552" s="6">
        <v>-84.103999999999999</v>
      </c>
      <c r="G552" s="6">
        <v>38.965000000000003</v>
      </c>
      <c r="H552" s="6">
        <v>6.8000000000000005E-2</v>
      </c>
      <c r="I552" s="6">
        <v>-176.24100000000001</v>
      </c>
      <c r="J552" s="6">
        <v>8.0329999999999995</v>
      </c>
      <c r="L552" s="6">
        <f t="shared" si="5"/>
        <v>92.137</v>
      </c>
    </row>
    <row r="553" spans="3:12" x14ac:dyDescent="0.25">
      <c r="E553" s="6">
        <v>3</v>
      </c>
      <c r="F553" s="6" t="s">
        <v>1310</v>
      </c>
      <c r="G553" s="6">
        <v>11.05</v>
      </c>
      <c r="H553" s="6">
        <v>1E-3</v>
      </c>
      <c r="I553" s="6">
        <v>-82.712999999999994</v>
      </c>
      <c r="J553" s="6">
        <v>-30.454999999999998</v>
      </c>
      <c r="L553" s="6">
        <f t="shared" si="5"/>
        <v>26.128999999999998</v>
      </c>
    </row>
    <row r="554" spans="3:12" x14ac:dyDescent="0.25">
      <c r="D554" s="6">
        <v>3</v>
      </c>
      <c r="E554" s="6">
        <v>1</v>
      </c>
      <c r="F554" s="6">
        <v>-27.52</v>
      </c>
      <c r="G554" s="6">
        <v>29.911999999999999</v>
      </c>
      <c r="H554" s="6">
        <v>0.38800000000000001</v>
      </c>
      <c r="I554" s="6">
        <v>-98.25</v>
      </c>
      <c r="J554" s="6">
        <v>43.21</v>
      </c>
      <c r="L554" s="6">
        <f t="shared" si="5"/>
        <v>70.73</v>
      </c>
    </row>
    <row r="555" spans="3:12" x14ac:dyDescent="0.25">
      <c r="E555" s="6">
        <v>2</v>
      </c>
      <c r="F555" s="6" t="s">
        <v>1311</v>
      </c>
      <c r="G555" s="6">
        <v>11.05</v>
      </c>
      <c r="H555" s="6">
        <v>1E-3</v>
      </c>
      <c r="I555" s="6">
        <v>30.454999999999998</v>
      </c>
      <c r="J555" s="6">
        <v>82.712999999999994</v>
      </c>
      <c r="L555" s="6">
        <f t="shared" si="5"/>
        <v>26.128999999999998</v>
      </c>
    </row>
    <row r="556" spans="3:12" x14ac:dyDescent="0.25">
      <c r="C556" s="6">
        <v>3</v>
      </c>
      <c r="D556" s="6">
        <v>1</v>
      </c>
      <c r="E556" s="6">
        <v>2</v>
      </c>
      <c r="F556" s="6">
        <v>80.646000000000001</v>
      </c>
      <c r="G556" s="6">
        <v>58.63</v>
      </c>
      <c r="H556" s="6">
        <v>0.21099999999999999</v>
      </c>
      <c r="I556" s="6">
        <v>-57.991999999999997</v>
      </c>
      <c r="J556" s="6">
        <v>219.28399999999999</v>
      </c>
      <c r="L556" s="6">
        <f t="shared" si="5"/>
        <v>138.63800000000001</v>
      </c>
    </row>
    <row r="557" spans="3:12" x14ac:dyDescent="0.25">
      <c r="E557" s="6">
        <v>3</v>
      </c>
      <c r="F557" s="6">
        <v>-21.071000000000002</v>
      </c>
      <c r="G557" s="6">
        <v>36.838000000000001</v>
      </c>
      <c r="H557" s="6">
        <v>0.58499999999999996</v>
      </c>
      <c r="I557" s="6">
        <v>-108.179</v>
      </c>
      <c r="J557" s="6">
        <v>66.036000000000001</v>
      </c>
      <c r="L557" s="6">
        <f t="shared" si="5"/>
        <v>87.107500000000002</v>
      </c>
    </row>
    <row r="558" spans="3:12" x14ac:dyDescent="0.25">
      <c r="D558" s="6">
        <v>2</v>
      </c>
      <c r="E558" s="6">
        <v>1</v>
      </c>
      <c r="F558" s="6">
        <v>-80.646000000000001</v>
      </c>
      <c r="G558" s="6">
        <v>58.63</v>
      </c>
      <c r="H558" s="6">
        <v>0.21099999999999999</v>
      </c>
      <c r="I558" s="6">
        <v>-219.28399999999999</v>
      </c>
      <c r="J558" s="6">
        <v>57.991999999999997</v>
      </c>
      <c r="L558" s="6">
        <f t="shared" si="5"/>
        <v>138.63800000000001</v>
      </c>
    </row>
    <row r="559" spans="3:12" x14ac:dyDescent="0.25">
      <c r="E559" s="6">
        <v>3</v>
      </c>
      <c r="F559" s="6" t="s">
        <v>1312</v>
      </c>
      <c r="G559" s="6">
        <v>33.639000000000003</v>
      </c>
      <c r="H559" s="6">
        <v>1.9E-2</v>
      </c>
      <c r="I559" s="6">
        <v>-181.26</v>
      </c>
      <c r="J559" s="6">
        <v>-22.175000000000001</v>
      </c>
      <c r="L559" s="6">
        <f t="shared" si="5"/>
        <v>79.54249999999999</v>
      </c>
    </row>
    <row r="560" spans="3:12" x14ac:dyDescent="0.25">
      <c r="D560" s="6">
        <v>3</v>
      </c>
      <c r="E560" s="6">
        <v>1</v>
      </c>
      <c r="F560" s="6">
        <v>21.071000000000002</v>
      </c>
      <c r="G560" s="6">
        <v>36.838000000000001</v>
      </c>
      <c r="H560" s="6">
        <v>0.58499999999999996</v>
      </c>
      <c r="I560" s="6">
        <v>-66.036000000000001</v>
      </c>
      <c r="J560" s="6">
        <v>108.179</v>
      </c>
      <c r="L560" s="6">
        <f t="shared" si="5"/>
        <v>87.107500000000002</v>
      </c>
    </row>
    <row r="561" spans="2:12" x14ac:dyDescent="0.25">
      <c r="E561" s="6">
        <v>2</v>
      </c>
      <c r="F561" s="6" t="s">
        <v>1313</v>
      </c>
      <c r="G561" s="6">
        <v>33.639000000000003</v>
      </c>
      <c r="H561" s="6">
        <v>1.9E-2</v>
      </c>
      <c r="I561" s="6">
        <v>22.175000000000001</v>
      </c>
      <c r="J561" s="6">
        <v>181.26</v>
      </c>
      <c r="L561" s="6">
        <f t="shared" si="5"/>
        <v>79.54249999999999</v>
      </c>
    </row>
    <row r="562" spans="2:12" x14ac:dyDescent="0.25">
      <c r="C562" s="6">
        <v>4</v>
      </c>
      <c r="D562" s="6">
        <v>1</v>
      </c>
      <c r="E562" s="6">
        <v>2</v>
      </c>
      <c r="F562" s="6">
        <v>91.858000000000004</v>
      </c>
      <c r="G562" s="6">
        <v>49.545999999999999</v>
      </c>
      <c r="H562" s="6">
        <v>0.106</v>
      </c>
      <c r="I562" s="6">
        <v>-25.298999999999999</v>
      </c>
      <c r="J562" s="6">
        <v>209.01599999999999</v>
      </c>
      <c r="L562" s="6">
        <f t="shared" si="5"/>
        <v>117.1575</v>
      </c>
    </row>
    <row r="563" spans="2:12" x14ac:dyDescent="0.25">
      <c r="E563" s="6">
        <v>3</v>
      </c>
      <c r="F563" s="6">
        <v>7.14</v>
      </c>
      <c r="G563" s="6">
        <v>29.686</v>
      </c>
      <c r="H563" s="6">
        <v>0.81699999999999995</v>
      </c>
      <c r="I563" s="6">
        <v>-63.055999999999997</v>
      </c>
      <c r="J563" s="6">
        <v>77.337000000000003</v>
      </c>
      <c r="L563" s="6">
        <f t="shared" si="5"/>
        <v>70.1965</v>
      </c>
    </row>
    <row r="564" spans="2:12" x14ac:dyDescent="0.25">
      <c r="D564" s="6">
        <v>2</v>
      </c>
      <c r="E564" s="6">
        <v>1</v>
      </c>
      <c r="F564" s="6">
        <v>-91.858000000000004</v>
      </c>
      <c r="G564" s="6">
        <v>49.545999999999999</v>
      </c>
      <c r="H564" s="6">
        <v>0.106</v>
      </c>
      <c r="I564" s="6">
        <v>-209.01599999999999</v>
      </c>
      <c r="J564" s="6">
        <v>25.298999999999999</v>
      </c>
      <c r="L564" s="6">
        <f t="shared" si="5"/>
        <v>117.1575</v>
      </c>
    </row>
    <row r="565" spans="2:12" x14ac:dyDescent="0.25">
      <c r="E565" s="6">
        <v>3</v>
      </c>
      <c r="F565" s="6">
        <v>-84.718000000000004</v>
      </c>
      <c r="G565" s="6">
        <v>45.393000000000001</v>
      </c>
      <c r="H565" s="6">
        <v>0.104</v>
      </c>
      <c r="I565" s="6">
        <v>-192.05500000000001</v>
      </c>
      <c r="J565" s="6">
        <v>22.617999999999999</v>
      </c>
      <c r="L565" s="6">
        <f t="shared" si="5"/>
        <v>107.3365</v>
      </c>
    </row>
    <row r="566" spans="2:12" x14ac:dyDescent="0.25">
      <c r="D566" s="6">
        <v>3</v>
      </c>
      <c r="E566" s="6">
        <v>1</v>
      </c>
      <c r="F566" s="6">
        <v>-7.14</v>
      </c>
      <c r="G566" s="6">
        <v>29.686</v>
      </c>
      <c r="H566" s="6">
        <v>0.81699999999999995</v>
      </c>
      <c r="I566" s="6">
        <v>-77.337000000000003</v>
      </c>
      <c r="J566" s="6">
        <v>63.055999999999997</v>
      </c>
      <c r="L566" s="6">
        <f t="shared" si="5"/>
        <v>70.1965</v>
      </c>
    </row>
    <row r="567" spans="2:12" x14ac:dyDescent="0.25">
      <c r="E567" s="6">
        <v>2</v>
      </c>
      <c r="F567" s="6">
        <v>84.718000000000004</v>
      </c>
      <c r="G567" s="6">
        <v>45.393000000000001</v>
      </c>
      <c r="H567" s="6">
        <v>0.104</v>
      </c>
      <c r="I567" s="6">
        <v>-22.617999999999999</v>
      </c>
      <c r="J567" s="6">
        <v>192.05500000000001</v>
      </c>
      <c r="L567" s="6">
        <f t="shared" si="5"/>
        <v>107.3365</v>
      </c>
    </row>
    <row r="568" spans="2:12" x14ac:dyDescent="0.25">
      <c r="B568" s="6">
        <v>2</v>
      </c>
      <c r="C568" s="6">
        <v>1</v>
      </c>
      <c r="D568" s="6">
        <v>1</v>
      </c>
      <c r="E568" s="6">
        <v>2</v>
      </c>
      <c r="F568" s="6">
        <v>-86.802999999999997</v>
      </c>
      <c r="G568" s="6">
        <v>45.518000000000001</v>
      </c>
      <c r="H568" s="6">
        <v>9.8000000000000004E-2</v>
      </c>
      <c r="I568" s="6">
        <v>-194.435</v>
      </c>
      <c r="J568" s="6">
        <v>20.829000000000001</v>
      </c>
      <c r="L568" s="6">
        <f t="shared" si="5"/>
        <v>107.63200000000001</v>
      </c>
    </row>
    <row r="569" spans="2:12" x14ac:dyDescent="0.25">
      <c r="E569" s="6">
        <v>3</v>
      </c>
      <c r="F569" s="6" t="s">
        <v>1314</v>
      </c>
      <c r="G569" s="6">
        <v>154.15299999999999</v>
      </c>
      <c r="H569" s="6">
        <v>8.0000000000000002E-3</v>
      </c>
      <c r="I569" s="6">
        <v>-930.91499999999996</v>
      </c>
      <c r="J569" s="6">
        <v>-201.88900000000001</v>
      </c>
      <c r="L569" s="6">
        <f t="shared" si="5"/>
        <v>364.51299999999998</v>
      </c>
    </row>
    <row r="570" spans="2:12" x14ac:dyDescent="0.25">
      <c r="D570" s="6">
        <v>2</v>
      </c>
      <c r="E570" s="6">
        <v>1</v>
      </c>
      <c r="F570" s="6">
        <v>86.802999999999997</v>
      </c>
      <c r="G570" s="6">
        <v>45.518000000000001</v>
      </c>
      <c r="H570" s="6">
        <v>9.8000000000000004E-2</v>
      </c>
      <c r="I570" s="6">
        <v>-20.829000000000001</v>
      </c>
      <c r="J570" s="6">
        <v>194.435</v>
      </c>
      <c r="L570" s="6">
        <f t="shared" si="5"/>
        <v>107.63200000000001</v>
      </c>
    </row>
    <row r="571" spans="2:12" x14ac:dyDescent="0.25">
      <c r="E571" s="6">
        <v>3</v>
      </c>
      <c r="F571" s="6" t="s">
        <v>1315</v>
      </c>
      <c r="G571" s="6">
        <v>178.977</v>
      </c>
      <c r="H571" s="6">
        <v>3.2000000000000001E-2</v>
      </c>
      <c r="I571" s="6">
        <v>-902.81200000000001</v>
      </c>
      <c r="J571" s="6">
        <v>-56.387</v>
      </c>
      <c r="L571" s="6">
        <f t="shared" si="5"/>
        <v>423.21249999999998</v>
      </c>
    </row>
    <row r="572" spans="2:12" x14ac:dyDescent="0.25">
      <c r="D572" s="6">
        <v>3</v>
      </c>
      <c r="E572" s="6">
        <v>1</v>
      </c>
      <c r="F572" s="6" t="s">
        <v>1316</v>
      </c>
      <c r="G572" s="6">
        <v>154.15299999999999</v>
      </c>
      <c r="H572" s="6">
        <v>8.0000000000000002E-3</v>
      </c>
      <c r="I572" s="6">
        <v>201.88900000000001</v>
      </c>
      <c r="J572" s="6">
        <v>930.91499999999996</v>
      </c>
      <c r="L572" s="6">
        <f t="shared" si="5"/>
        <v>364.51299999999998</v>
      </c>
    </row>
    <row r="573" spans="2:12" x14ac:dyDescent="0.25">
      <c r="E573" s="6">
        <v>2</v>
      </c>
      <c r="F573" s="6" t="s">
        <v>1317</v>
      </c>
      <c r="G573" s="6">
        <v>178.977</v>
      </c>
      <c r="H573" s="6">
        <v>3.2000000000000001E-2</v>
      </c>
      <c r="I573" s="6">
        <v>56.387</v>
      </c>
      <c r="J573" s="6">
        <v>902.81200000000001</v>
      </c>
      <c r="L573" s="6">
        <f t="shared" si="5"/>
        <v>423.21249999999998</v>
      </c>
    </row>
    <row r="574" spans="2:12" x14ac:dyDescent="0.25">
      <c r="C574" s="6">
        <v>2</v>
      </c>
      <c r="D574" s="6">
        <v>1</v>
      </c>
      <c r="E574" s="6">
        <v>2</v>
      </c>
      <c r="F574" s="6">
        <v>82.11</v>
      </c>
      <c r="G574" s="6">
        <v>38.591999999999999</v>
      </c>
      <c r="H574" s="6">
        <v>7.0999999999999994E-2</v>
      </c>
      <c r="I574" s="6">
        <v>-9.1470000000000002</v>
      </c>
      <c r="J574" s="6">
        <v>173.36699999999999</v>
      </c>
      <c r="L574" s="6">
        <f t="shared" si="5"/>
        <v>91.256999999999991</v>
      </c>
    </row>
    <row r="575" spans="2:12" x14ac:dyDescent="0.25">
      <c r="E575" s="6">
        <v>3</v>
      </c>
      <c r="F575" s="6">
        <v>29.23</v>
      </c>
      <c r="G575" s="6">
        <v>29.997</v>
      </c>
      <c r="H575" s="6">
        <v>0.36199999999999999</v>
      </c>
      <c r="I575" s="6">
        <v>-41.703000000000003</v>
      </c>
      <c r="J575" s="6">
        <v>100.16200000000001</v>
      </c>
      <c r="L575" s="6">
        <f t="shared" si="5"/>
        <v>70.932500000000005</v>
      </c>
    </row>
    <row r="576" spans="2:12" x14ac:dyDescent="0.25">
      <c r="D576" s="6">
        <v>2</v>
      </c>
      <c r="E576" s="6">
        <v>1</v>
      </c>
      <c r="F576" s="6">
        <v>-82.11</v>
      </c>
      <c r="G576" s="6">
        <v>38.591999999999999</v>
      </c>
      <c r="H576" s="6">
        <v>7.0999999999999994E-2</v>
      </c>
      <c r="I576" s="6">
        <v>-173.36699999999999</v>
      </c>
      <c r="J576" s="6">
        <v>9.1470000000000002</v>
      </c>
      <c r="L576" s="6">
        <f t="shared" si="5"/>
        <v>91.256999999999991</v>
      </c>
    </row>
    <row r="577" spans="1:12" x14ac:dyDescent="0.25">
      <c r="E577" s="6">
        <v>3</v>
      </c>
      <c r="F577" s="6" t="s">
        <v>1318</v>
      </c>
      <c r="G577" s="6">
        <v>11.228</v>
      </c>
      <c r="H577" s="6">
        <v>2E-3</v>
      </c>
      <c r="I577" s="6">
        <v>-79.430000000000007</v>
      </c>
      <c r="J577" s="6">
        <v>-26.331</v>
      </c>
      <c r="L577" s="6">
        <f t="shared" si="5"/>
        <v>26.549500000000002</v>
      </c>
    </row>
    <row r="578" spans="1:12" x14ac:dyDescent="0.25">
      <c r="D578" s="6">
        <v>3</v>
      </c>
      <c r="E578" s="6">
        <v>1</v>
      </c>
      <c r="F578" s="6">
        <v>-29.23</v>
      </c>
      <c r="G578" s="6">
        <v>29.997</v>
      </c>
      <c r="H578" s="6">
        <v>0.36199999999999999</v>
      </c>
      <c r="I578" s="6">
        <v>-100.16200000000001</v>
      </c>
      <c r="J578" s="6">
        <v>41.703000000000003</v>
      </c>
      <c r="L578" s="6">
        <f t="shared" ref="L578:L639" si="6">ABS(J578-I578)/2</f>
        <v>70.932500000000005</v>
      </c>
    </row>
    <row r="579" spans="1:12" x14ac:dyDescent="0.25">
      <c r="E579" s="6">
        <v>2</v>
      </c>
      <c r="F579" s="6" t="s">
        <v>1319</v>
      </c>
      <c r="G579" s="6">
        <v>11.228</v>
      </c>
      <c r="H579" s="6">
        <v>2E-3</v>
      </c>
      <c r="I579" s="6">
        <v>26.331</v>
      </c>
      <c r="J579" s="6">
        <v>79.430000000000007</v>
      </c>
      <c r="L579" s="6">
        <f t="shared" si="6"/>
        <v>26.549500000000002</v>
      </c>
    </row>
    <row r="580" spans="1:12" x14ac:dyDescent="0.25">
      <c r="C580" s="6">
        <v>3</v>
      </c>
      <c r="D580" s="6">
        <v>1</v>
      </c>
      <c r="E580" s="6">
        <v>2</v>
      </c>
      <c r="F580" s="6">
        <v>74.801000000000002</v>
      </c>
      <c r="G580" s="6">
        <v>55.923000000000002</v>
      </c>
      <c r="H580" s="6">
        <v>0.223</v>
      </c>
      <c r="I580" s="6">
        <v>-57.435000000000002</v>
      </c>
      <c r="J580" s="6">
        <v>207.03700000000001</v>
      </c>
      <c r="L580" s="6">
        <f t="shared" si="6"/>
        <v>132.23599999999999</v>
      </c>
    </row>
    <row r="581" spans="1:12" x14ac:dyDescent="0.25">
      <c r="E581" s="6">
        <v>3</v>
      </c>
      <c r="F581" s="6">
        <v>-19.643999999999998</v>
      </c>
      <c r="G581" s="6">
        <v>32.459000000000003</v>
      </c>
      <c r="H581" s="6">
        <v>0.56399999999999995</v>
      </c>
      <c r="I581" s="6">
        <v>-96.397999999999996</v>
      </c>
      <c r="J581" s="6">
        <v>57.11</v>
      </c>
      <c r="L581" s="6">
        <f t="shared" si="6"/>
        <v>76.753999999999991</v>
      </c>
    </row>
    <row r="582" spans="1:12" x14ac:dyDescent="0.25">
      <c r="D582" s="6">
        <v>2</v>
      </c>
      <c r="E582" s="6">
        <v>1</v>
      </c>
      <c r="F582" s="6">
        <v>-74.801000000000002</v>
      </c>
      <c r="G582" s="6">
        <v>55.923000000000002</v>
      </c>
      <c r="H582" s="6">
        <v>0.223</v>
      </c>
      <c r="I582" s="6">
        <v>-207.03700000000001</v>
      </c>
      <c r="J582" s="6">
        <v>57.435000000000002</v>
      </c>
      <c r="L582" s="6">
        <f t="shared" si="6"/>
        <v>132.23599999999999</v>
      </c>
    </row>
    <row r="583" spans="1:12" x14ac:dyDescent="0.25">
      <c r="E583" s="6">
        <v>3</v>
      </c>
      <c r="F583" s="6" t="s">
        <v>1320</v>
      </c>
      <c r="G583" s="6">
        <v>33.466999999999999</v>
      </c>
      <c r="H583" s="6">
        <v>2.5999999999999999E-2</v>
      </c>
      <c r="I583" s="6">
        <v>-173.58099999999999</v>
      </c>
      <c r="J583" s="6">
        <v>-15.308</v>
      </c>
      <c r="L583" s="6">
        <f t="shared" si="6"/>
        <v>79.136499999999998</v>
      </c>
    </row>
    <row r="584" spans="1:12" x14ac:dyDescent="0.25">
      <c r="D584" s="6">
        <v>3</v>
      </c>
      <c r="E584" s="6">
        <v>1</v>
      </c>
      <c r="F584" s="6">
        <v>19.643999999999998</v>
      </c>
      <c r="G584" s="6">
        <v>32.459000000000003</v>
      </c>
      <c r="H584" s="6">
        <v>0.56399999999999995</v>
      </c>
      <c r="I584" s="6">
        <v>-57.11</v>
      </c>
      <c r="J584" s="6">
        <v>96.397999999999996</v>
      </c>
      <c r="L584" s="6">
        <f t="shared" si="6"/>
        <v>76.753999999999991</v>
      </c>
    </row>
    <row r="585" spans="1:12" x14ac:dyDescent="0.25">
      <c r="E585" s="6">
        <v>2</v>
      </c>
      <c r="F585" s="6" t="s">
        <v>1321</v>
      </c>
      <c r="G585" s="6">
        <v>33.466999999999999</v>
      </c>
      <c r="H585" s="6">
        <v>2.5999999999999999E-2</v>
      </c>
      <c r="I585" s="6">
        <v>15.308</v>
      </c>
      <c r="J585" s="6">
        <v>173.58099999999999</v>
      </c>
      <c r="L585" s="6">
        <f t="shared" si="6"/>
        <v>79.136499999999998</v>
      </c>
    </row>
    <row r="586" spans="1:12" x14ac:dyDescent="0.25">
      <c r="C586" s="6">
        <v>4</v>
      </c>
      <c r="D586" s="6">
        <v>1</v>
      </c>
      <c r="E586" s="6">
        <v>2</v>
      </c>
      <c r="F586" s="6">
        <v>94.409000000000006</v>
      </c>
      <c r="G586" s="6">
        <v>47.859000000000002</v>
      </c>
      <c r="H586" s="6">
        <v>8.8999999999999996E-2</v>
      </c>
      <c r="I586" s="6">
        <v>-18.759</v>
      </c>
      <c r="J586" s="6">
        <v>207.577</v>
      </c>
      <c r="L586" s="6">
        <f t="shared" si="6"/>
        <v>113.16800000000001</v>
      </c>
    </row>
    <row r="587" spans="1:12" x14ac:dyDescent="0.25">
      <c r="E587" s="6">
        <v>3</v>
      </c>
      <c r="F587" s="6">
        <v>12.717000000000001</v>
      </c>
      <c r="G587" s="6">
        <v>30.510999999999999</v>
      </c>
      <c r="H587" s="6">
        <v>0.68899999999999995</v>
      </c>
      <c r="I587" s="6">
        <v>-59.429000000000002</v>
      </c>
      <c r="J587" s="6">
        <v>84.863</v>
      </c>
      <c r="L587" s="6">
        <f t="shared" si="6"/>
        <v>72.146000000000001</v>
      </c>
    </row>
    <row r="588" spans="1:12" x14ac:dyDescent="0.25">
      <c r="D588" s="6">
        <v>2</v>
      </c>
      <c r="E588" s="6">
        <v>1</v>
      </c>
      <c r="F588" s="6">
        <v>-94.409000000000006</v>
      </c>
      <c r="G588" s="6">
        <v>47.859000000000002</v>
      </c>
      <c r="H588" s="6">
        <v>8.8999999999999996E-2</v>
      </c>
      <c r="I588" s="6">
        <v>-207.577</v>
      </c>
      <c r="J588" s="6">
        <v>18.759</v>
      </c>
      <c r="L588" s="6">
        <f t="shared" si="6"/>
        <v>113.16800000000001</v>
      </c>
    </row>
    <row r="589" spans="1:12" x14ac:dyDescent="0.25">
      <c r="E589" s="6">
        <v>3</v>
      </c>
      <c r="F589" s="6">
        <v>-81.691999999999993</v>
      </c>
      <c r="G589" s="6">
        <v>49.244999999999997</v>
      </c>
      <c r="H589" s="6">
        <v>0.14099999999999999</v>
      </c>
      <c r="I589" s="6">
        <v>-198.137</v>
      </c>
      <c r="J589" s="6">
        <v>34.753</v>
      </c>
      <c r="L589" s="6">
        <f t="shared" si="6"/>
        <v>116.44499999999999</v>
      </c>
    </row>
    <row r="590" spans="1:12" x14ac:dyDescent="0.25">
      <c r="D590" s="6">
        <v>3</v>
      </c>
      <c r="E590" s="6">
        <v>1</v>
      </c>
      <c r="F590" s="6">
        <v>-12.717000000000001</v>
      </c>
      <c r="G590" s="6">
        <v>30.510999999999999</v>
      </c>
      <c r="H590" s="6">
        <v>0.68899999999999995</v>
      </c>
      <c r="I590" s="6">
        <v>-84.863</v>
      </c>
      <c r="J590" s="6">
        <v>59.429000000000002</v>
      </c>
      <c r="L590" s="6">
        <f t="shared" si="6"/>
        <v>72.146000000000001</v>
      </c>
    </row>
    <row r="591" spans="1:12" x14ac:dyDescent="0.25">
      <c r="E591" s="6">
        <v>2</v>
      </c>
      <c r="F591" s="6">
        <v>81.691999999999993</v>
      </c>
      <c r="G591" s="6">
        <v>49.244999999999997</v>
      </c>
      <c r="H591" s="6">
        <v>0.14099999999999999</v>
      </c>
      <c r="I591" s="6">
        <v>-34.753</v>
      </c>
      <c r="J591" s="6">
        <v>198.137</v>
      </c>
      <c r="L591" s="6">
        <f t="shared" si="6"/>
        <v>116.44499999999999</v>
      </c>
    </row>
    <row r="592" spans="1:12" x14ac:dyDescent="0.25">
      <c r="A592" s="6">
        <v>8</v>
      </c>
      <c r="B592" s="6">
        <v>1</v>
      </c>
      <c r="C592" s="6">
        <v>1</v>
      </c>
      <c r="D592" s="6">
        <v>1</v>
      </c>
      <c r="E592" s="6">
        <v>2</v>
      </c>
      <c r="F592" s="6" t="s">
        <v>1322</v>
      </c>
      <c r="G592" s="6">
        <v>42.087000000000003</v>
      </c>
      <c r="H592" s="6">
        <v>2.3E-2</v>
      </c>
      <c r="I592" s="6">
        <v>-221.25</v>
      </c>
      <c r="J592" s="6">
        <v>-22.21</v>
      </c>
      <c r="L592" s="6">
        <f t="shared" si="6"/>
        <v>99.52</v>
      </c>
    </row>
    <row r="593" spans="3:12" x14ac:dyDescent="0.25">
      <c r="E593" s="6">
        <v>3</v>
      </c>
      <c r="F593" s="6" t="s">
        <v>1323</v>
      </c>
      <c r="G593" s="6">
        <v>215.364</v>
      </c>
      <c r="H593" s="6">
        <v>1.4E-2</v>
      </c>
      <c r="I593" s="6">
        <v>-1214.5329999999999</v>
      </c>
      <c r="J593" s="6">
        <v>-196.023</v>
      </c>
      <c r="L593" s="6">
        <f t="shared" si="6"/>
        <v>509.25499999999994</v>
      </c>
    </row>
    <row r="594" spans="3:12" x14ac:dyDescent="0.25">
      <c r="D594" s="6">
        <v>2</v>
      </c>
      <c r="E594" s="6">
        <v>1</v>
      </c>
      <c r="F594" s="6" t="s">
        <v>1324</v>
      </c>
      <c r="G594" s="6">
        <v>42.087000000000003</v>
      </c>
      <c r="H594" s="6">
        <v>2.3E-2</v>
      </c>
      <c r="I594" s="6">
        <v>22.21</v>
      </c>
      <c r="J594" s="6">
        <v>221.25</v>
      </c>
      <c r="L594" s="6">
        <f t="shared" si="6"/>
        <v>99.52</v>
      </c>
    </row>
    <row r="595" spans="3:12" x14ac:dyDescent="0.25">
      <c r="E595" s="6">
        <v>3</v>
      </c>
      <c r="F595" s="6" t="s">
        <v>1325</v>
      </c>
      <c r="G595" s="6">
        <v>239.53899999999999</v>
      </c>
      <c r="H595" s="6">
        <v>4.4999999999999998E-2</v>
      </c>
      <c r="I595" s="6">
        <v>-1149.9680000000001</v>
      </c>
      <c r="J595" s="6">
        <v>-17.128</v>
      </c>
      <c r="L595" s="6">
        <f t="shared" si="6"/>
        <v>566.42000000000007</v>
      </c>
    </row>
    <row r="596" spans="3:12" x14ac:dyDescent="0.25">
      <c r="D596" s="6">
        <v>3</v>
      </c>
      <c r="E596" s="6">
        <v>1</v>
      </c>
      <c r="F596" s="6" t="s">
        <v>1326</v>
      </c>
      <c r="G596" s="6">
        <v>215.364</v>
      </c>
      <c r="H596" s="6">
        <v>1.4E-2</v>
      </c>
      <c r="I596" s="6">
        <v>196.023</v>
      </c>
      <c r="J596" s="6">
        <v>1214.5329999999999</v>
      </c>
      <c r="L596" s="6">
        <f t="shared" si="6"/>
        <v>509.25499999999994</v>
      </c>
    </row>
    <row r="597" spans="3:12" x14ac:dyDescent="0.25">
      <c r="E597" s="6">
        <v>2</v>
      </c>
      <c r="F597" s="6" t="s">
        <v>1327</v>
      </c>
      <c r="G597" s="6">
        <v>239.53899999999999</v>
      </c>
      <c r="H597" s="6">
        <v>4.4999999999999998E-2</v>
      </c>
      <c r="I597" s="6">
        <v>17.128</v>
      </c>
      <c r="J597" s="6">
        <v>1149.9680000000001</v>
      </c>
      <c r="L597" s="6">
        <f t="shared" si="6"/>
        <v>566.42000000000007</v>
      </c>
    </row>
    <row r="598" spans="3:12" x14ac:dyDescent="0.25">
      <c r="C598" s="6">
        <v>2</v>
      </c>
      <c r="D598" s="6">
        <v>1</v>
      </c>
      <c r="E598" s="6">
        <v>2</v>
      </c>
      <c r="F598" s="6">
        <v>183.28100000000001</v>
      </c>
      <c r="G598" s="6">
        <v>117.706</v>
      </c>
      <c r="H598" s="6">
        <v>0.16300000000000001</v>
      </c>
      <c r="I598" s="6">
        <v>-95.05</v>
      </c>
      <c r="J598" s="6">
        <v>461.61200000000002</v>
      </c>
      <c r="L598" s="6">
        <f t="shared" si="6"/>
        <v>278.33100000000002</v>
      </c>
    </row>
    <row r="599" spans="3:12" x14ac:dyDescent="0.25">
      <c r="E599" s="6">
        <v>3</v>
      </c>
      <c r="F599" s="6">
        <v>112.76</v>
      </c>
      <c r="G599" s="6">
        <v>105.81399999999999</v>
      </c>
      <c r="H599" s="6">
        <v>0.32200000000000001</v>
      </c>
      <c r="I599" s="6">
        <v>-137.45099999999999</v>
      </c>
      <c r="J599" s="6">
        <v>362.971</v>
      </c>
      <c r="L599" s="6">
        <f t="shared" si="6"/>
        <v>250.21100000000001</v>
      </c>
    </row>
    <row r="600" spans="3:12" x14ac:dyDescent="0.25">
      <c r="D600" s="6">
        <v>2</v>
      </c>
      <c r="E600" s="6">
        <v>1</v>
      </c>
      <c r="F600" s="6">
        <v>-183.28100000000001</v>
      </c>
      <c r="G600" s="6">
        <v>117.706</v>
      </c>
      <c r="H600" s="6">
        <v>0.16300000000000001</v>
      </c>
      <c r="I600" s="6">
        <v>-461.61200000000002</v>
      </c>
      <c r="J600" s="6">
        <v>95.05</v>
      </c>
      <c r="L600" s="6">
        <f t="shared" si="6"/>
        <v>278.33100000000002</v>
      </c>
    </row>
    <row r="601" spans="3:12" x14ac:dyDescent="0.25">
      <c r="E601" s="6">
        <v>3</v>
      </c>
      <c r="F601" s="6" t="s">
        <v>1328</v>
      </c>
      <c r="G601" s="6">
        <v>26.215</v>
      </c>
      <c r="H601" s="6">
        <v>3.1E-2</v>
      </c>
      <c r="I601" s="6">
        <v>-132.51</v>
      </c>
      <c r="J601" s="6">
        <v>-8.5329999999999995</v>
      </c>
      <c r="L601" s="6">
        <f t="shared" si="6"/>
        <v>61.988499999999995</v>
      </c>
    </row>
    <row r="602" spans="3:12" x14ac:dyDescent="0.25">
      <c r="D602" s="6">
        <v>3</v>
      </c>
      <c r="E602" s="6">
        <v>1</v>
      </c>
      <c r="F602" s="6">
        <v>-112.76</v>
      </c>
      <c r="G602" s="6">
        <v>105.81399999999999</v>
      </c>
      <c r="H602" s="6">
        <v>0.32200000000000001</v>
      </c>
      <c r="I602" s="6">
        <v>-362.971</v>
      </c>
      <c r="J602" s="6">
        <v>137.45099999999999</v>
      </c>
      <c r="L602" s="6">
        <f t="shared" si="6"/>
        <v>250.21100000000001</v>
      </c>
    </row>
    <row r="603" spans="3:12" x14ac:dyDescent="0.25">
      <c r="E603" s="6">
        <v>2</v>
      </c>
      <c r="F603" s="6" t="s">
        <v>1329</v>
      </c>
      <c r="G603" s="6">
        <v>26.215</v>
      </c>
      <c r="H603" s="6">
        <v>3.1E-2</v>
      </c>
      <c r="I603" s="6">
        <v>8.5329999999999995</v>
      </c>
      <c r="J603" s="6">
        <v>132.51</v>
      </c>
      <c r="L603" s="6">
        <f t="shared" si="6"/>
        <v>61.988499999999995</v>
      </c>
    </row>
    <row r="604" spans="3:12" x14ac:dyDescent="0.25">
      <c r="C604" s="6">
        <v>3</v>
      </c>
      <c r="D604" s="6">
        <v>1</v>
      </c>
      <c r="E604" s="6">
        <v>2</v>
      </c>
      <c r="F604" s="6">
        <v>61.345999999999997</v>
      </c>
      <c r="G604" s="6">
        <v>79.597999999999999</v>
      </c>
      <c r="H604" s="6">
        <v>0.46600000000000003</v>
      </c>
      <c r="I604" s="6">
        <v>-126.874</v>
      </c>
      <c r="J604" s="6">
        <v>249.566</v>
      </c>
      <c r="L604" s="6">
        <f t="shared" si="6"/>
        <v>188.22</v>
      </c>
    </row>
    <row r="605" spans="3:12" x14ac:dyDescent="0.25">
      <c r="E605" s="6">
        <v>3</v>
      </c>
      <c r="F605" s="6" t="s">
        <v>1330</v>
      </c>
      <c r="G605" s="6">
        <v>45.249000000000002</v>
      </c>
      <c r="H605" s="6">
        <v>1.4E-2</v>
      </c>
      <c r="I605" s="6">
        <v>-254.62799999999999</v>
      </c>
      <c r="J605" s="6">
        <v>-40.634999999999998</v>
      </c>
      <c r="L605" s="6">
        <f t="shared" si="6"/>
        <v>106.9965</v>
      </c>
    </row>
    <row r="606" spans="3:12" x14ac:dyDescent="0.25">
      <c r="D606" s="6">
        <v>2</v>
      </c>
      <c r="E606" s="6">
        <v>1</v>
      </c>
      <c r="F606" s="6">
        <v>-61.345999999999997</v>
      </c>
      <c r="G606" s="6">
        <v>79.597999999999999</v>
      </c>
      <c r="H606" s="6">
        <v>0.46600000000000003</v>
      </c>
      <c r="I606" s="6">
        <v>-249.566</v>
      </c>
      <c r="J606" s="6">
        <v>126.874</v>
      </c>
      <c r="L606" s="6">
        <f t="shared" si="6"/>
        <v>188.22</v>
      </c>
    </row>
    <row r="607" spans="3:12" x14ac:dyDescent="0.25">
      <c r="E607" s="6">
        <v>3</v>
      </c>
      <c r="F607" s="6" t="s">
        <v>1331</v>
      </c>
      <c r="G607" s="6">
        <v>74.584999999999994</v>
      </c>
      <c r="H607" s="6">
        <v>2.5999999999999999E-2</v>
      </c>
      <c r="I607" s="6">
        <v>-385.34399999999999</v>
      </c>
      <c r="J607" s="6">
        <v>-32.613</v>
      </c>
      <c r="L607" s="6">
        <f t="shared" si="6"/>
        <v>176.3655</v>
      </c>
    </row>
    <row r="608" spans="3:12" x14ac:dyDescent="0.25">
      <c r="D608" s="6">
        <v>3</v>
      </c>
      <c r="E608" s="6">
        <v>1</v>
      </c>
      <c r="F608" s="6" t="s">
        <v>1332</v>
      </c>
      <c r="G608" s="6">
        <v>45.249000000000002</v>
      </c>
      <c r="H608" s="6">
        <v>1.4E-2</v>
      </c>
      <c r="I608" s="6">
        <v>40.634999999999998</v>
      </c>
      <c r="J608" s="6">
        <v>254.62799999999999</v>
      </c>
      <c r="L608" s="6">
        <f t="shared" si="6"/>
        <v>106.9965</v>
      </c>
    </row>
    <row r="609" spans="2:12" x14ac:dyDescent="0.25">
      <c r="E609" s="6">
        <v>2</v>
      </c>
      <c r="F609" s="6" t="s">
        <v>1333</v>
      </c>
      <c r="G609" s="6">
        <v>74.584999999999994</v>
      </c>
      <c r="H609" s="6">
        <v>2.5999999999999999E-2</v>
      </c>
      <c r="I609" s="6">
        <v>32.613</v>
      </c>
      <c r="J609" s="6">
        <v>385.34399999999999</v>
      </c>
      <c r="L609" s="6">
        <f t="shared" si="6"/>
        <v>176.3655</v>
      </c>
    </row>
    <row r="610" spans="2:12" x14ac:dyDescent="0.25">
      <c r="C610" s="6">
        <v>4</v>
      </c>
      <c r="D610" s="6">
        <v>1</v>
      </c>
      <c r="E610" s="6">
        <v>2</v>
      </c>
      <c r="F610" s="6">
        <v>89.08</v>
      </c>
      <c r="G610" s="6">
        <v>63.555999999999997</v>
      </c>
      <c r="H610" s="6">
        <v>0.20399999999999999</v>
      </c>
      <c r="I610" s="6">
        <v>-61.206000000000003</v>
      </c>
      <c r="J610" s="6">
        <v>239.36600000000001</v>
      </c>
      <c r="L610" s="6">
        <f t="shared" si="6"/>
        <v>150.286</v>
      </c>
    </row>
    <row r="611" spans="2:12" x14ac:dyDescent="0.25">
      <c r="E611" s="6">
        <v>3</v>
      </c>
      <c r="F611" s="6">
        <v>-74.456999999999994</v>
      </c>
      <c r="G611" s="6">
        <v>39.703000000000003</v>
      </c>
      <c r="H611" s="6">
        <v>0.10299999999999999</v>
      </c>
      <c r="I611" s="6">
        <v>-168.339</v>
      </c>
      <c r="J611" s="6">
        <v>19.425000000000001</v>
      </c>
      <c r="L611" s="6">
        <f t="shared" si="6"/>
        <v>93.882000000000005</v>
      </c>
    </row>
    <row r="612" spans="2:12" x14ac:dyDescent="0.25">
      <c r="D612" s="6">
        <v>2</v>
      </c>
      <c r="E612" s="6">
        <v>1</v>
      </c>
      <c r="F612" s="6">
        <v>-89.08</v>
      </c>
      <c r="G612" s="6">
        <v>63.555999999999997</v>
      </c>
      <c r="H612" s="6">
        <v>0.20399999999999999</v>
      </c>
      <c r="I612" s="6">
        <v>-239.36600000000001</v>
      </c>
      <c r="J612" s="6">
        <v>61.206000000000003</v>
      </c>
      <c r="L612" s="6">
        <f t="shared" si="6"/>
        <v>150.286</v>
      </c>
    </row>
    <row r="613" spans="2:12" x14ac:dyDescent="0.25">
      <c r="E613" s="6">
        <v>3</v>
      </c>
      <c r="F613" s="6">
        <v>-163.53700000000001</v>
      </c>
      <c r="G613" s="6">
        <v>78.435000000000002</v>
      </c>
      <c r="H613" s="6">
        <v>7.5999999999999998E-2</v>
      </c>
      <c r="I613" s="6">
        <v>-349.005</v>
      </c>
      <c r="J613" s="6">
        <v>21.931000000000001</v>
      </c>
      <c r="L613" s="6">
        <f t="shared" si="6"/>
        <v>185.46799999999999</v>
      </c>
    </row>
    <row r="614" spans="2:12" x14ac:dyDescent="0.25">
      <c r="D614" s="6">
        <v>3</v>
      </c>
      <c r="E614" s="6">
        <v>1</v>
      </c>
      <c r="F614" s="6">
        <v>74.456999999999994</v>
      </c>
      <c r="G614" s="6">
        <v>39.703000000000003</v>
      </c>
      <c r="H614" s="6">
        <v>0.10299999999999999</v>
      </c>
      <c r="I614" s="6">
        <v>-19.425000000000001</v>
      </c>
      <c r="J614" s="6">
        <v>168.339</v>
      </c>
      <c r="L614" s="6">
        <f t="shared" si="6"/>
        <v>93.882000000000005</v>
      </c>
    </row>
    <row r="615" spans="2:12" x14ac:dyDescent="0.25">
      <c r="E615" s="6">
        <v>2</v>
      </c>
      <c r="F615" s="6">
        <v>163.53700000000001</v>
      </c>
      <c r="G615" s="6">
        <v>78.435000000000002</v>
      </c>
      <c r="H615" s="6">
        <v>7.5999999999999998E-2</v>
      </c>
      <c r="I615" s="6">
        <v>-21.931000000000001</v>
      </c>
      <c r="J615" s="6">
        <v>349.005</v>
      </c>
      <c r="L615" s="6">
        <f t="shared" si="6"/>
        <v>185.46799999999999</v>
      </c>
    </row>
    <row r="616" spans="2:12" x14ac:dyDescent="0.25">
      <c r="B616" s="6">
        <v>2</v>
      </c>
      <c r="C616" s="6">
        <v>1</v>
      </c>
      <c r="D616" s="6">
        <v>1</v>
      </c>
      <c r="E616" s="6">
        <v>2</v>
      </c>
      <c r="F616" s="6" t="s">
        <v>1334</v>
      </c>
      <c r="G616" s="6">
        <v>36.997999999999998</v>
      </c>
      <c r="H616" s="6">
        <v>3.3000000000000002E-2</v>
      </c>
      <c r="I616" s="6">
        <v>-185.167</v>
      </c>
      <c r="J616" s="6">
        <v>-10.196999999999999</v>
      </c>
      <c r="L616" s="6">
        <f t="shared" si="6"/>
        <v>87.484999999999999</v>
      </c>
    </row>
    <row r="617" spans="2:12" x14ac:dyDescent="0.25">
      <c r="E617" s="6">
        <v>3</v>
      </c>
      <c r="F617" s="6" t="s">
        <v>1335</v>
      </c>
      <c r="G617" s="6">
        <v>235.423</v>
      </c>
      <c r="H617" s="6">
        <v>2.3E-2</v>
      </c>
      <c r="I617" s="6">
        <v>-1242.7909999999999</v>
      </c>
      <c r="J617" s="6">
        <v>-129.416</v>
      </c>
      <c r="L617" s="6">
        <f t="shared" si="6"/>
        <v>556.6875</v>
      </c>
    </row>
    <row r="618" spans="2:12" x14ac:dyDescent="0.25">
      <c r="D618" s="6">
        <v>2</v>
      </c>
      <c r="E618" s="6">
        <v>1</v>
      </c>
      <c r="F618" s="6" t="s">
        <v>1336</v>
      </c>
      <c r="G618" s="6">
        <v>36.997999999999998</v>
      </c>
      <c r="H618" s="6">
        <v>3.3000000000000002E-2</v>
      </c>
      <c r="I618" s="6">
        <v>10.196999999999999</v>
      </c>
      <c r="J618" s="6">
        <v>185.167</v>
      </c>
      <c r="L618" s="6">
        <f t="shared" si="6"/>
        <v>87.484999999999999</v>
      </c>
    </row>
    <row r="619" spans="2:12" x14ac:dyDescent="0.25">
      <c r="E619" s="6">
        <v>3</v>
      </c>
      <c r="F619" s="6">
        <v>-588.42200000000003</v>
      </c>
      <c r="G619" s="6">
        <v>258.87200000000001</v>
      </c>
      <c r="H619" s="6">
        <v>5.7000000000000002E-2</v>
      </c>
      <c r="I619" s="6">
        <v>-1200.558</v>
      </c>
      <c r="J619" s="6">
        <v>23.713999999999999</v>
      </c>
      <c r="L619" s="6">
        <f t="shared" si="6"/>
        <v>612.13599999999997</v>
      </c>
    </row>
    <row r="620" spans="2:12" x14ac:dyDescent="0.25">
      <c r="D620" s="6">
        <v>3</v>
      </c>
      <c r="E620" s="6">
        <v>1</v>
      </c>
      <c r="F620" s="6" t="s">
        <v>1337</v>
      </c>
      <c r="G620" s="6">
        <v>235.423</v>
      </c>
      <c r="H620" s="6">
        <v>2.3E-2</v>
      </c>
      <c r="I620" s="6">
        <v>129.416</v>
      </c>
      <c r="J620" s="6">
        <v>1242.7909999999999</v>
      </c>
      <c r="L620" s="6">
        <f t="shared" si="6"/>
        <v>556.6875</v>
      </c>
    </row>
    <row r="621" spans="2:12" x14ac:dyDescent="0.25">
      <c r="E621" s="6">
        <v>2</v>
      </c>
      <c r="F621" s="6">
        <v>588.42200000000003</v>
      </c>
      <c r="G621" s="6">
        <v>258.87200000000001</v>
      </c>
      <c r="H621" s="6">
        <v>5.7000000000000002E-2</v>
      </c>
      <c r="I621" s="6">
        <v>-23.713999999999999</v>
      </c>
      <c r="J621" s="6">
        <v>1200.558</v>
      </c>
      <c r="L621" s="6">
        <f t="shared" si="6"/>
        <v>612.13599999999997</v>
      </c>
    </row>
    <row r="622" spans="2:12" x14ac:dyDescent="0.25">
      <c r="C622" s="6">
        <v>2</v>
      </c>
      <c r="D622" s="6">
        <v>1</v>
      </c>
      <c r="E622" s="6">
        <v>2</v>
      </c>
      <c r="F622" s="6">
        <v>176.59100000000001</v>
      </c>
      <c r="G622" s="6">
        <v>116.85899999999999</v>
      </c>
      <c r="H622" s="6">
        <v>0.17499999999999999</v>
      </c>
      <c r="I622" s="6">
        <v>-99.736999999999995</v>
      </c>
      <c r="J622" s="6">
        <v>452.91899999999998</v>
      </c>
      <c r="L622" s="6">
        <f t="shared" si="6"/>
        <v>276.32799999999997</v>
      </c>
    </row>
    <row r="623" spans="2:12" x14ac:dyDescent="0.25">
      <c r="E623" s="6">
        <v>3</v>
      </c>
      <c r="F623" s="6">
        <v>115.741</v>
      </c>
      <c r="G623" s="6">
        <v>104.241</v>
      </c>
      <c r="H623" s="6">
        <v>0.30399999999999999</v>
      </c>
      <c r="I623" s="6">
        <v>-130.75</v>
      </c>
      <c r="J623" s="6">
        <v>362.23200000000003</v>
      </c>
      <c r="L623" s="6">
        <f t="shared" si="6"/>
        <v>246.49100000000001</v>
      </c>
    </row>
    <row r="624" spans="2:12" x14ac:dyDescent="0.25">
      <c r="D624" s="6">
        <v>2</v>
      </c>
      <c r="E624" s="6">
        <v>1</v>
      </c>
      <c r="F624" s="6">
        <v>-176.59100000000001</v>
      </c>
      <c r="G624" s="6">
        <v>116.85899999999999</v>
      </c>
      <c r="H624" s="6">
        <v>0.17499999999999999</v>
      </c>
      <c r="I624" s="6">
        <v>-452.91899999999998</v>
      </c>
      <c r="J624" s="6">
        <v>99.736999999999995</v>
      </c>
      <c r="L624" s="6">
        <f t="shared" si="6"/>
        <v>276.32799999999997</v>
      </c>
    </row>
    <row r="625" spans="1:12" x14ac:dyDescent="0.25">
      <c r="E625" s="6">
        <v>3</v>
      </c>
      <c r="F625" s="6" t="s">
        <v>1338</v>
      </c>
      <c r="G625" s="6">
        <v>24.605</v>
      </c>
      <c r="H625" s="6">
        <v>4.2999999999999997E-2</v>
      </c>
      <c r="I625" s="6">
        <v>-119.03100000000001</v>
      </c>
      <c r="J625" s="6">
        <v>-2.67</v>
      </c>
      <c r="L625" s="6">
        <f t="shared" si="6"/>
        <v>58.180500000000002</v>
      </c>
    </row>
    <row r="626" spans="1:12" x14ac:dyDescent="0.25">
      <c r="D626" s="6">
        <v>3</v>
      </c>
      <c r="E626" s="6">
        <v>1</v>
      </c>
      <c r="F626" s="6">
        <v>-115.741</v>
      </c>
      <c r="G626" s="6">
        <v>104.241</v>
      </c>
      <c r="H626" s="6">
        <v>0.30399999999999999</v>
      </c>
      <c r="I626" s="6">
        <v>-362.23200000000003</v>
      </c>
      <c r="J626" s="6">
        <v>130.75</v>
      </c>
      <c r="L626" s="6">
        <f t="shared" si="6"/>
        <v>246.49100000000001</v>
      </c>
    </row>
    <row r="627" spans="1:12" x14ac:dyDescent="0.25">
      <c r="E627" s="6">
        <v>2</v>
      </c>
      <c r="F627" s="6" t="s">
        <v>1339</v>
      </c>
      <c r="G627" s="6">
        <v>24.605</v>
      </c>
      <c r="H627" s="6">
        <v>4.2999999999999997E-2</v>
      </c>
      <c r="I627" s="6">
        <v>2.67</v>
      </c>
      <c r="J627" s="6">
        <v>119.03100000000001</v>
      </c>
      <c r="L627" s="6">
        <f t="shared" si="6"/>
        <v>58.180500000000002</v>
      </c>
    </row>
    <row r="628" spans="1:12" x14ac:dyDescent="0.25">
      <c r="C628" s="6">
        <v>3</v>
      </c>
      <c r="D628" s="6">
        <v>1</v>
      </c>
      <c r="E628" s="6">
        <v>2</v>
      </c>
      <c r="F628" s="6">
        <v>57.718000000000004</v>
      </c>
      <c r="G628" s="6">
        <v>77.819000000000003</v>
      </c>
      <c r="H628" s="6">
        <v>0.48199999999999998</v>
      </c>
      <c r="I628" s="6">
        <v>-126.29300000000001</v>
      </c>
      <c r="J628" s="6">
        <v>241.73</v>
      </c>
      <c r="L628" s="6">
        <f t="shared" si="6"/>
        <v>184.01150000000001</v>
      </c>
    </row>
    <row r="629" spans="1:12" x14ac:dyDescent="0.25">
      <c r="E629" s="6">
        <v>3</v>
      </c>
      <c r="F629" s="6" t="s">
        <v>1340</v>
      </c>
      <c r="G629" s="6">
        <v>40.008000000000003</v>
      </c>
      <c r="H629" s="6">
        <v>0.01</v>
      </c>
      <c r="I629" s="6">
        <v>-233.89099999999999</v>
      </c>
      <c r="J629" s="6">
        <v>-44.683999999999997</v>
      </c>
      <c r="L629" s="6">
        <f t="shared" si="6"/>
        <v>94.603499999999997</v>
      </c>
    </row>
    <row r="630" spans="1:12" x14ac:dyDescent="0.25">
      <c r="D630" s="6">
        <v>2</v>
      </c>
      <c r="E630" s="6">
        <v>1</v>
      </c>
      <c r="F630" s="6">
        <v>-57.718000000000004</v>
      </c>
      <c r="G630" s="6">
        <v>77.819000000000003</v>
      </c>
      <c r="H630" s="6">
        <v>0.48199999999999998</v>
      </c>
      <c r="I630" s="6">
        <v>-241.73</v>
      </c>
      <c r="J630" s="6">
        <v>126.29300000000001</v>
      </c>
      <c r="L630" s="6">
        <f t="shared" si="6"/>
        <v>184.01150000000001</v>
      </c>
    </row>
    <row r="631" spans="1:12" x14ac:dyDescent="0.25">
      <c r="E631" s="6">
        <v>3</v>
      </c>
      <c r="F631" s="6" t="s">
        <v>1341</v>
      </c>
      <c r="G631" s="6">
        <v>78.503</v>
      </c>
      <c r="H631" s="6">
        <v>0.04</v>
      </c>
      <c r="I631" s="6">
        <v>-382.63600000000002</v>
      </c>
      <c r="J631" s="6">
        <v>-11.375</v>
      </c>
      <c r="L631" s="6">
        <f t="shared" si="6"/>
        <v>185.63050000000001</v>
      </c>
    </row>
    <row r="632" spans="1:12" x14ac:dyDescent="0.25">
      <c r="D632" s="6">
        <v>3</v>
      </c>
      <c r="E632" s="6">
        <v>1</v>
      </c>
      <c r="F632" s="6" t="s">
        <v>1342</v>
      </c>
      <c r="G632" s="6">
        <v>40.008000000000003</v>
      </c>
      <c r="H632" s="6">
        <v>0.01</v>
      </c>
      <c r="I632" s="6">
        <v>44.683999999999997</v>
      </c>
      <c r="J632" s="6">
        <v>233.89099999999999</v>
      </c>
      <c r="L632" s="6">
        <f t="shared" si="6"/>
        <v>94.603499999999997</v>
      </c>
    </row>
    <row r="633" spans="1:12" x14ac:dyDescent="0.25">
      <c r="E633" s="6">
        <v>2</v>
      </c>
      <c r="F633" s="6" t="s">
        <v>1343</v>
      </c>
      <c r="G633" s="6">
        <v>78.503</v>
      </c>
      <c r="H633" s="6">
        <v>0.04</v>
      </c>
      <c r="I633" s="6">
        <v>11.375</v>
      </c>
      <c r="J633" s="6">
        <v>382.63600000000002</v>
      </c>
      <c r="L633" s="6">
        <f t="shared" si="6"/>
        <v>185.63050000000001</v>
      </c>
    </row>
    <row r="634" spans="1:12" x14ac:dyDescent="0.25">
      <c r="C634" s="6">
        <v>4</v>
      </c>
      <c r="D634" s="6">
        <v>1</v>
      </c>
      <c r="E634" s="6">
        <v>2</v>
      </c>
      <c r="F634" s="6">
        <v>95.503</v>
      </c>
      <c r="G634" s="6">
        <v>58.845999999999997</v>
      </c>
      <c r="H634" s="6">
        <v>0.14899999999999999</v>
      </c>
      <c r="I634" s="6">
        <v>-43.646000000000001</v>
      </c>
      <c r="J634" s="6">
        <v>234.65100000000001</v>
      </c>
      <c r="L634" s="6">
        <f t="shared" si="6"/>
        <v>139.14850000000001</v>
      </c>
    </row>
    <row r="635" spans="1:12" x14ac:dyDescent="0.25">
      <c r="E635" s="6">
        <v>3</v>
      </c>
      <c r="F635" s="6">
        <v>-69</v>
      </c>
      <c r="G635" s="6">
        <v>44.481000000000002</v>
      </c>
      <c r="H635" s="6">
        <v>0.16500000000000001</v>
      </c>
      <c r="I635" s="6">
        <v>-174.18</v>
      </c>
      <c r="J635" s="6">
        <v>36.180999999999997</v>
      </c>
      <c r="L635" s="6">
        <f t="shared" si="6"/>
        <v>105.18049999999999</v>
      </c>
    </row>
    <row r="636" spans="1:12" x14ac:dyDescent="0.25">
      <c r="D636" s="6">
        <v>2</v>
      </c>
      <c r="E636" s="6">
        <v>1</v>
      </c>
      <c r="F636" s="6">
        <v>-95.503</v>
      </c>
      <c r="G636" s="6">
        <v>58.845999999999997</v>
      </c>
      <c r="H636" s="6">
        <v>0.14899999999999999</v>
      </c>
      <c r="I636" s="6">
        <v>-234.65100000000001</v>
      </c>
      <c r="J636" s="6">
        <v>43.646000000000001</v>
      </c>
      <c r="L636" s="6">
        <f t="shared" si="6"/>
        <v>139.14850000000001</v>
      </c>
    </row>
    <row r="637" spans="1:12" x14ac:dyDescent="0.25">
      <c r="E637" s="6">
        <v>3</v>
      </c>
      <c r="F637" s="6">
        <v>-164.50200000000001</v>
      </c>
      <c r="G637" s="6">
        <v>80.912999999999997</v>
      </c>
      <c r="H637" s="6">
        <v>8.2000000000000003E-2</v>
      </c>
      <c r="I637" s="6">
        <v>-355.83199999999999</v>
      </c>
      <c r="J637" s="6">
        <v>26.827999999999999</v>
      </c>
      <c r="L637" s="6">
        <f t="shared" si="6"/>
        <v>191.32999999999998</v>
      </c>
    </row>
    <row r="638" spans="1:12" x14ac:dyDescent="0.25">
      <c r="D638" s="6">
        <v>3</v>
      </c>
      <c r="E638" s="6">
        <v>1</v>
      </c>
      <c r="F638" s="6">
        <v>69</v>
      </c>
      <c r="G638" s="6">
        <v>44.481000000000002</v>
      </c>
      <c r="H638" s="6">
        <v>0.16500000000000001</v>
      </c>
      <c r="I638" s="6">
        <v>-36.180999999999997</v>
      </c>
      <c r="J638" s="6">
        <v>174.18</v>
      </c>
      <c r="L638" s="6">
        <f t="shared" si="6"/>
        <v>105.18049999999999</v>
      </c>
    </row>
    <row r="639" spans="1:12" x14ac:dyDescent="0.25">
      <c r="E639" s="6">
        <v>2</v>
      </c>
      <c r="F639" s="6">
        <v>164.50200000000001</v>
      </c>
      <c r="G639" s="6">
        <v>80.912999999999997</v>
      </c>
      <c r="H639" s="6">
        <v>8.2000000000000003E-2</v>
      </c>
      <c r="I639" s="6">
        <v>-26.827999999999999</v>
      </c>
      <c r="J639" s="6">
        <v>355.83199999999999</v>
      </c>
      <c r="L639" s="6">
        <f t="shared" si="6"/>
        <v>191.32999999999998</v>
      </c>
    </row>
    <row r="640" spans="1:12" x14ac:dyDescent="0.25">
      <c r="A640" s="6" t="s">
        <v>48</v>
      </c>
    </row>
    <row r="641" spans="1:1" x14ac:dyDescent="0.25">
      <c r="A641" s="6" t="s">
        <v>49</v>
      </c>
    </row>
    <row r="642" spans="1:1" x14ac:dyDescent="0.25">
      <c r="A642" s="6" t="s">
        <v>723</v>
      </c>
    </row>
  </sheetData>
  <conditionalFormatting sqref="H256:H639">
    <cfRule type="cellIs" dxfId="1" priority="2" operator="lessThanOrEqual">
      <formula>0.05</formula>
    </cfRule>
  </conditionalFormatting>
  <conditionalFormatting sqref="E202:E207">
    <cfRule type="cellIs" dxfId="0" priority="1" operator="lessThanOrEqual">
      <formula>0.05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P29"/>
  <sheetViews>
    <sheetView zoomScale="55" zoomScaleNormal="55" workbookViewId="0">
      <selection activeCell="D34" sqref="D34"/>
    </sheetView>
  </sheetViews>
  <sheetFormatPr defaultColWidth="8.85546875" defaultRowHeight="15" x14ac:dyDescent="0.25"/>
  <cols>
    <col min="1" max="7" width="27.5703125" customWidth="1"/>
    <col min="8" max="9" width="27.5703125" style="3" customWidth="1"/>
    <col min="10" max="16" width="27.5703125" customWidth="1"/>
  </cols>
  <sheetData>
    <row r="1" spans="1:16" s="5" customFormat="1" x14ac:dyDescent="0.25">
      <c r="A1" s="5" t="s">
        <v>1360</v>
      </c>
      <c r="B1" s="5" t="s">
        <v>1361</v>
      </c>
      <c r="C1" s="5" t="s">
        <v>1362</v>
      </c>
      <c r="D1" s="5" t="s">
        <v>1363</v>
      </c>
      <c r="E1" s="5" t="s">
        <v>1364</v>
      </c>
      <c r="F1" s="5" t="s">
        <v>1365</v>
      </c>
      <c r="G1" s="5" t="s">
        <v>1366</v>
      </c>
      <c r="H1" s="5" t="s">
        <v>1367</v>
      </c>
      <c r="I1" s="5" t="s">
        <v>1368</v>
      </c>
      <c r="J1" s="5" t="s">
        <v>1369</v>
      </c>
      <c r="K1" s="5" t="s">
        <v>1370</v>
      </c>
      <c r="L1" s="5" t="s">
        <v>1371</v>
      </c>
      <c r="M1" s="5" t="s">
        <v>1372</v>
      </c>
      <c r="N1" s="5" t="s">
        <v>1373</v>
      </c>
      <c r="O1" s="5" t="s">
        <v>1374</v>
      </c>
      <c r="P1" s="5" t="s">
        <v>1375</v>
      </c>
    </row>
    <row r="2" spans="1:16" s="5" customFormat="1" x14ac:dyDescent="0.25">
      <c r="A2" s="5">
        <v>69.862975000000006</v>
      </c>
      <c r="B2" s="5">
        <v>97.912070999999997</v>
      </c>
      <c r="C2" s="5">
        <v>91.637170999999995</v>
      </c>
      <c r="D2" s="5">
        <v>103.528589</v>
      </c>
      <c r="E2" s="5">
        <v>69.807227999999995</v>
      </c>
      <c r="F2" s="5">
        <v>97.090699000000001</v>
      </c>
      <c r="G2" s="5">
        <v>90.620296999999994</v>
      </c>
      <c r="H2" s="5">
        <v>101.935154</v>
      </c>
      <c r="I2" s="5">
        <v>91.149221999999995</v>
      </c>
      <c r="J2" s="5">
        <v>169.34904599999999</v>
      </c>
      <c r="K2" s="5">
        <v>157.89591999999999</v>
      </c>
      <c r="L2" s="5">
        <v>191.85727700000001</v>
      </c>
      <c r="M2" s="5">
        <v>94.487832999999995</v>
      </c>
      <c r="N2" s="5">
        <v>180.131936</v>
      </c>
      <c r="O2" s="5">
        <v>166.26723999999999</v>
      </c>
      <c r="P2" s="5">
        <v>204.252475</v>
      </c>
    </row>
    <row r="3" spans="1:16" s="5" customFormat="1" x14ac:dyDescent="0.25">
      <c r="A3" s="5">
        <v>86.393735000000007</v>
      </c>
      <c r="B3" s="5">
        <v>86.548507999999998</v>
      </c>
      <c r="C3" s="5">
        <v>77.789475999999993</v>
      </c>
      <c r="D3" s="5">
        <v>104.847827</v>
      </c>
      <c r="E3" s="5">
        <v>87.536715000000001</v>
      </c>
      <c r="F3" s="5">
        <v>85.268285000000006</v>
      </c>
      <c r="G3" s="5">
        <v>75.013627</v>
      </c>
      <c r="H3" s="5">
        <v>103.00088100000001</v>
      </c>
      <c r="I3" s="5">
        <v>137.85867400000001</v>
      </c>
      <c r="J3" s="5">
        <v>139.92910900000001</v>
      </c>
      <c r="K3" s="5">
        <v>118.275738</v>
      </c>
      <c r="L3" s="5">
        <v>148.18299999999999</v>
      </c>
      <c r="M3" s="5">
        <v>142.90608</v>
      </c>
      <c r="N3" s="5">
        <v>145.864699</v>
      </c>
      <c r="O3" s="5">
        <v>123.252506</v>
      </c>
      <c r="P3" s="5">
        <v>152.15742599999999</v>
      </c>
    </row>
    <row r="4" spans="1:16" s="5" customFormat="1" x14ac:dyDescent="0.25">
      <c r="A4" s="5">
        <v>87.568803000000003</v>
      </c>
      <c r="B4" s="5">
        <v>81.253630000000001</v>
      </c>
      <c r="C4" s="5">
        <v>69.573670000000007</v>
      </c>
      <c r="D4" s="5">
        <v>94.159542999999999</v>
      </c>
      <c r="E4" s="5">
        <v>85.509715</v>
      </c>
      <c r="F4" s="5">
        <v>80.074961000000002</v>
      </c>
      <c r="G4" s="5">
        <v>67.469828000000007</v>
      </c>
      <c r="H4" s="5">
        <v>91.191614000000001</v>
      </c>
      <c r="I4" s="5">
        <v>376.31440900000001</v>
      </c>
      <c r="J4" s="5">
        <v>107.18953999999999</v>
      </c>
      <c r="K4" s="5">
        <v>114.084233</v>
      </c>
      <c r="L4" s="5">
        <v>142.01605000000001</v>
      </c>
      <c r="M4" s="5">
        <v>394.45721200000003</v>
      </c>
      <c r="N4" s="5">
        <v>108.575304</v>
      </c>
      <c r="O4" s="5">
        <v>116.468706</v>
      </c>
      <c r="P4" s="5">
        <v>145.01429400000001</v>
      </c>
    </row>
    <row r="5" spans="1:16" s="5" customFormat="1" x14ac:dyDescent="0.25">
      <c r="A5" s="5">
        <v>69.044546999999994</v>
      </c>
      <c r="B5" s="5">
        <v>73.291143000000005</v>
      </c>
      <c r="C5" s="5">
        <v>72.921904999999995</v>
      </c>
      <c r="D5" s="5">
        <v>68.981997000000007</v>
      </c>
      <c r="E5" s="5">
        <v>66.967954000000006</v>
      </c>
      <c r="F5" s="5">
        <v>72.430413999999999</v>
      </c>
      <c r="G5" s="5">
        <v>70.959659000000002</v>
      </c>
      <c r="H5" s="5">
        <v>65.034484000000006</v>
      </c>
      <c r="I5" s="5">
        <v>860.25875499999995</v>
      </c>
      <c r="J5" s="5">
        <v>109.46935000000001</v>
      </c>
      <c r="K5" s="5">
        <v>137.04915099999999</v>
      </c>
      <c r="L5" s="5">
        <v>116.589275</v>
      </c>
      <c r="M5" s="5">
        <v>858.878511</v>
      </c>
      <c r="N5" s="5">
        <v>111.455423</v>
      </c>
      <c r="O5" s="5">
        <v>142.23402300000001</v>
      </c>
      <c r="P5" s="5">
        <v>118.53083100000001</v>
      </c>
    </row>
    <row r="6" spans="1:16" s="5" customFormat="1" x14ac:dyDescent="0.25">
      <c r="A6" s="5">
        <v>53.960765000000002</v>
      </c>
      <c r="B6" s="5">
        <v>63.858607999999997</v>
      </c>
      <c r="C6" s="5">
        <v>47.622850999999997</v>
      </c>
      <c r="D6" s="5">
        <v>48.312398000000002</v>
      </c>
      <c r="E6" s="5">
        <v>50.786864999999999</v>
      </c>
      <c r="F6" s="5">
        <v>62.125039999999998</v>
      </c>
      <c r="G6" s="5">
        <v>46.361092999999997</v>
      </c>
      <c r="H6" s="5">
        <v>44.709643999999997</v>
      </c>
      <c r="I6" s="5">
        <v>1157.976975</v>
      </c>
      <c r="J6" s="5">
        <v>109.214302</v>
      </c>
      <c r="K6" s="5">
        <v>182.20389399999999</v>
      </c>
      <c r="L6" s="5">
        <v>96.044583000000003</v>
      </c>
      <c r="M6" s="5">
        <v>1177.0511289999999</v>
      </c>
      <c r="N6" s="5">
        <v>113.756077</v>
      </c>
      <c r="O6" s="5">
        <v>179.65168399999999</v>
      </c>
      <c r="P6" s="5">
        <v>94.571633000000006</v>
      </c>
    </row>
    <row r="7" spans="1:16" s="5" customFormat="1" x14ac:dyDescent="0.25">
      <c r="A7" s="5">
        <v>31.301762</v>
      </c>
      <c r="B7" s="5">
        <v>44.471330999999999</v>
      </c>
      <c r="C7" s="5">
        <v>24.784177</v>
      </c>
      <c r="D7" s="5">
        <v>31.3794</v>
      </c>
      <c r="E7" s="5">
        <v>27.779257999999999</v>
      </c>
      <c r="F7" s="5">
        <v>43.264941999999998</v>
      </c>
      <c r="G7" s="5">
        <v>23.839092000000001</v>
      </c>
      <c r="H7" s="5">
        <v>28.944447</v>
      </c>
      <c r="I7" s="5">
        <v>1351.676792</v>
      </c>
      <c r="J7" s="5">
        <v>98.886168999999995</v>
      </c>
      <c r="K7" s="5">
        <v>231.13582199999999</v>
      </c>
      <c r="L7" s="5">
        <v>104.944208</v>
      </c>
      <c r="M7" s="5">
        <v>1436.555885</v>
      </c>
      <c r="N7" s="5">
        <v>101.937639</v>
      </c>
      <c r="O7" s="5">
        <v>227.55936500000001</v>
      </c>
      <c r="P7" s="5">
        <v>104.418435</v>
      </c>
    </row>
    <row r="8" spans="1:16" s="5" customFormat="1" x14ac:dyDescent="0.25">
      <c r="A8" s="5">
        <v>14.705788</v>
      </c>
      <c r="B8" s="5">
        <v>27.965722</v>
      </c>
      <c r="C8" s="5">
        <v>16.793526</v>
      </c>
      <c r="D8" s="5">
        <v>21.144984000000001</v>
      </c>
      <c r="E8" s="5">
        <v>13.555127000000001</v>
      </c>
      <c r="F8" s="5">
        <v>26.746129</v>
      </c>
      <c r="G8" s="5">
        <v>16.141736000000002</v>
      </c>
      <c r="H8" s="5">
        <v>19.618734</v>
      </c>
      <c r="I8" s="5">
        <v>1593.2092</v>
      </c>
      <c r="J8" s="5">
        <v>128.67940999999999</v>
      </c>
      <c r="K8" s="5">
        <v>308.84256199999999</v>
      </c>
      <c r="L8" s="5">
        <v>406.83101699999997</v>
      </c>
      <c r="M8" s="5">
        <v>1653.9333670000001</v>
      </c>
      <c r="N8" s="5">
        <v>127.17322900000001</v>
      </c>
      <c r="O8" s="5">
        <v>307.40128700000002</v>
      </c>
      <c r="P8" s="5">
        <v>430.07458200000002</v>
      </c>
    </row>
    <row r="9" spans="1:16" s="5" customFormat="1" x14ac:dyDescent="0.25">
      <c r="A9" s="5">
        <v>8.3552549999999997</v>
      </c>
      <c r="B9" s="5">
        <v>20.268416999999999</v>
      </c>
      <c r="C9" s="5">
        <v>11.298565999999999</v>
      </c>
      <c r="D9" s="5">
        <v>12.383507</v>
      </c>
      <c r="E9" s="5">
        <v>7.7191890000000001</v>
      </c>
      <c r="F9" s="5">
        <v>19.347739000000001</v>
      </c>
      <c r="G9" s="5">
        <v>11.139932999999999</v>
      </c>
      <c r="H9" s="5">
        <v>11.542014</v>
      </c>
      <c r="I9" s="5">
        <v>2234.7828869999998</v>
      </c>
      <c r="J9" s="5">
        <v>186.40351899999999</v>
      </c>
      <c r="K9" s="5">
        <v>699.08155299999999</v>
      </c>
      <c r="L9" s="5">
        <v>693.13042299999995</v>
      </c>
      <c r="M9" s="5">
        <v>2370.2878679999999</v>
      </c>
      <c r="N9" s="5">
        <v>186.81038599999999</v>
      </c>
      <c r="O9" s="5">
        <v>722.65333199999998</v>
      </c>
      <c r="P9" s="5">
        <v>710.77056300000004</v>
      </c>
    </row>
    <row r="11" spans="1:16" s="5" customFormat="1" x14ac:dyDescent="0.25">
      <c r="A11" s="5" t="s">
        <v>689</v>
      </c>
      <c r="B11" s="5" t="s">
        <v>690</v>
      </c>
      <c r="C11" s="5" t="s">
        <v>691</v>
      </c>
      <c r="D11" s="5" t="s">
        <v>692</v>
      </c>
      <c r="E11" s="5" t="s">
        <v>693</v>
      </c>
      <c r="F11" s="5" t="s">
        <v>694</v>
      </c>
      <c r="G11" s="5" t="s">
        <v>695</v>
      </c>
      <c r="H11" s="5" t="s">
        <v>696</v>
      </c>
      <c r="I11" s="5" t="s">
        <v>697</v>
      </c>
      <c r="J11" s="5" t="s">
        <v>698</v>
      </c>
      <c r="K11" s="5" t="s">
        <v>699</v>
      </c>
      <c r="L11" s="5" t="s">
        <v>700</v>
      </c>
      <c r="M11" s="5" t="s">
        <v>701</v>
      </c>
      <c r="N11" s="5" t="s">
        <v>702</v>
      </c>
      <c r="O11" s="5" t="s">
        <v>703</v>
      </c>
      <c r="P11" s="5" t="s">
        <v>704</v>
      </c>
    </row>
    <row r="12" spans="1:16" s="5" customFormat="1" x14ac:dyDescent="0.25">
      <c r="A12" s="5">
        <v>41.329523000000002</v>
      </c>
      <c r="B12" s="5">
        <v>117.421066</v>
      </c>
      <c r="C12" s="5">
        <v>62.903799999999997</v>
      </c>
      <c r="D12" s="5">
        <v>79.557346999999993</v>
      </c>
      <c r="E12" s="5">
        <v>42.463147999999997</v>
      </c>
      <c r="F12" s="5">
        <v>121.121923</v>
      </c>
      <c r="G12" s="5">
        <v>63.844161</v>
      </c>
      <c r="H12" s="5">
        <v>82.421549999999996</v>
      </c>
      <c r="I12" s="5">
        <v>44.500318999999998</v>
      </c>
      <c r="J12" s="5">
        <v>156.64246900000001</v>
      </c>
      <c r="K12" s="5">
        <v>86.429087999999993</v>
      </c>
      <c r="L12" s="5">
        <v>120.68128299999999</v>
      </c>
      <c r="M12" s="5">
        <v>44.890804000000003</v>
      </c>
      <c r="N12" s="5">
        <v>160.248132</v>
      </c>
      <c r="O12" s="5">
        <v>88.225684999999999</v>
      </c>
      <c r="P12" s="5">
        <v>127.648022</v>
      </c>
    </row>
    <row r="13" spans="1:16" s="5" customFormat="1" x14ac:dyDescent="0.25">
      <c r="A13" s="5">
        <v>39.160316000000002</v>
      </c>
      <c r="B13" s="5">
        <v>44.793014999999997</v>
      </c>
      <c r="C13" s="5">
        <v>35.326763</v>
      </c>
      <c r="D13" s="5">
        <v>41.320532999999998</v>
      </c>
      <c r="E13" s="5">
        <v>39.742738000000003</v>
      </c>
      <c r="F13" s="5">
        <v>45.509064000000002</v>
      </c>
      <c r="G13" s="5">
        <v>35.552641000000001</v>
      </c>
      <c r="H13" s="5">
        <v>41.066161000000001</v>
      </c>
      <c r="I13" s="5">
        <v>36.028176999999999</v>
      </c>
      <c r="J13" s="5">
        <v>54.577289</v>
      </c>
      <c r="K13" s="5">
        <v>36.781292999999998</v>
      </c>
      <c r="L13" s="5">
        <v>46.991489999999999</v>
      </c>
      <c r="M13" s="5">
        <v>37.397295999999997</v>
      </c>
      <c r="N13" s="5">
        <v>56.308987999999999</v>
      </c>
      <c r="O13" s="5">
        <v>37.679509000000003</v>
      </c>
      <c r="P13" s="5">
        <v>48.841482999999997</v>
      </c>
    </row>
    <row r="14" spans="1:16" s="5" customFormat="1" x14ac:dyDescent="0.25">
      <c r="A14" s="5">
        <v>33.208106000000001</v>
      </c>
      <c r="B14" s="5">
        <v>27.711402</v>
      </c>
      <c r="C14" s="5">
        <v>21.754643000000002</v>
      </c>
      <c r="D14" s="5">
        <v>26.393575999999999</v>
      </c>
      <c r="E14" s="5">
        <v>33.710383</v>
      </c>
      <c r="F14" s="5">
        <v>27.805807000000001</v>
      </c>
      <c r="G14" s="5">
        <v>21.612853000000001</v>
      </c>
      <c r="H14" s="5">
        <v>25.717610000000001</v>
      </c>
      <c r="I14" s="5">
        <v>39.277987000000003</v>
      </c>
      <c r="J14" s="5">
        <v>31.328061999999999</v>
      </c>
      <c r="K14" s="5">
        <v>24.179841</v>
      </c>
      <c r="L14" s="5">
        <v>35.321705999999999</v>
      </c>
      <c r="M14" s="5">
        <v>39.122297000000003</v>
      </c>
      <c r="N14" s="5">
        <v>32.634138</v>
      </c>
      <c r="O14" s="5">
        <v>24.651146000000001</v>
      </c>
      <c r="P14" s="5">
        <v>34.309286</v>
      </c>
    </row>
    <row r="15" spans="1:16" s="5" customFormat="1" x14ac:dyDescent="0.25">
      <c r="A15" s="5">
        <v>26.437819000000001</v>
      </c>
      <c r="B15" s="5">
        <v>21.515435</v>
      </c>
      <c r="C15" s="5">
        <v>18.851191</v>
      </c>
      <c r="D15" s="5">
        <v>17.810006999999999</v>
      </c>
      <c r="E15" s="5">
        <v>25.337420000000002</v>
      </c>
      <c r="F15" s="5">
        <v>21.933382999999999</v>
      </c>
      <c r="G15" s="5">
        <v>18.858429999999998</v>
      </c>
      <c r="H15" s="5">
        <v>16.697801999999999</v>
      </c>
      <c r="I15" s="5">
        <v>34.189464000000001</v>
      </c>
      <c r="J15" s="5">
        <v>30.168399000000001</v>
      </c>
      <c r="K15" s="5">
        <v>19.500553</v>
      </c>
      <c r="L15" s="5">
        <v>26.022449000000002</v>
      </c>
      <c r="M15" s="5">
        <v>31.59929</v>
      </c>
      <c r="N15" s="5">
        <v>31.985878</v>
      </c>
      <c r="O15" s="5">
        <v>19.680294</v>
      </c>
      <c r="P15" s="5">
        <v>23.972262000000001</v>
      </c>
    </row>
    <row r="16" spans="1:16" s="5" customFormat="1" x14ac:dyDescent="0.25">
      <c r="A16" s="5">
        <v>16.642583999999999</v>
      </c>
      <c r="B16" s="5">
        <v>17.344177999999999</v>
      </c>
      <c r="C16" s="5">
        <v>13.741638</v>
      </c>
      <c r="D16" s="5">
        <v>11.918569</v>
      </c>
      <c r="E16" s="5">
        <v>15.543976000000001</v>
      </c>
      <c r="F16" s="5">
        <v>17.563689</v>
      </c>
      <c r="G16" s="5">
        <v>13.525629</v>
      </c>
      <c r="H16" s="5">
        <v>10.931660000000001</v>
      </c>
      <c r="I16" s="5">
        <v>22.948318</v>
      </c>
      <c r="J16" s="5">
        <v>21.110648999999999</v>
      </c>
      <c r="K16" s="5">
        <v>15.946043</v>
      </c>
      <c r="L16" s="5">
        <v>16.133164000000001</v>
      </c>
      <c r="M16" s="5">
        <v>20.822047999999999</v>
      </c>
      <c r="N16" s="5">
        <v>22.149830000000001</v>
      </c>
      <c r="O16" s="5">
        <v>15.73052</v>
      </c>
      <c r="P16" s="5">
        <v>14.447346</v>
      </c>
    </row>
    <row r="17" spans="1:16" s="5" customFormat="1" x14ac:dyDescent="0.25">
      <c r="A17" s="5">
        <v>11.517488999999999</v>
      </c>
      <c r="B17" s="5">
        <v>10.943091000000001</v>
      </c>
      <c r="C17" s="5">
        <v>9.4449760000000005</v>
      </c>
      <c r="D17" s="5">
        <v>7.8785400000000001</v>
      </c>
      <c r="E17" s="5">
        <v>10.770647</v>
      </c>
      <c r="F17" s="5">
        <v>11.029163</v>
      </c>
      <c r="G17" s="5">
        <v>8.9347580000000004</v>
      </c>
      <c r="H17" s="5">
        <v>7.2997389999999998</v>
      </c>
      <c r="I17" s="5">
        <v>17.681325999999999</v>
      </c>
      <c r="J17" s="5">
        <v>10.319609</v>
      </c>
      <c r="K17" s="5">
        <v>13.283232999999999</v>
      </c>
      <c r="L17" s="5">
        <v>10.954470000000001</v>
      </c>
      <c r="M17" s="5">
        <v>16.119112999999999</v>
      </c>
      <c r="N17" s="5">
        <v>10.140530999999999</v>
      </c>
      <c r="O17" s="5">
        <v>12.815713000000001</v>
      </c>
      <c r="P17" s="5">
        <v>9.955921</v>
      </c>
    </row>
    <row r="18" spans="1:16" s="5" customFormat="1" x14ac:dyDescent="0.25">
      <c r="A18" s="5">
        <v>7.262753</v>
      </c>
      <c r="B18" s="5">
        <v>6.9280530000000002</v>
      </c>
      <c r="C18" s="5">
        <v>6.3680750000000002</v>
      </c>
      <c r="D18" s="5">
        <v>6.4892279999999998</v>
      </c>
      <c r="E18" s="5">
        <v>6.7399990000000001</v>
      </c>
      <c r="F18" s="5">
        <v>6.8727530000000003</v>
      </c>
      <c r="G18" s="5">
        <v>6.0650919999999999</v>
      </c>
      <c r="H18" s="5">
        <v>5.987628</v>
      </c>
      <c r="I18" s="5">
        <v>10.894349999999999</v>
      </c>
      <c r="J18" s="5">
        <v>8.3909749999999992</v>
      </c>
      <c r="K18" s="5">
        <v>8.8415599999999994</v>
      </c>
      <c r="L18" s="5">
        <v>9.8671779999999991</v>
      </c>
      <c r="M18" s="5">
        <v>9.8813949999999995</v>
      </c>
      <c r="N18" s="5">
        <v>8.2554269999999992</v>
      </c>
      <c r="O18" s="5">
        <v>8.4051240000000007</v>
      </c>
      <c r="P18" s="5">
        <v>8.8901699999999995</v>
      </c>
    </row>
    <row r="19" spans="1:16" s="5" customFormat="1" x14ac:dyDescent="0.25">
      <c r="A19" s="5">
        <v>4.6706890000000003</v>
      </c>
      <c r="B19" s="5">
        <v>4.9813879999999999</v>
      </c>
      <c r="C19" s="5">
        <v>4.5202809999999998</v>
      </c>
      <c r="D19" s="5">
        <v>5.6228429999999996</v>
      </c>
      <c r="E19" s="5">
        <v>4.3085399999999998</v>
      </c>
      <c r="F19" s="5">
        <v>4.9213480000000001</v>
      </c>
      <c r="G19" s="5">
        <v>4.4620199999999999</v>
      </c>
      <c r="H19" s="5">
        <v>5.1413510000000002</v>
      </c>
      <c r="I19" s="5">
        <v>6.6665710000000002</v>
      </c>
      <c r="J19" s="5">
        <v>9.0452180000000002</v>
      </c>
      <c r="K19" s="5">
        <v>14.511136</v>
      </c>
      <c r="L19" s="5">
        <v>9.6688480000000006</v>
      </c>
      <c r="M19" s="5">
        <v>6.00387</v>
      </c>
      <c r="N19" s="5">
        <v>8.6270860000000003</v>
      </c>
      <c r="O19" s="5">
        <v>14.471548</v>
      </c>
      <c r="P19" s="5">
        <v>8.600123</v>
      </c>
    </row>
    <row r="21" spans="1:16" s="5" customFormat="1" x14ac:dyDescent="0.25">
      <c r="A21" s="5" t="s">
        <v>1344</v>
      </c>
      <c r="B21" s="5" t="s">
        <v>1345</v>
      </c>
      <c r="C21" s="5" t="s">
        <v>1346</v>
      </c>
      <c r="D21" s="5" t="s">
        <v>1347</v>
      </c>
      <c r="E21" s="5" t="s">
        <v>1348</v>
      </c>
      <c r="F21" s="5" t="s">
        <v>1349</v>
      </c>
      <c r="G21" s="5" t="s">
        <v>1350</v>
      </c>
      <c r="H21" s="5" t="s">
        <v>1351</v>
      </c>
      <c r="I21" s="5" t="s">
        <v>1352</v>
      </c>
      <c r="J21" s="5" t="s">
        <v>1353</v>
      </c>
      <c r="K21" s="5" t="s">
        <v>1354</v>
      </c>
      <c r="L21" s="5" t="s">
        <v>1355</v>
      </c>
      <c r="M21" s="5" t="s">
        <v>1356</v>
      </c>
      <c r="N21" s="5" t="s">
        <v>1357</v>
      </c>
      <c r="O21" s="5" t="s">
        <v>1358</v>
      </c>
      <c r="P21" s="5" t="s">
        <v>1359</v>
      </c>
    </row>
    <row r="22" spans="1:16" s="5" customFormat="1" x14ac:dyDescent="0.25">
      <c r="A22" s="5">
        <v>65.056828999999993</v>
      </c>
      <c r="B22" s="5">
        <v>76.347037</v>
      </c>
      <c r="C22" s="5">
        <v>55.117671000000001</v>
      </c>
      <c r="D22" s="5">
        <v>63.606476999999998</v>
      </c>
      <c r="E22" s="5">
        <v>65.485667000000007</v>
      </c>
      <c r="F22" s="5">
        <v>76.321624</v>
      </c>
      <c r="G22" s="5">
        <v>55.873013999999998</v>
      </c>
      <c r="H22" s="5">
        <v>63.636775</v>
      </c>
      <c r="I22" s="5">
        <v>162.79181399999999</v>
      </c>
      <c r="J22" s="5">
        <v>137.011619</v>
      </c>
      <c r="K22" s="5">
        <v>181.89445900000001</v>
      </c>
      <c r="L22" s="5">
        <v>255.232587</v>
      </c>
      <c r="M22" s="5">
        <v>160.606315</v>
      </c>
      <c r="N22" s="5">
        <v>154.84142</v>
      </c>
      <c r="O22" s="5">
        <v>182.29003</v>
      </c>
      <c r="P22" s="5">
        <v>263.45178600000003</v>
      </c>
    </row>
    <row r="23" spans="1:16" s="5" customFormat="1" x14ac:dyDescent="0.25">
      <c r="A23" s="5">
        <v>70.483157000000006</v>
      </c>
      <c r="B23" s="5">
        <v>62.766181000000003</v>
      </c>
      <c r="C23" s="5">
        <v>59.420374000000002</v>
      </c>
      <c r="D23" s="5">
        <v>32.842948999999997</v>
      </c>
      <c r="E23" s="5">
        <v>68.487093999999999</v>
      </c>
      <c r="F23" s="5">
        <v>61.536565000000003</v>
      </c>
      <c r="G23" s="5">
        <v>57.175159000000001</v>
      </c>
      <c r="H23" s="5">
        <v>34.691237999999998</v>
      </c>
      <c r="I23" s="5">
        <v>151.473567</v>
      </c>
      <c r="J23" s="5">
        <v>66.608266</v>
      </c>
      <c r="K23" s="5">
        <v>119.904067</v>
      </c>
      <c r="L23" s="5">
        <v>153.68819300000001</v>
      </c>
      <c r="M23" s="5">
        <v>151.39788999999999</v>
      </c>
      <c r="N23" s="5">
        <v>72.176086999999995</v>
      </c>
      <c r="O23" s="5">
        <v>121.18531299999999</v>
      </c>
      <c r="P23" s="5">
        <v>157.16140899999999</v>
      </c>
    </row>
    <row r="24" spans="1:16" s="5" customFormat="1" x14ac:dyDescent="0.25">
      <c r="A24" s="5">
        <v>47.953377000000003</v>
      </c>
      <c r="B24" s="5">
        <v>51.522877999999999</v>
      </c>
      <c r="C24" s="5">
        <v>44.470726999999997</v>
      </c>
      <c r="D24" s="5">
        <v>24.344832</v>
      </c>
      <c r="E24" s="5">
        <v>49.166083999999998</v>
      </c>
      <c r="F24" s="5">
        <v>48.775016000000001</v>
      </c>
      <c r="G24" s="5">
        <v>40.818041999999998</v>
      </c>
      <c r="H24" s="5">
        <v>24.201978</v>
      </c>
      <c r="I24" s="5">
        <v>169.23315400000001</v>
      </c>
      <c r="J24" s="5">
        <v>58.053958000000002</v>
      </c>
      <c r="K24" s="5">
        <v>79.185445999999999</v>
      </c>
      <c r="L24" s="5">
        <v>119.367653</v>
      </c>
      <c r="M24" s="5">
        <v>169.93143499999999</v>
      </c>
      <c r="N24" s="5">
        <v>57.622109000000002</v>
      </c>
      <c r="O24" s="5">
        <v>77.369168000000002</v>
      </c>
      <c r="P24" s="5">
        <v>119.120813</v>
      </c>
    </row>
    <row r="25" spans="1:16" s="5" customFormat="1" x14ac:dyDescent="0.25">
      <c r="A25" s="5">
        <v>40.217193999999999</v>
      </c>
      <c r="B25" s="5">
        <v>44.026173999999997</v>
      </c>
      <c r="C25" s="5">
        <v>31.895629</v>
      </c>
      <c r="D25" s="5">
        <v>21.454111999999999</v>
      </c>
      <c r="E25" s="5">
        <v>38.228135000000002</v>
      </c>
      <c r="F25" s="5">
        <v>42.034184000000003</v>
      </c>
      <c r="G25" s="5">
        <v>30.002846999999999</v>
      </c>
      <c r="H25" s="5">
        <v>19.703337999999999</v>
      </c>
      <c r="I25" s="5">
        <v>251.62671399999999</v>
      </c>
      <c r="J25" s="5">
        <v>85.099157000000005</v>
      </c>
      <c r="K25" s="5">
        <v>111.979134</v>
      </c>
      <c r="L25" s="5">
        <v>125.338778</v>
      </c>
      <c r="M25" s="5">
        <v>237.849965</v>
      </c>
      <c r="N25" s="5">
        <v>82.652170999999996</v>
      </c>
      <c r="O25" s="5">
        <v>108.33551300000001</v>
      </c>
      <c r="P25" s="5">
        <v>120.377448</v>
      </c>
    </row>
    <row r="26" spans="1:16" s="5" customFormat="1" x14ac:dyDescent="0.25">
      <c r="A26" s="5">
        <v>36.351937</v>
      </c>
      <c r="B26" s="5">
        <v>40.595022999999998</v>
      </c>
      <c r="C26" s="5">
        <v>27.026917000000001</v>
      </c>
      <c r="D26" s="5">
        <v>19.110396999999999</v>
      </c>
      <c r="E26" s="5">
        <v>29.880215</v>
      </c>
      <c r="F26" s="5">
        <v>37.583196999999998</v>
      </c>
      <c r="G26" s="5">
        <v>26.317264000000002</v>
      </c>
      <c r="H26" s="5">
        <v>16.513338999999998</v>
      </c>
      <c r="I26" s="5">
        <v>239.01095799999999</v>
      </c>
      <c r="J26" s="5">
        <v>151.59050400000001</v>
      </c>
      <c r="K26" s="5">
        <v>231.034998</v>
      </c>
      <c r="L26" s="5">
        <v>205.37034600000001</v>
      </c>
      <c r="M26" s="5">
        <v>229.066441</v>
      </c>
      <c r="N26" s="5">
        <v>147.314807</v>
      </c>
      <c r="O26" s="5">
        <v>220.703901</v>
      </c>
      <c r="P26" s="5">
        <v>193.176186</v>
      </c>
    </row>
    <row r="27" spans="1:16" s="5" customFormat="1" x14ac:dyDescent="0.25">
      <c r="A27" s="5">
        <v>21.696259999999999</v>
      </c>
      <c r="B27" s="5">
        <v>34.447704999999999</v>
      </c>
      <c r="C27" s="5">
        <v>22.613823</v>
      </c>
      <c r="D27" s="5">
        <v>16.029907999999999</v>
      </c>
      <c r="E27" s="5">
        <v>17.933440999999998</v>
      </c>
      <c r="F27" s="5">
        <v>32.048558999999997</v>
      </c>
      <c r="G27" s="5">
        <v>21.338930000000001</v>
      </c>
      <c r="H27" s="5">
        <v>13.707668</v>
      </c>
      <c r="I27" s="5">
        <v>168.04369600000001</v>
      </c>
      <c r="J27" s="5">
        <v>189.35718499999999</v>
      </c>
      <c r="K27" s="5">
        <v>436.36098500000003</v>
      </c>
      <c r="L27" s="5">
        <v>299.05938900000001</v>
      </c>
      <c r="M27" s="5">
        <v>170.40118699999999</v>
      </c>
      <c r="N27" s="5">
        <v>183.42596499999999</v>
      </c>
      <c r="O27" s="5">
        <v>415.42325499999998</v>
      </c>
      <c r="P27" s="5">
        <v>277.83929599999999</v>
      </c>
    </row>
    <row r="28" spans="1:16" s="5" customFormat="1" x14ac:dyDescent="0.25">
      <c r="A28" s="5">
        <v>10.571755</v>
      </c>
      <c r="B28" s="5">
        <v>17.530145000000001</v>
      </c>
      <c r="C28" s="5">
        <v>11.444646000000001</v>
      </c>
      <c r="D28" s="5">
        <v>12.605703</v>
      </c>
      <c r="E28" s="5">
        <v>8.8670150000000003</v>
      </c>
      <c r="F28" s="5">
        <v>15.909276999999999</v>
      </c>
      <c r="G28" s="5">
        <v>10.373004999999999</v>
      </c>
      <c r="H28" s="5">
        <v>10.590794000000001</v>
      </c>
      <c r="I28" s="5">
        <v>177.883995</v>
      </c>
      <c r="J28" s="5">
        <v>351.93868199999997</v>
      </c>
      <c r="K28" s="5">
        <v>488.808874</v>
      </c>
      <c r="L28" s="5">
        <v>398.60485199999999</v>
      </c>
      <c r="M28" s="5">
        <v>170.61760699999999</v>
      </c>
      <c r="N28" s="5">
        <v>341.70045199999998</v>
      </c>
      <c r="O28" s="5">
        <v>461.87385999999998</v>
      </c>
      <c r="P28" s="5">
        <v>382.66235599999999</v>
      </c>
    </row>
    <row r="29" spans="1:16" s="5" customFormat="1" x14ac:dyDescent="0.25">
      <c r="A29" s="5">
        <v>5.6529860000000003</v>
      </c>
      <c r="B29" s="5">
        <v>12.394925000000001</v>
      </c>
      <c r="C29" s="5">
        <v>6.7049320000000003</v>
      </c>
      <c r="D29" s="5">
        <v>7.1013339999999996</v>
      </c>
      <c r="E29" s="5">
        <v>4.8619050000000001</v>
      </c>
      <c r="F29" s="5">
        <v>10.722118</v>
      </c>
      <c r="G29" s="5">
        <v>6.0606499999999999</v>
      </c>
      <c r="H29" s="5">
        <v>5.8881220000000001</v>
      </c>
      <c r="I29" s="5">
        <v>103.908205</v>
      </c>
      <c r="J29" s="5">
        <v>992.69825100000003</v>
      </c>
      <c r="K29" s="5">
        <v>612.288273</v>
      </c>
      <c r="L29" s="5">
        <v>509.08484600000003</v>
      </c>
      <c r="M29" s="5">
        <v>104.068099</v>
      </c>
      <c r="N29" s="5">
        <v>969.670973</v>
      </c>
      <c r="O29" s="5">
        <v>595.62597700000003</v>
      </c>
      <c r="P29" s="5">
        <v>465.86666200000002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P29"/>
  <sheetViews>
    <sheetView zoomScale="115" zoomScaleNormal="115" workbookViewId="0">
      <selection activeCell="F45" sqref="F45"/>
    </sheetView>
  </sheetViews>
  <sheetFormatPr defaultColWidth="8.85546875" defaultRowHeight="15" x14ac:dyDescent="0.25"/>
  <cols>
    <col min="1" max="16" width="27.5703125" customWidth="1"/>
  </cols>
  <sheetData>
    <row r="1" spans="1:16" s="5" customFormat="1" x14ac:dyDescent="0.25">
      <c r="A1" s="5" t="s">
        <v>1360</v>
      </c>
      <c r="B1" s="5" t="s">
        <v>1361</v>
      </c>
      <c r="C1" s="5" t="s">
        <v>1362</v>
      </c>
      <c r="D1" s="5" t="s">
        <v>1363</v>
      </c>
      <c r="E1" s="5" t="s">
        <v>1364</v>
      </c>
      <c r="F1" s="5" t="s">
        <v>1365</v>
      </c>
      <c r="G1" s="5" t="s">
        <v>1366</v>
      </c>
      <c r="H1" s="5" t="s">
        <v>1367</v>
      </c>
      <c r="I1" s="5" t="s">
        <v>1368</v>
      </c>
      <c r="J1" s="5" t="s">
        <v>1369</v>
      </c>
      <c r="K1" s="5" t="s">
        <v>1370</v>
      </c>
      <c r="L1" s="5" t="s">
        <v>1371</v>
      </c>
      <c r="M1" s="5" t="s">
        <v>1372</v>
      </c>
      <c r="N1" s="5" t="s">
        <v>1373</v>
      </c>
      <c r="O1" s="5" t="s">
        <v>1374</v>
      </c>
      <c r="P1" s="5" t="s">
        <v>1375</v>
      </c>
    </row>
    <row r="2" spans="1:16" s="5" customFormat="1" x14ac:dyDescent="0.25">
      <c r="A2" s="5">
        <v>70.033173000000005</v>
      </c>
      <c r="B2" s="5">
        <v>100.415347</v>
      </c>
      <c r="C2" s="5">
        <v>85.390035999999995</v>
      </c>
      <c r="D2" s="5">
        <v>96.90746</v>
      </c>
      <c r="E2" s="5">
        <v>73.950991000000002</v>
      </c>
      <c r="F2" s="5">
        <v>100.08319</v>
      </c>
      <c r="G2" s="5">
        <v>84.790772000000004</v>
      </c>
      <c r="H2" s="5">
        <v>96.438258000000005</v>
      </c>
      <c r="I2" s="5">
        <v>81.185912999999999</v>
      </c>
      <c r="J2" s="5">
        <v>92.766662999999994</v>
      </c>
      <c r="K2" s="5">
        <v>108.436021</v>
      </c>
      <c r="L2" s="5">
        <v>172.10149200000001</v>
      </c>
      <c r="M2" s="5">
        <v>84.415462000000005</v>
      </c>
      <c r="N2" s="5">
        <v>92.831232</v>
      </c>
      <c r="O2" s="5">
        <v>109.282555</v>
      </c>
      <c r="P2" s="5">
        <v>176.98120299999999</v>
      </c>
    </row>
    <row r="3" spans="1:16" s="5" customFormat="1" x14ac:dyDescent="0.25">
      <c r="A3" s="5">
        <v>69.726759000000001</v>
      </c>
      <c r="B3" s="5">
        <v>97.169832</v>
      </c>
      <c r="C3" s="5">
        <v>91.114680000000007</v>
      </c>
      <c r="D3" s="5">
        <v>104.23291399999999</v>
      </c>
      <c r="E3" s="5">
        <v>75.382869999999997</v>
      </c>
      <c r="F3" s="5">
        <v>95.483717999999996</v>
      </c>
      <c r="G3" s="5">
        <v>90.860682999999995</v>
      </c>
      <c r="H3" s="5">
        <v>103.03953799999999</v>
      </c>
      <c r="I3" s="5">
        <v>75.791641999999996</v>
      </c>
      <c r="J3" s="5">
        <v>85.656154000000001</v>
      </c>
      <c r="K3" s="5">
        <v>94.809595000000002</v>
      </c>
      <c r="L3" s="5">
        <v>104.049538</v>
      </c>
      <c r="M3" s="5">
        <v>80.582268999999997</v>
      </c>
      <c r="N3" s="5">
        <v>84.533546999999999</v>
      </c>
      <c r="O3" s="5">
        <v>96.008365999999995</v>
      </c>
      <c r="P3" s="5">
        <v>105.67957199999999</v>
      </c>
    </row>
    <row r="4" spans="1:16" s="5" customFormat="1" x14ac:dyDescent="0.25">
      <c r="A4" s="5">
        <v>72.761015</v>
      </c>
      <c r="B4" s="5">
        <v>93.079527999999996</v>
      </c>
      <c r="C4" s="5">
        <v>80.475589999999997</v>
      </c>
      <c r="D4" s="5">
        <v>94.542326000000003</v>
      </c>
      <c r="E4" s="5">
        <v>78.159739000000002</v>
      </c>
      <c r="F4" s="5">
        <v>90.651038999999997</v>
      </c>
      <c r="G4" s="5">
        <v>81.586549000000005</v>
      </c>
      <c r="H4" s="5">
        <v>92.189961999999994</v>
      </c>
      <c r="I4" s="5">
        <v>122.63546599999999</v>
      </c>
      <c r="J4" s="5">
        <v>90.479203999999996</v>
      </c>
      <c r="K4" s="5">
        <v>90.592028999999997</v>
      </c>
      <c r="L4" s="5">
        <v>100.695931</v>
      </c>
      <c r="M4" s="5">
        <v>115.459344</v>
      </c>
      <c r="N4" s="5">
        <v>90.268825000000007</v>
      </c>
      <c r="O4" s="5">
        <v>95.563756999999995</v>
      </c>
      <c r="P4" s="5">
        <v>103.517748</v>
      </c>
    </row>
    <row r="5" spans="1:16" s="5" customFormat="1" x14ac:dyDescent="0.25">
      <c r="A5" s="5">
        <v>67.929040999999998</v>
      </c>
      <c r="B5" s="5">
        <v>77.476826000000003</v>
      </c>
      <c r="C5" s="5">
        <v>64.831726000000003</v>
      </c>
      <c r="D5" s="5">
        <v>68.098844</v>
      </c>
      <c r="E5" s="5">
        <v>74.159993</v>
      </c>
      <c r="F5" s="5">
        <v>73.516143</v>
      </c>
      <c r="G5" s="5">
        <v>64.879256999999996</v>
      </c>
      <c r="H5" s="5">
        <v>69.803640000000001</v>
      </c>
      <c r="I5" s="5">
        <v>378.25599299999999</v>
      </c>
      <c r="J5" s="5">
        <v>115.94482000000001</v>
      </c>
      <c r="K5" s="5">
        <v>103.204156</v>
      </c>
      <c r="L5" s="5">
        <v>70.300974999999994</v>
      </c>
      <c r="M5" s="5">
        <v>349.65927199999999</v>
      </c>
      <c r="N5" s="5">
        <v>118.10091199999999</v>
      </c>
      <c r="O5" s="5">
        <v>110.49168299999999</v>
      </c>
      <c r="P5" s="5">
        <v>71.218462000000002</v>
      </c>
    </row>
    <row r="6" spans="1:16" s="5" customFormat="1" x14ac:dyDescent="0.25">
      <c r="A6" s="5">
        <v>40.083253999999997</v>
      </c>
      <c r="B6" s="5">
        <v>61.833154999999998</v>
      </c>
      <c r="C6" s="5">
        <v>49.178353000000001</v>
      </c>
      <c r="D6" s="5">
        <v>39.772250999999997</v>
      </c>
      <c r="E6" s="5">
        <v>43.549562000000002</v>
      </c>
      <c r="F6" s="5">
        <v>57.565950999999998</v>
      </c>
      <c r="G6" s="5">
        <v>49.62527</v>
      </c>
      <c r="H6" s="5">
        <v>43.910769999999999</v>
      </c>
      <c r="I6" s="5">
        <v>637.88407299999994</v>
      </c>
      <c r="J6" s="5">
        <v>92.758295000000004</v>
      </c>
      <c r="K6" s="5">
        <v>99.637625999999997</v>
      </c>
      <c r="L6" s="5">
        <v>51.888444999999997</v>
      </c>
      <c r="M6" s="5">
        <v>592.52025700000002</v>
      </c>
      <c r="N6" s="5">
        <v>96.583427</v>
      </c>
      <c r="O6" s="5">
        <v>106.142177</v>
      </c>
      <c r="P6" s="5">
        <v>50.217319000000003</v>
      </c>
    </row>
    <row r="7" spans="1:16" s="5" customFormat="1" x14ac:dyDescent="0.25">
      <c r="A7" s="5">
        <v>22.636220000000002</v>
      </c>
      <c r="B7" s="5">
        <v>42.741639999999997</v>
      </c>
      <c r="C7" s="5">
        <v>26.599283</v>
      </c>
      <c r="D7" s="5">
        <v>28.026765000000001</v>
      </c>
      <c r="E7" s="5">
        <v>25.492525000000001</v>
      </c>
      <c r="F7" s="5">
        <v>39.582397</v>
      </c>
      <c r="G7" s="5">
        <v>27.476666000000002</v>
      </c>
      <c r="H7" s="5">
        <v>31.993198</v>
      </c>
      <c r="I7" s="5">
        <v>679.04001500000004</v>
      </c>
      <c r="J7" s="5">
        <v>72.148214999999993</v>
      </c>
      <c r="K7" s="5">
        <v>152.562387</v>
      </c>
      <c r="L7" s="5">
        <v>71.550729000000004</v>
      </c>
      <c r="M7" s="5">
        <v>655.28432699999996</v>
      </c>
      <c r="N7" s="5">
        <v>76.887032000000005</v>
      </c>
      <c r="O7" s="5">
        <v>154.95434599999999</v>
      </c>
      <c r="P7" s="5">
        <v>70.866266999999993</v>
      </c>
    </row>
    <row r="8" spans="1:16" s="5" customFormat="1" x14ac:dyDescent="0.25">
      <c r="A8" s="5">
        <v>14.274487000000001</v>
      </c>
      <c r="B8" s="5">
        <v>27.146402999999999</v>
      </c>
      <c r="C8" s="5">
        <v>17.246724</v>
      </c>
      <c r="D8" s="5">
        <v>18.761921999999998</v>
      </c>
      <c r="E8" s="5">
        <v>15.474154</v>
      </c>
      <c r="F8" s="5">
        <v>24.128312999999999</v>
      </c>
      <c r="G8" s="5">
        <v>17.359079999999999</v>
      </c>
      <c r="H8" s="5">
        <v>22.979199000000001</v>
      </c>
      <c r="I8" s="5">
        <v>853.46221400000002</v>
      </c>
      <c r="J8" s="5">
        <v>156.87956199999999</v>
      </c>
      <c r="K8" s="5">
        <v>249.07274699999999</v>
      </c>
      <c r="L8" s="5">
        <v>95.540809999999993</v>
      </c>
      <c r="M8" s="5">
        <v>847.31740600000001</v>
      </c>
      <c r="N8" s="5">
        <v>160.65597299999999</v>
      </c>
      <c r="O8" s="5">
        <v>254.139399</v>
      </c>
      <c r="P8" s="5">
        <v>97.559389999999993</v>
      </c>
    </row>
    <row r="9" spans="1:16" s="5" customFormat="1" x14ac:dyDescent="0.25">
      <c r="A9" s="5">
        <v>9.5887589999999996</v>
      </c>
      <c r="B9" s="5">
        <v>18.366126999999999</v>
      </c>
      <c r="C9" s="5">
        <v>9.7459919999999993</v>
      </c>
      <c r="D9" s="5">
        <v>12.024201</v>
      </c>
      <c r="E9" s="5">
        <v>9.2605090000000008</v>
      </c>
      <c r="F9" s="5">
        <v>16.119015999999998</v>
      </c>
      <c r="G9" s="5">
        <v>8.3296709999999994</v>
      </c>
      <c r="H9" s="5">
        <v>15.796887</v>
      </c>
      <c r="I9" s="5">
        <v>605.02012200000001</v>
      </c>
      <c r="J9" s="5">
        <v>146.14193800000001</v>
      </c>
      <c r="K9" s="5">
        <v>419.25887</v>
      </c>
      <c r="L9" s="5">
        <v>315.09505999999999</v>
      </c>
      <c r="M9" s="5">
        <v>612.61268500000006</v>
      </c>
      <c r="N9" s="5">
        <v>150.62872100000001</v>
      </c>
      <c r="O9" s="5">
        <v>421.50139000000001</v>
      </c>
      <c r="P9" s="5">
        <v>328.642674</v>
      </c>
    </row>
    <row r="11" spans="1:16" s="5" customFormat="1" x14ac:dyDescent="0.25">
      <c r="A11" s="5" t="s">
        <v>689</v>
      </c>
      <c r="B11" s="5" t="s">
        <v>690</v>
      </c>
      <c r="C11" s="5" t="s">
        <v>691</v>
      </c>
      <c r="D11" s="5" t="s">
        <v>692</v>
      </c>
      <c r="E11" s="5" t="s">
        <v>693</v>
      </c>
      <c r="F11" s="5" t="s">
        <v>694</v>
      </c>
      <c r="G11" s="5" t="s">
        <v>695</v>
      </c>
      <c r="H11" s="5" t="s">
        <v>696</v>
      </c>
      <c r="I11" s="5" t="s">
        <v>697</v>
      </c>
      <c r="J11" s="5" t="s">
        <v>698</v>
      </c>
      <c r="K11" s="5" t="s">
        <v>699</v>
      </c>
      <c r="L11" s="5" t="s">
        <v>700</v>
      </c>
      <c r="M11" s="5" t="s">
        <v>701</v>
      </c>
      <c r="N11" s="5" t="s">
        <v>702</v>
      </c>
      <c r="O11" s="5" t="s">
        <v>703</v>
      </c>
      <c r="P11" s="5" t="s">
        <v>704</v>
      </c>
    </row>
    <row r="12" spans="1:16" s="5" customFormat="1" x14ac:dyDescent="0.25">
      <c r="A12" s="5">
        <v>28.437926999999998</v>
      </c>
      <c r="B12" s="5">
        <v>39.195898</v>
      </c>
      <c r="C12" s="5">
        <v>18.255364</v>
      </c>
      <c r="D12" s="5">
        <v>39.153297000000002</v>
      </c>
      <c r="E12" s="5">
        <v>28.547440999999999</v>
      </c>
      <c r="F12" s="5">
        <v>43.472386999999998</v>
      </c>
      <c r="G12" s="5">
        <v>15.947023</v>
      </c>
      <c r="H12" s="5">
        <v>43.823573000000003</v>
      </c>
      <c r="I12" s="5">
        <v>58.247222000000001</v>
      </c>
      <c r="J12" s="5">
        <v>121.70070800000001</v>
      </c>
      <c r="K12" s="5">
        <v>64.278560999999996</v>
      </c>
      <c r="L12" s="5">
        <v>105.45835</v>
      </c>
      <c r="M12" s="5">
        <v>61.424554000000001</v>
      </c>
      <c r="N12" s="5">
        <v>132.004516</v>
      </c>
      <c r="O12" s="5">
        <v>64.799830999999998</v>
      </c>
      <c r="P12" s="5">
        <v>112.47313800000001</v>
      </c>
    </row>
    <row r="13" spans="1:16" s="5" customFormat="1" x14ac:dyDescent="0.25">
      <c r="A13" s="5">
        <v>25.330962</v>
      </c>
      <c r="B13" s="5">
        <v>38.428486999999997</v>
      </c>
      <c r="C13" s="5">
        <v>22.401571000000001</v>
      </c>
      <c r="D13" s="5">
        <v>37.631979999999999</v>
      </c>
      <c r="E13" s="5">
        <v>31.645952999999999</v>
      </c>
      <c r="F13" s="5">
        <v>36.438026999999998</v>
      </c>
      <c r="G13" s="5">
        <v>22.666995</v>
      </c>
      <c r="H13" s="5">
        <v>37.923887999999998</v>
      </c>
      <c r="I13" s="5">
        <v>43.643138999999998</v>
      </c>
      <c r="J13" s="5">
        <v>47.681406000000003</v>
      </c>
      <c r="K13" s="5">
        <v>47.653900999999998</v>
      </c>
      <c r="L13" s="5">
        <v>50.545381999999996</v>
      </c>
      <c r="M13" s="5">
        <v>50.243448000000001</v>
      </c>
      <c r="N13" s="5">
        <v>54.520389999999999</v>
      </c>
      <c r="O13" s="5">
        <v>49.984098000000003</v>
      </c>
      <c r="P13" s="5">
        <v>55.948701999999997</v>
      </c>
    </row>
    <row r="14" spans="1:16" s="5" customFormat="1" x14ac:dyDescent="0.25">
      <c r="A14" s="5">
        <v>20.551969</v>
      </c>
      <c r="B14" s="5">
        <v>32.818601999999998</v>
      </c>
      <c r="C14" s="5">
        <v>24.815128999999999</v>
      </c>
      <c r="D14" s="5">
        <v>26.295190000000002</v>
      </c>
      <c r="E14" s="5">
        <v>29.788444999999999</v>
      </c>
      <c r="F14" s="5">
        <v>28.107949000000001</v>
      </c>
      <c r="G14" s="5">
        <v>26.923976</v>
      </c>
      <c r="H14" s="5">
        <v>23.716594000000001</v>
      </c>
      <c r="I14" s="5">
        <v>60.153292999999998</v>
      </c>
      <c r="J14" s="5">
        <v>23.668526</v>
      </c>
      <c r="K14" s="5">
        <v>32.919963000000003</v>
      </c>
      <c r="L14" s="5">
        <v>33.621746999999999</v>
      </c>
      <c r="M14" s="5">
        <v>62.918714999999999</v>
      </c>
      <c r="N14" s="5">
        <v>27.870849</v>
      </c>
      <c r="O14" s="5">
        <v>37.470529999999997</v>
      </c>
      <c r="P14" s="5">
        <v>36.859433000000003</v>
      </c>
    </row>
    <row r="15" spans="1:16" s="5" customFormat="1" x14ac:dyDescent="0.25">
      <c r="A15" s="5">
        <v>16.273828999999999</v>
      </c>
      <c r="B15" s="5">
        <v>25.589421999999999</v>
      </c>
      <c r="C15" s="5">
        <v>15.70269</v>
      </c>
      <c r="D15" s="5">
        <v>18.090955000000001</v>
      </c>
      <c r="E15" s="5">
        <v>24.148334999999999</v>
      </c>
      <c r="F15" s="5">
        <v>21.058515</v>
      </c>
      <c r="G15" s="5">
        <v>17.941057000000001</v>
      </c>
      <c r="H15" s="5">
        <v>14.853533000000001</v>
      </c>
      <c r="I15" s="5">
        <v>129.50062199999999</v>
      </c>
      <c r="J15" s="5">
        <v>22.804694000000001</v>
      </c>
      <c r="K15" s="5">
        <v>31.252842000000001</v>
      </c>
      <c r="L15" s="5">
        <v>29.401824999999999</v>
      </c>
      <c r="M15" s="5">
        <v>120.106475</v>
      </c>
      <c r="N15" s="5">
        <v>27.263179999999998</v>
      </c>
      <c r="O15" s="5">
        <v>36.786053000000003</v>
      </c>
      <c r="P15" s="5">
        <v>27.726524999999999</v>
      </c>
    </row>
    <row r="16" spans="1:16" s="5" customFormat="1" x14ac:dyDescent="0.25">
      <c r="A16" s="5">
        <v>16.979445999999999</v>
      </c>
      <c r="B16" s="5">
        <v>18.691697999999999</v>
      </c>
      <c r="C16" s="5">
        <v>6.6264310000000002</v>
      </c>
      <c r="D16" s="5">
        <v>15.276289999999999</v>
      </c>
      <c r="E16" s="5">
        <v>23.686278000000001</v>
      </c>
      <c r="F16" s="5">
        <v>14.579765</v>
      </c>
      <c r="G16" s="5">
        <v>8.8102049999999998</v>
      </c>
      <c r="H16" s="5">
        <v>9.9095859999999991</v>
      </c>
      <c r="I16" s="5">
        <v>193.288082</v>
      </c>
      <c r="J16" s="5">
        <v>20.037445000000002</v>
      </c>
      <c r="K16" s="5">
        <v>44.435240999999998</v>
      </c>
      <c r="L16" s="5">
        <v>27.381665000000002</v>
      </c>
      <c r="M16" s="5">
        <v>171.62236200000001</v>
      </c>
      <c r="N16" s="5">
        <v>22.888086000000001</v>
      </c>
      <c r="O16" s="5">
        <v>48.203339999999997</v>
      </c>
      <c r="P16" s="5">
        <v>22.280740999999999</v>
      </c>
    </row>
    <row r="17" spans="1:16" s="5" customFormat="1" x14ac:dyDescent="0.25">
      <c r="A17" s="5">
        <v>12.305369000000001</v>
      </c>
      <c r="B17" s="5">
        <v>12.360465</v>
      </c>
      <c r="C17" s="5">
        <v>6.8860890000000001</v>
      </c>
      <c r="D17" s="5">
        <v>12.798317000000001</v>
      </c>
      <c r="E17" s="5">
        <v>16.055071999999999</v>
      </c>
      <c r="F17" s="5">
        <v>9.8303060000000002</v>
      </c>
      <c r="G17" s="5">
        <v>8.786524</v>
      </c>
      <c r="H17" s="5">
        <v>7.2209770000000004</v>
      </c>
      <c r="I17" s="5">
        <v>150.63403500000001</v>
      </c>
      <c r="J17" s="5">
        <v>28.639472999999999</v>
      </c>
      <c r="K17" s="5">
        <v>91.894997000000004</v>
      </c>
      <c r="L17" s="5">
        <v>38.949750999999999</v>
      </c>
      <c r="M17" s="5">
        <v>143.40635399999999</v>
      </c>
      <c r="N17" s="5">
        <v>28.950368999999998</v>
      </c>
      <c r="O17" s="5">
        <v>95.831462000000002</v>
      </c>
      <c r="P17" s="5">
        <v>36.034331999999999</v>
      </c>
    </row>
    <row r="18" spans="1:16" s="5" customFormat="1" x14ac:dyDescent="0.25">
      <c r="A18" s="5">
        <v>8.6753049999999998</v>
      </c>
      <c r="B18" s="5">
        <v>9.0610479999999995</v>
      </c>
      <c r="C18" s="5">
        <v>7.3328920000000002</v>
      </c>
      <c r="D18" s="5">
        <v>9.2786819999999999</v>
      </c>
      <c r="E18" s="5">
        <v>9.525264</v>
      </c>
      <c r="F18" s="5">
        <v>6.7794460000000001</v>
      </c>
      <c r="G18" s="5">
        <v>7.4053839999999997</v>
      </c>
      <c r="H18" s="5">
        <v>5.833545</v>
      </c>
      <c r="I18" s="5">
        <v>175.31833800000001</v>
      </c>
      <c r="J18" s="5">
        <v>97.643482000000006</v>
      </c>
      <c r="K18" s="5">
        <v>161.25652099999999</v>
      </c>
      <c r="L18" s="5">
        <v>43.856735</v>
      </c>
      <c r="M18" s="5">
        <v>176.329489</v>
      </c>
      <c r="N18" s="5">
        <v>97.210307</v>
      </c>
      <c r="O18" s="5">
        <v>162.302483</v>
      </c>
      <c r="P18" s="5">
        <v>41.344026999999997</v>
      </c>
    </row>
    <row r="19" spans="1:16" s="5" customFormat="1" x14ac:dyDescent="0.25">
      <c r="A19" s="5">
        <v>6.3614860000000002</v>
      </c>
      <c r="B19" s="5">
        <v>7.9989790000000003</v>
      </c>
      <c r="C19" s="5">
        <v>8.9217709999999997</v>
      </c>
      <c r="D19" s="5">
        <v>7.5068349999999997</v>
      </c>
      <c r="E19" s="5">
        <v>6.1903610000000002</v>
      </c>
      <c r="F19" s="5">
        <v>5.8323960000000001</v>
      </c>
      <c r="G19" s="5">
        <v>7.655519</v>
      </c>
      <c r="H19" s="5">
        <v>4.8431360000000003</v>
      </c>
      <c r="I19" s="5">
        <v>134.89584600000001</v>
      </c>
      <c r="J19" s="5">
        <v>106.229489</v>
      </c>
      <c r="K19" s="5">
        <v>203.830611</v>
      </c>
      <c r="L19" s="5">
        <v>82.746486000000004</v>
      </c>
      <c r="M19" s="5">
        <v>136.586917</v>
      </c>
      <c r="N19" s="5">
        <v>106.324264</v>
      </c>
      <c r="O19" s="5">
        <v>202.85266799999999</v>
      </c>
      <c r="P19" s="5">
        <v>84.354951999999997</v>
      </c>
    </row>
    <row r="21" spans="1:16" s="5" customFormat="1" x14ac:dyDescent="0.25">
      <c r="A21" s="5" t="s">
        <v>1344</v>
      </c>
      <c r="B21" s="5" t="s">
        <v>1345</v>
      </c>
      <c r="C21" s="5" t="s">
        <v>1346</v>
      </c>
      <c r="D21" s="5" t="s">
        <v>1347</v>
      </c>
      <c r="E21" s="5" t="s">
        <v>1348</v>
      </c>
      <c r="F21" s="5" t="s">
        <v>1349</v>
      </c>
      <c r="G21" s="5" t="s">
        <v>1350</v>
      </c>
      <c r="H21" s="5" t="s">
        <v>1351</v>
      </c>
      <c r="I21" s="5" t="s">
        <v>1352</v>
      </c>
      <c r="J21" s="5" t="s">
        <v>1353</v>
      </c>
      <c r="K21" s="5" t="s">
        <v>1354</v>
      </c>
      <c r="L21" s="5" t="s">
        <v>1355</v>
      </c>
      <c r="M21" s="5" t="s">
        <v>1356</v>
      </c>
      <c r="N21" s="5" t="s">
        <v>1357</v>
      </c>
      <c r="O21" s="5" t="s">
        <v>1358</v>
      </c>
      <c r="P21" s="5" t="s">
        <v>1359</v>
      </c>
    </row>
    <row r="22" spans="1:16" s="5" customFormat="1" x14ac:dyDescent="0.25">
      <c r="A22" s="5">
        <v>67.569090000000003</v>
      </c>
      <c r="B22" s="5">
        <v>88.434804999999997</v>
      </c>
      <c r="C22" s="5">
        <v>71.197967000000006</v>
      </c>
      <c r="D22" s="5">
        <v>81.650413999999998</v>
      </c>
      <c r="E22" s="5">
        <v>72.021045999999998</v>
      </c>
      <c r="F22" s="5">
        <v>88.348695000000006</v>
      </c>
      <c r="G22" s="5">
        <v>70.148112999999995</v>
      </c>
      <c r="H22" s="5">
        <v>83.427013000000002</v>
      </c>
      <c r="I22" s="5">
        <v>127.51432200000001</v>
      </c>
      <c r="J22" s="5">
        <v>92.262067000000002</v>
      </c>
      <c r="K22" s="5">
        <v>112.72423999999999</v>
      </c>
      <c r="L22" s="5">
        <v>142.69187199999999</v>
      </c>
      <c r="M22" s="5">
        <v>117.9084</v>
      </c>
      <c r="N22" s="5">
        <v>98.021783999999997</v>
      </c>
      <c r="O22" s="5">
        <v>110.09688199999999</v>
      </c>
      <c r="P22" s="5">
        <v>146.89578900000001</v>
      </c>
    </row>
    <row r="23" spans="1:16" s="5" customFormat="1" x14ac:dyDescent="0.25">
      <c r="A23" s="5">
        <v>68.857504000000006</v>
      </c>
      <c r="B23" s="5">
        <v>77.237973999999994</v>
      </c>
      <c r="C23" s="5">
        <v>82.000707000000006</v>
      </c>
      <c r="D23" s="5">
        <v>59.140103000000003</v>
      </c>
      <c r="E23" s="5">
        <v>72.325018</v>
      </c>
      <c r="F23" s="5">
        <v>74.281424999999999</v>
      </c>
      <c r="G23" s="5">
        <v>82.551221999999996</v>
      </c>
      <c r="H23" s="5">
        <v>54.411290999999999</v>
      </c>
      <c r="I23" s="5">
        <v>71.831722999999997</v>
      </c>
      <c r="J23" s="5">
        <v>45.708303000000001</v>
      </c>
      <c r="K23" s="5">
        <v>78.915728999999999</v>
      </c>
      <c r="L23" s="5">
        <v>58.559894</v>
      </c>
      <c r="M23" s="5">
        <v>68.934813000000005</v>
      </c>
      <c r="N23" s="5">
        <v>44.993163000000003</v>
      </c>
      <c r="O23" s="5">
        <v>77.819501000000002</v>
      </c>
      <c r="P23" s="5">
        <v>63.309697</v>
      </c>
    </row>
    <row r="24" spans="1:16" s="5" customFormat="1" x14ac:dyDescent="0.25">
      <c r="A24" s="5">
        <v>57.144485000000003</v>
      </c>
      <c r="B24" s="5">
        <v>66.373583999999994</v>
      </c>
      <c r="C24" s="5">
        <v>66.749584999999996</v>
      </c>
      <c r="D24" s="5">
        <v>37.740389</v>
      </c>
      <c r="E24" s="5">
        <v>59.950747</v>
      </c>
      <c r="F24" s="5">
        <v>60.634036999999999</v>
      </c>
      <c r="G24" s="5">
        <v>68.440943000000004</v>
      </c>
      <c r="H24" s="5">
        <v>30.869575000000001</v>
      </c>
      <c r="I24" s="5">
        <v>75.208923999999996</v>
      </c>
      <c r="J24" s="5">
        <v>34.578167000000001</v>
      </c>
      <c r="K24" s="5">
        <v>65.948910999999995</v>
      </c>
      <c r="L24" s="5">
        <v>33.673386999999998</v>
      </c>
      <c r="M24" s="5">
        <v>73.193423999999993</v>
      </c>
      <c r="N24" s="5">
        <v>29.599955999999999</v>
      </c>
      <c r="O24" s="5">
        <v>67.682979000000003</v>
      </c>
      <c r="P24" s="5">
        <v>36.545591999999999</v>
      </c>
    </row>
    <row r="25" spans="1:16" s="5" customFormat="1" x14ac:dyDescent="0.25">
      <c r="A25" s="5">
        <v>42.182419000000003</v>
      </c>
      <c r="B25" s="5">
        <v>49.23095</v>
      </c>
      <c r="C25" s="5">
        <v>54.523091999999998</v>
      </c>
      <c r="D25" s="5">
        <v>22.966222999999999</v>
      </c>
      <c r="E25" s="5">
        <v>47.169504000000003</v>
      </c>
      <c r="F25" s="5">
        <v>41.621679</v>
      </c>
      <c r="G25" s="5">
        <v>57.984290999999999</v>
      </c>
      <c r="H25" s="5">
        <v>17.688109000000001</v>
      </c>
      <c r="I25" s="5">
        <v>118.20748</v>
      </c>
      <c r="J25" s="5">
        <v>47.548155000000001</v>
      </c>
      <c r="K25" s="5">
        <v>57.671399000000001</v>
      </c>
      <c r="L25" s="5">
        <v>39.308211</v>
      </c>
      <c r="M25" s="5">
        <v>114.011921</v>
      </c>
      <c r="N25" s="5">
        <v>42.106569999999998</v>
      </c>
      <c r="O25" s="5">
        <v>61.643405000000001</v>
      </c>
      <c r="P25" s="5">
        <v>39.637487</v>
      </c>
    </row>
    <row r="26" spans="1:16" s="5" customFormat="1" x14ac:dyDescent="0.25">
      <c r="A26" s="5">
        <v>30.900995999999999</v>
      </c>
      <c r="B26" s="5">
        <v>35.878258000000002</v>
      </c>
      <c r="C26" s="5">
        <v>46.042898000000001</v>
      </c>
      <c r="D26" s="5">
        <v>17.264367</v>
      </c>
      <c r="E26" s="5">
        <v>35.121398999999997</v>
      </c>
      <c r="F26" s="5">
        <v>28.991439</v>
      </c>
      <c r="G26" s="5">
        <v>45.269069000000002</v>
      </c>
      <c r="H26" s="5">
        <v>13.117072</v>
      </c>
      <c r="I26" s="5">
        <v>149.381461</v>
      </c>
      <c r="J26" s="5">
        <v>60.096407999999997</v>
      </c>
      <c r="K26" s="5">
        <v>82.989937999999995</v>
      </c>
      <c r="L26" s="5">
        <v>73.043576000000002</v>
      </c>
      <c r="M26" s="5">
        <v>139.42162200000001</v>
      </c>
      <c r="N26" s="5">
        <v>58.551836000000002</v>
      </c>
      <c r="O26" s="5">
        <v>84.147627</v>
      </c>
      <c r="P26" s="5">
        <v>74.795573000000005</v>
      </c>
    </row>
    <row r="27" spans="1:16" s="5" customFormat="1" x14ac:dyDescent="0.25">
      <c r="A27" s="5">
        <v>21.095116999999998</v>
      </c>
      <c r="B27" s="5">
        <v>26.569672000000001</v>
      </c>
      <c r="C27" s="5">
        <v>32.765641000000002</v>
      </c>
      <c r="D27" s="5">
        <v>12.557433</v>
      </c>
      <c r="E27" s="5">
        <v>23.195018000000001</v>
      </c>
      <c r="F27" s="5">
        <v>21.753996000000001</v>
      </c>
      <c r="G27" s="5">
        <v>32.786662</v>
      </c>
      <c r="H27" s="5">
        <v>10.127257999999999</v>
      </c>
      <c r="I27" s="5">
        <v>97.819040999999999</v>
      </c>
      <c r="J27" s="5">
        <v>82.403026999999994</v>
      </c>
      <c r="K27" s="5">
        <v>152.24864600000001</v>
      </c>
      <c r="L27" s="5">
        <v>123.150964</v>
      </c>
      <c r="M27" s="5">
        <v>93.651204000000007</v>
      </c>
      <c r="N27" s="5">
        <v>83.442007000000004</v>
      </c>
      <c r="O27" s="5">
        <v>150.48823400000001</v>
      </c>
      <c r="P27" s="5">
        <v>121.252832</v>
      </c>
    </row>
    <row r="28" spans="1:16" s="5" customFormat="1" x14ac:dyDescent="0.25">
      <c r="A28" s="5">
        <v>13.565613000000001</v>
      </c>
      <c r="B28" s="5">
        <v>17.837565999999999</v>
      </c>
      <c r="C28" s="5">
        <v>24.443185</v>
      </c>
      <c r="D28" s="5">
        <v>9.6891210000000001</v>
      </c>
      <c r="E28" s="5">
        <v>13.986761</v>
      </c>
      <c r="F28" s="5">
        <v>12.698838</v>
      </c>
      <c r="G28" s="5">
        <v>23.588266999999998</v>
      </c>
      <c r="H28" s="5">
        <v>8.7671449999999993</v>
      </c>
      <c r="I28" s="5">
        <v>66.596423999999999</v>
      </c>
      <c r="J28" s="5">
        <v>179.781284</v>
      </c>
      <c r="K28" s="5">
        <v>265.90751299999999</v>
      </c>
      <c r="L28" s="5">
        <v>166.14950300000001</v>
      </c>
      <c r="M28" s="5">
        <v>66.727919</v>
      </c>
      <c r="N28" s="5">
        <v>177.98244199999999</v>
      </c>
      <c r="O28" s="5">
        <v>258.31556899999998</v>
      </c>
      <c r="P28" s="5">
        <v>167.81217599999999</v>
      </c>
    </row>
    <row r="29" spans="1:16" s="5" customFormat="1" x14ac:dyDescent="0.25">
      <c r="A29" s="5">
        <v>9.7638099999999994</v>
      </c>
      <c r="B29" s="5">
        <v>15.395975999999999</v>
      </c>
      <c r="C29" s="5">
        <v>22.443206</v>
      </c>
      <c r="D29" s="5">
        <v>7.8696080000000004</v>
      </c>
      <c r="E29" s="5">
        <v>9.0273199999999996</v>
      </c>
      <c r="F29" s="5">
        <v>11.331111999999999</v>
      </c>
      <c r="G29" s="5">
        <v>21.139317999999999</v>
      </c>
      <c r="H29" s="5">
        <v>6.368722</v>
      </c>
      <c r="I29" s="5">
        <v>48.589444999999998</v>
      </c>
      <c r="J29" s="5">
        <v>274.77286299999997</v>
      </c>
      <c r="K29" s="5">
        <v>269.05246799999998</v>
      </c>
      <c r="L29" s="5">
        <v>152.41541000000001</v>
      </c>
      <c r="M29" s="5">
        <v>48.773119999999999</v>
      </c>
      <c r="N29" s="5">
        <v>272.76546500000001</v>
      </c>
      <c r="O29" s="5">
        <v>268.45753300000001</v>
      </c>
      <c r="P29" s="5">
        <v>152.71519499999999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Mean_SD</vt:lpstr>
      <vt:lpstr>For 4-WayANOVA - Cortical</vt:lpstr>
      <vt:lpstr>4-WayRMANOVA - Cortical - old</vt:lpstr>
      <vt:lpstr>4-WayRMANOVA - Cortical </vt:lpstr>
      <vt:lpstr>For 4-WayANOVA - Trabecular</vt:lpstr>
      <vt:lpstr>4-WayRMANOVA - Trabecular-old</vt:lpstr>
      <vt:lpstr>4-WayRMANOVA - Trabecular</vt:lpstr>
      <vt:lpstr>16-03079L</vt:lpstr>
      <vt:lpstr>16-05049L</vt:lpstr>
      <vt:lpstr>16-06011L</vt:lpstr>
      <vt:lpstr>16-06018L</vt:lpstr>
      <vt:lpstr>16-06030L</vt:lpstr>
      <vt:lpstr>16-06057L</vt:lpstr>
      <vt:lpstr>16-07002L</vt:lpstr>
      <vt:lpstr>16-07005L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Reeves</dc:creator>
  <cp:lastModifiedBy>Amir Tavakoli</cp:lastModifiedBy>
  <dcterms:created xsi:type="dcterms:W3CDTF">2017-04-11T22:50:38Z</dcterms:created>
  <dcterms:modified xsi:type="dcterms:W3CDTF">2020-08-06T00:25:52Z</dcterms:modified>
</cp:coreProperties>
</file>