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Documents\mario-party-dice\"/>
    </mc:Choice>
  </mc:AlternateContent>
  <xr:revisionPtr revIDLastSave="0" documentId="13_ncr:1_{15CCA2EB-DC90-42F0-9AD7-3DA3C9812313}" xr6:coauthVersionLast="47" xr6:coauthVersionMax="47" xr10:uidLastSave="{00000000-0000-0000-0000-000000000000}"/>
  <bookViews>
    <workbookView xWindow="-98" yWindow="-98" windowWidth="24496" windowHeight="15675" xr2:uid="{405F48AC-57AA-4B04-9495-3197A52998F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0" i="1" l="1"/>
  <c r="U9" i="1"/>
  <c r="U8" i="1"/>
  <c r="U7" i="1"/>
  <c r="U6" i="1"/>
  <c r="U5" i="1"/>
  <c r="U4" i="1"/>
  <c r="U3" i="1"/>
  <c r="U2" i="1"/>
  <c r="N11" i="1" l="1"/>
  <c r="N10" i="1"/>
  <c r="N9" i="1"/>
  <c r="N8" i="1"/>
  <c r="N7" i="1"/>
  <c r="N6" i="1"/>
  <c r="N5" i="1"/>
  <c r="N4" i="1"/>
  <c r="N3" i="1"/>
  <c r="N2" i="1"/>
  <c r="L11" i="1"/>
  <c r="L10" i="1"/>
  <c r="L9" i="1"/>
  <c r="L8" i="1"/>
  <c r="L7" i="1"/>
  <c r="L6" i="1"/>
  <c r="L5" i="1"/>
  <c r="L4" i="1"/>
  <c r="L3" i="1"/>
  <c r="L2" i="1"/>
  <c r="I2" i="1"/>
  <c r="H2" i="1"/>
  <c r="I12" i="1"/>
  <c r="I11" i="1"/>
  <c r="I10" i="1"/>
  <c r="I9" i="1"/>
  <c r="I8" i="1"/>
  <c r="I7" i="1"/>
  <c r="I6" i="1"/>
  <c r="I5" i="1"/>
  <c r="I4" i="1"/>
  <c r="I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<sst xmlns="http://schemas.openxmlformats.org/spreadsheetml/2006/main" count="29" uniqueCount="29">
  <si>
    <t>Mario</t>
  </si>
  <si>
    <t>Luigi</t>
  </si>
  <si>
    <t>Peach</t>
  </si>
  <si>
    <t>Daisy</t>
  </si>
  <si>
    <t>Yoshi</t>
  </si>
  <si>
    <t>Shy Guy</t>
  </si>
  <si>
    <t>Koopa Troopa</t>
  </si>
  <si>
    <t>Bowser Jr</t>
  </si>
  <si>
    <t>Dry Bones</t>
  </si>
  <si>
    <t>Pom Pom</t>
  </si>
  <si>
    <t>Sum</t>
  </si>
  <si>
    <t>Std Dev</t>
  </si>
  <si>
    <t>(no character)</t>
  </si>
  <si>
    <t>Wario</t>
  </si>
  <si>
    <t>Dice total</t>
  </si>
  <si>
    <t>Coin total</t>
  </si>
  <si>
    <t>Waluigi</t>
  </si>
  <si>
    <t>Rosalina</t>
  </si>
  <si>
    <t>Donkey Kong</t>
  </si>
  <si>
    <t>Diddy Kong</t>
  </si>
  <si>
    <t>Goomba</t>
  </si>
  <si>
    <t>Monty Mole</t>
  </si>
  <si>
    <t>Bowser</t>
  </si>
  <si>
    <t>Boo</t>
  </si>
  <si>
    <t>Hammer Bro</t>
  </si>
  <si>
    <t>Std Dev of Dice</t>
  </si>
  <si>
    <t>with Hammer Bro: x-intercept = 20.85</t>
  </si>
  <si>
    <t>without Hammer Bro: x-intercept = 21.34</t>
  </si>
  <si>
    <t>Distance from point to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</si>
</sst>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Characters without coins on dice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3209689413823272"/>
                  <c:y val="7.81386701662292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Sheet1!$H$2:$H$12</c:f>
              <c:numCache>
                <c:formatCode>General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1.707825127659933</c:v>
                </c:pt>
                <c:pt idx="1">
                  <c:v>1.6072751268321592</c:v>
                </c:pt>
                <c:pt idx="2">
                  <c:v>2.565800719723442</c:v>
                </c:pt>
                <c:pt idx="3">
                  <c:v>1.8856180831641267</c:v>
                </c:pt>
                <c:pt idx="4">
                  <c:v>0.47140452079103168</c:v>
                </c:pt>
                <c:pt idx="5">
                  <c:v>2.3392781412697001</c:v>
                </c:pt>
                <c:pt idx="6">
                  <c:v>1.4907119849998598</c:v>
                </c:pt>
                <c:pt idx="7">
                  <c:v>3.0912061651652345</c:v>
                </c:pt>
                <c:pt idx="8">
                  <c:v>2.8674417556808756</c:v>
                </c:pt>
                <c:pt idx="9">
                  <c:v>2.5</c:v>
                </c:pt>
                <c:pt idx="10">
                  <c:v>2.3570226039551585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9-4583-8A93-1432680BB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92200"/>
        <c:axId val="624493840"/>
      </c:scatterChart>
      <c:valAx>
        <c:axId val="62449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of all dice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93840"/>
        <c:crosses val="autoZero"/>
        <c:crossBetween val="midCat"/>
      </c:valAx>
      <c:valAx>
        <c:axId val="6244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Characters with coins</a:t>
            </a:r>
            <a:r>
              <a:rPr lang="en-US" baseline="0"/>
              <a:t> on dice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(bubble size proportional to std dev of dice)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0"/>
        <c:ser>
          <c:idx val="1"/>
          <c:order val="0"/>
          <c:spPr>
            <a:ln w="19050">
              <a:noFill/>
            </a:ln>
          </c:spPr>
          <c:invertIfNegative val="0"/>
          <c:xVal>
            <c:numRef>
              <c:f>Sheet1!$L$2:$L$11</c:f>
              <c:numCache>
                <c:formatCode>General</c:formatCode>
                <c:ptCount val="10"/>
                <c:pt idx="0">
                  <c:v>24</c:v>
                </c:pt>
                <c:pt idx="1">
                  <c:v>21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18</c:v>
                </c:pt>
                <c:pt idx="6">
                  <c:v>20</c:v>
                </c:pt>
                <c:pt idx="7">
                  <c:v>28</c:v>
                </c:pt>
                <c:pt idx="8">
                  <c:v>24</c:v>
                </c:pt>
                <c:pt idx="9">
                  <c:v>13</c:v>
                </c:pt>
              </c:numCache>
            </c:numRef>
          </c:xVal>
          <c:yVal>
            <c:numRef>
              <c:f>Sheet1!$M$2:$M$11</c:f>
              <c:numCache>
                <c:formatCode>General</c:formatCode>
                <c:ptCount val="10"/>
                <c:pt idx="0">
                  <c:v>-4</c:v>
                </c:pt>
                <c:pt idx="1">
                  <c:v>-3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-6</c:v>
                </c:pt>
                <c:pt idx="8">
                  <c:v>-4</c:v>
                </c:pt>
                <c:pt idx="9">
                  <c:v>3</c:v>
                </c:pt>
              </c:numCache>
            </c:numRef>
          </c:yVal>
          <c:bubbleSize>
            <c:numRef>
              <c:f>Sheet1!$N$2:$N$11</c:f>
              <c:numCache>
                <c:formatCode>General</c:formatCode>
                <c:ptCount val="10"/>
                <c:pt idx="0">
                  <c:v>0</c:v>
                </c:pt>
                <c:pt idx="1">
                  <c:v>2.0396078054371141</c:v>
                </c:pt>
                <c:pt idx="2">
                  <c:v>2.2776083947860748</c:v>
                </c:pt>
                <c:pt idx="3">
                  <c:v>4.8989794855663558</c:v>
                </c:pt>
                <c:pt idx="4">
                  <c:v>3.4292856398964493</c:v>
                </c:pt>
                <c:pt idx="5">
                  <c:v>1.1180339887498949</c:v>
                </c:pt>
                <c:pt idx="6">
                  <c:v>1.4142135623730951</c:v>
                </c:pt>
                <c:pt idx="7">
                  <c:v>3.5355339059327378</c:v>
                </c:pt>
                <c:pt idx="8">
                  <c:v>1</c:v>
                </c:pt>
                <c:pt idx="9">
                  <c:v>1.9595917942265424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5D59-4D04-8153-F4533EB75A60}"/>
            </c:ext>
          </c:extLst>
        </c:ser>
        <c:ser>
          <c:idx val="0"/>
          <c:order val="1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Sheet1!$L$2:$L$11</c:f>
              <c:numCache>
                <c:formatCode>General</c:formatCode>
                <c:ptCount val="10"/>
                <c:pt idx="0">
                  <c:v>24</c:v>
                </c:pt>
                <c:pt idx="1">
                  <c:v>21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18</c:v>
                </c:pt>
                <c:pt idx="6">
                  <c:v>20</c:v>
                </c:pt>
                <c:pt idx="7">
                  <c:v>28</c:v>
                </c:pt>
                <c:pt idx="8">
                  <c:v>24</c:v>
                </c:pt>
                <c:pt idx="9">
                  <c:v>13</c:v>
                </c:pt>
              </c:numCache>
            </c:numRef>
          </c:xVal>
          <c:yVal>
            <c:numRef>
              <c:f>Sheet1!$M$2:$M$11</c:f>
              <c:numCache>
                <c:formatCode>General</c:formatCode>
                <c:ptCount val="10"/>
                <c:pt idx="0">
                  <c:v>-4</c:v>
                </c:pt>
                <c:pt idx="1">
                  <c:v>-3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-6</c:v>
                </c:pt>
                <c:pt idx="8">
                  <c:v>-4</c:v>
                </c:pt>
                <c:pt idx="9">
                  <c:v>3</c:v>
                </c:pt>
              </c:numCache>
            </c:numRef>
          </c:yVal>
          <c:bubbleSize>
            <c:numRef>
              <c:f>Sheet1!$N$2:$N$11</c:f>
              <c:numCache>
                <c:formatCode>General</c:formatCode>
                <c:ptCount val="10"/>
                <c:pt idx="0">
                  <c:v>0</c:v>
                </c:pt>
                <c:pt idx="1">
                  <c:v>2.0396078054371141</c:v>
                </c:pt>
                <c:pt idx="2">
                  <c:v>2.2776083947860748</c:v>
                </c:pt>
                <c:pt idx="3">
                  <c:v>4.8989794855663558</c:v>
                </c:pt>
                <c:pt idx="4">
                  <c:v>3.4292856398964493</c:v>
                </c:pt>
                <c:pt idx="5">
                  <c:v>1.1180339887498949</c:v>
                </c:pt>
                <c:pt idx="6">
                  <c:v>1.4142135623730951</c:v>
                </c:pt>
                <c:pt idx="7">
                  <c:v>3.5355339059327378</c:v>
                </c:pt>
                <c:pt idx="8">
                  <c:v>1</c:v>
                </c:pt>
                <c:pt idx="9">
                  <c:v>1.9595917942265424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5D59-4D04-8153-F4533EB7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718837296"/>
        <c:axId val="718839264"/>
      </c:bubbleChart>
      <c:valAx>
        <c:axId val="71883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on Dice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39264"/>
        <c:crosses val="autoZero"/>
        <c:crossBetween val="midCat"/>
      </c:valAx>
      <c:valAx>
        <c:axId val="718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372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Characters with coins on dice without Hammer Bro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(bubble size proportional to std dev of dice)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Sheet1!$L$2:$L$10</c:f>
              <c:numCache>
                <c:formatCode>General</c:formatCode>
                <c:ptCount val="9"/>
                <c:pt idx="0">
                  <c:v>24</c:v>
                </c:pt>
                <c:pt idx="1">
                  <c:v>21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18</c:v>
                </c:pt>
                <c:pt idx="6">
                  <c:v>20</c:v>
                </c:pt>
                <c:pt idx="7">
                  <c:v>28</c:v>
                </c:pt>
                <c:pt idx="8">
                  <c:v>24</c:v>
                </c:pt>
              </c:numCache>
            </c:numRef>
          </c:xVal>
          <c:yVal>
            <c:numRef>
              <c:f>Sheet1!$M$2:$M$10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-6</c:v>
                </c:pt>
                <c:pt idx="8">
                  <c:v>-4</c:v>
                </c:pt>
              </c:numCache>
            </c:numRef>
          </c:yVal>
          <c:bubbleSize>
            <c:numRef>
              <c:f>Sheet1!$N$2:$N$10</c:f>
              <c:numCache>
                <c:formatCode>General</c:formatCode>
                <c:ptCount val="9"/>
                <c:pt idx="0">
                  <c:v>0</c:v>
                </c:pt>
                <c:pt idx="1">
                  <c:v>2.0396078054371141</c:v>
                </c:pt>
                <c:pt idx="2">
                  <c:v>2.2776083947860748</c:v>
                </c:pt>
                <c:pt idx="3">
                  <c:v>4.8989794855663558</c:v>
                </c:pt>
                <c:pt idx="4">
                  <c:v>3.4292856398964493</c:v>
                </c:pt>
                <c:pt idx="5">
                  <c:v>1.1180339887498949</c:v>
                </c:pt>
                <c:pt idx="6">
                  <c:v>1.4142135623730951</c:v>
                </c:pt>
                <c:pt idx="7">
                  <c:v>3.5355339059327378</c:v>
                </c:pt>
                <c:pt idx="8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681-47A9-9CA3-FB03DD85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441430032"/>
        <c:axId val="441431672"/>
      </c:bubbleChart>
      <c:valAx>
        <c:axId val="4414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on Dice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31672"/>
        <c:crosses val="autoZero"/>
        <c:crossBetween val="midCat"/>
      </c:valAx>
      <c:valAx>
        <c:axId val="44143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Sheet1!$N$2:$N$10</c:f>
              <c:numCache>
                <c:formatCode>General</c:formatCode>
                <c:ptCount val="9"/>
                <c:pt idx="0">
                  <c:v>0</c:v>
                </c:pt>
                <c:pt idx="1">
                  <c:v>2.0396078054371141</c:v>
                </c:pt>
                <c:pt idx="2">
                  <c:v>2.2776083947860748</c:v>
                </c:pt>
                <c:pt idx="3">
                  <c:v>4.8989794855663558</c:v>
                </c:pt>
                <c:pt idx="4">
                  <c:v>3.4292856398964493</c:v>
                </c:pt>
                <c:pt idx="5">
                  <c:v>1.1180339887498949</c:v>
                </c:pt>
                <c:pt idx="6">
                  <c:v>1.4142135623730951</c:v>
                </c:pt>
                <c:pt idx="7">
                  <c:v>3.5355339059327378</c:v>
                </c:pt>
                <c:pt idx="8">
                  <c:v>1</c:v>
                </c:pt>
              </c:numCache>
            </c:numRef>
          </c:xVal>
          <c:yVal>
            <c:numRef>
              <c:f>Sheet1!$U$2:$U$10</c:f>
              <c:numCache>
                <c:formatCode>General</c:formatCode>
                <c:ptCount val="9"/>
                <c:pt idx="0">
                  <c:v>-0.76860204600729587</c:v>
                </c:pt>
                <c:pt idx="1">
                  <c:v>-2.2898360689845947</c:v>
                </c:pt>
                <c:pt idx="2">
                  <c:v>-0.46720946651637213</c:v>
                </c:pt>
                <c:pt idx="3">
                  <c:v>2.413179368144911</c:v>
                </c:pt>
                <c:pt idx="4">
                  <c:v>1.108050960225367</c:v>
                </c:pt>
                <c:pt idx="5">
                  <c:v>0.26639434309005822</c:v>
                </c:pt>
                <c:pt idx="6">
                  <c:v>-0.30513025522305803</c:v>
                </c:pt>
                <c:pt idx="7">
                  <c:v>0.80665838073444318</c:v>
                </c:pt>
                <c:pt idx="8">
                  <c:v>-0.76860204600729587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2-44EC-8D2F-8DC205DCB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75352"/>
        <c:axId val="553676992"/>
      </c:scatterChart>
      <c:valAx>
        <c:axId val="55367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 of dice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76992"/>
        <c:crosses val="autoZero"/>
        <c:crossBetween val="midCat"/>
      </c:valAx>
      <c:valAx>
        <c:axId val="5536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"goodness"</a:t>
                </a:r>
                <a:r>
                  <a:rPr lang="en-US" baseline="0"/>
                  <a:t> (distance from point to line)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7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497681</xdr:colOff>
      <xdr:row>12</xdr:row>
      <xdr:rowOff>61912</xdr:rowOff>
    </xdr:from>
    <xdr:to>
      <xdr:col>8</xdr:col>
      <xdr:colOff>535781</xdr:colOff>
      <xdr:row>27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6F4B9-512C-4C50-B824-BC3016708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188119</xdr:colOff>
      <xdr:row>12</xdr:row>
      <xdr:rowOff>57149</xdr:rowOff>
    </xdr:from>
    <xdr:to>
      <xdr:col>18</xdr:col>
      <xdr:colOff>304800</xdr:colOff>
      <xdr:row>31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F582A5-E78F-4511-AC11-A5BEAF176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531018</xdr:colOff>
      <xdr:row>12</xdr:row>
      <xdr:rowOff>38098</xdr:rowOff>
    </xdr:from>
    <xdr:to>
      <xdr:col>27</xdr:col>
      <xdr:colOff>166687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F19B89-5643-4AE7-BFBE-BDA07642F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416718</xdr:colOff>
      <xdr:row>12</xdr:row>
      <xdr:rowOff>88106</xdr:rowOff>
    </xdr:from>
    <xdr:to>
      <xdr:col>35</xdr:col>
      <xdr:colOff>538162</xdr:colOff>
      <xdr:row>31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3CC3F6-7B21-891C-1433-214217ABC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88C0-5668-4BAC-8200-A38B7D1A5014}">
  <dimension ref="A1:U34"/>
  <sheetViews>
    <sheetView tabSelected="1" topLeftCell="Q1" workbookViewId="0">
      <selection activeCell="AF35" sqref="AF35"/>
    </sheetView>
  </sheetViews>
  <sheetFormatPr defaultRowHeight="14.25" x14ac:dyDescent="0.45"/>
  <cols>
    <col min="11" max="11" width="11" bestFit="1" customWidth="1"/>
  </cols>
  <sheetData>
    <row r="1" spans="1:21" x14ac:dyDescent="0.45">
      <c r="H1" t="s">
        <v>10</v>
      </c>
      <c r="I1" t="s">
        <v>11</v>
      </c>
      <c r="L1" t="s">
        <v>14</v>
      </c>
      <c r="M1" t="s">
        <v>15</v>
      </c>
      <c r="N1" t="s">
        <v>25</v>
      </c>
      <c r="U1" t="s">
        <v>28</v>
      </c>
    </row>
    <row r="2" spans="1:21" x14ac:dyDescent="0.45">
      <c r="A2" t="s">
        <v>12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f>SUM(B2:G2)</f>
        <v>21</v>
      </c>
      <c r="I2">
        <f>_xlfn.STDEV.P(B2:G2)</f>
        <v>1.707825127659933</v>
      </c>
      <c r="K2" t="s">
        <v>13</v>
      </c>
      <c r="L2">
        <f>SUM(O2:S2)</f>
        <v>24</v>
      </c>
      <c r="M2">
        <v>-4</v>
      </c>
      <c r="N2">
        <f>_xlfn.STDEV.P(O2:S2)</f>
        <v>0</v>
      </c>
      <c r="O2">
        <v>6</v>
      </c>
      <c r="P2">
        <v>6</v>
      </c>
      <c r="Q2">
        <v>6</v>
      </c>
      <c r="R2">
        <v>6</v>
      </c>
      <c r="U2">
        <f>(1.0795*L2+M2-23.039)/SQRT(1+1.0795*1.0795)</f>
        <v>-0.76860204600729587</v>
      </c>
    </row>
    <row r="3" spans="1:21" x14ac:dyDescent="0.45">
      <c r="A3" t="s">
        <v>0</v>
      </c>
      <c r="B3">
        <v>1</v>
      </c>
      <c r="C3">
        <v>3</v>
      </c>
      <c r="D3">
        <v>3</v>
      </c>
      <c r="E3">
        <v>3</v>
      </c>
      <c r="F3">
        <v>5</v>
      </c>
      <c r="G3">
        <v>6</v>
      </c>
      <c r="H3">
        <f>SUM(B3:G3)</f>
        <v>21</v>
      </c>
      <c r="I3">
        <f>_xlfn.STDEV.P(B3:G3)</f>
        <v>1.6072751268321592</v>
      </c>
      <c r="K3" t="s">
        <v>16</v>
      </c>
      <c r="L3">
        <f t="shared" ref="L3:L11" si="0">SUM(O3:S3)</f>
        <v>21</v>
      </c>
      <c r="M3">
        <v>-3</v>
      </c>
      <c r="N3">
        <f t="shared" ref="N3:N11" si="1">_xlfn.STDEV.P(O3:S3)</f>
        <v>2.0396078054371141</v>
      </c>
      <c r="O3">
        <v>1</v>
      </c>
      <c r="P3">
        <v>3</v>
      </c>
      <c r="Q3">
        <v>5</v>
      </c>
      <c r="R3">
        <v>5</v>
      </c>
      <c r="S3">
        <v>7</v>
      </c>
      <c r="U3">
        <f t="shared" ref="U3:U11" si="2">(1.0795*L3+M3-23.039)/SQRT(1+1.0795*1.0795)</f>
        <v>-2.2898360689845947</v>
      </c>
    </row>
    <row r="4" spans="1:21" x14ac:dyDescent="0.45">
      <c r="A4" t="s">
        <v>1</v>
      </c>
      <c r="B4">
        <v>1</v>
      </c>
      <c r="C4">
        <v>1</v>
      </c>
      <c r="D4">
        <v>1</v>
      </c>
      <c r="E4">
        <v>5</v>
      </c>
      <c r="F4">
        <v>6</v>
      </c>
      <c r="G4">
        <v>7</v>
      </c>
      <c r="H4">
        <f t="shared" ref="H4:H12" si="3">SUM(B4:G4)</f>
        <v>21</v>
      </c>
      <c r="I4">
        <f t="shared" ref="I4:I12" si="4">_xlfn.STDEV.P(B4:G4)</f>
        <v>2.565800719723442</v>
      </c>
      <c r="K4" t="s">
        <v>17</v>
      </c>
      <c r="L4">
        <f t="shared" si="0"/>
        <v>17</v>
      </c>
      <c r="M4">
        <v>4</v>
      </c>
      <c r="N4">
        <f t="shared" si="1"/>
        <v>2.2776083947860748</v>
      </c>
      <c r="O4">
        <v>2</v>
      </c>
      <c r="P4">
        <v>3</v>
      </c>
      <c r="Q4">
        <v>4</v>
      </c>
      <c r="R4">
        <v>8</v>
      </c>
      <c r="U4">
        <f t="shared" si="2"/>
        <v>-0.46720946651637213</v>
      </c>
    </row>
    <row r="5" spans="1:21" x14ac:dyDescent="0.45">
      <c r="A5" t="s">
        <v>2</v>
      </c>
      <c r="B5">
        <v>0</v>
      </c>
      <c r="C5">
        <v>2</v>
      </c>
      <c r="D5">
        <v>4</v>
      </c>
      <c r="E5">
        <v>4</v>
      </c>
      <c r="F5">
        <v>4</v>
      </c>
      <c r="G5">
        <v>6</v>
      </c>
      <c r="H5">
        <f t="shared" si="3"/>
        <v>20</v>
      </c>
      <c r="I5">
        <f t="shared" si="4"/>
        <v>1.8856180831641267</v>
      </c>
      <c r="K5" t="s">
        <v>18</v>
      </c>
      <c r="L5">
        <f t="shared" si="0"/>
        <v>20</v>
      </c>
      <c r="M5">
        <v>5</v>
      </c>
      <c r="N5">
        <f t="shared" si="1"/>
        <v>4.8989794855663558</v>
      </c>
      <c r="O5">
        <v>0</v>
      </c>
      <c r="P5">
        <v>0</v>
      </c>
      <c r="Q5">
        <v>0</v>
      </c>
      <c r="R5">
        <v>10</v>
      </c>
      <c r="S5">
        <v>10</v>
      </c>
      <c r="U5">
        <f t="shared" si="2"/>
        <v>2.413179368144911</v>
      </c>
    </row>
    <row r="6" spans="1:21" x14ac:dyDescent="0.45">
      <c r="A6" t="s">
        <v>3</v>
      </c>
      <c r="B6">
        <v>3</v>
      </c>
      <c r="C6">
        <v>3</v>
      </c>
      <c r="D6">
        <v>3</v>
      </c>
      <c r="E6">
        <v>3</v>
      </c>
      <c r="F6">
        <v>4</v>
      </c>
      <c r="G6">
        <v>4</v>
      </c>
      <c r="H6">
        <f t="shared" si="3"/>
        <v>20</v>
      </c>
      <c r="I6">
        <f t="shared" si="4"/>
        <v>0.47140452079103168</v>
      </c>
      <c r="K6" t="s">
        <v>19</v>
      </c>
      <c r="L6">
        <f t="shared" si="0"/>
        <v>21</v>
      </c>
      <c r="M6">
        <v>2</v>
      </c>
      <c r="N6">
        <f t="shared" si="1"/>
        <v>3.4292856398964493</v>
      </c>
      <c r="O6">
        <v>0</v>
      </c>
      <c r="P6">
        <v>0</v>
      </c>
      <c r="Q6">
        <v>7</v>
      </c>
      <c r="R6">
        <v>7</v>
      </c>
      <c r="S6">
        <v>7</v>
      </c>
      <c r="U6">
        <f t="shared" si="2"/>
        <v>1.108050960225367</v>
      </c>
    </row>
    <row r="7" spans="1:21" x14ac:dyDescent="0.45">
      <c r="A7" t="s">
        <v>4</v>
      </c>
      <c r="B7">
        <v>0</v>
      </c>
      <c r="C7">
        <v>1</v>
      </c>
      <c r="D7">
        <v>3</v>
      </c>
      <c r="E7">
        <v>3</v>
      </c>
      <c r="F7">
        <v>5</v>
      </c>
      <c r="G7">
        <v>7</v>
      </c>
      <c r="H7">
        <f t="shared" si="3"/>
        <v>19</v>
      </c>
      <c r="I7">
        <f t="shared" si="4"/>
        <v>2.3392781412697001</v>
      </c>
      <c r="K7" t="s">
        <v>20</v>
      </c>
      <c r="L7">
        <f t="shared" si="0"/>
        <v>18</v>
      </c>
      <c r="M7">
        <v>4</v>
      </c>
      <c r="N7">
        <f t="shared" si="1"/>
        <v>1.1180339887498949</v>
      </c>
      <c r="O7">
        <v>3</v>
      </c>
      <c r="P7">
        <v>4</v>
      </c>
      <c r="Q7">
        <v>5</v>
      </c>
      <c r="R7">
        <v>6</v>
      </c>
      <c r="U7">
        <f t="shared" si="2"/>
        <v>0.26639434309005822</v>
      </c>
    </row>
    <row r="8" spans="1:21" x14ac:dyDescent="0.45">
      <c r="A8" t="s">
        <v>5</v>
      </c>
      <c r="B8">
        <v>0</v>
      </c>
      <c r="C8">
        <v>4</v>
      </c>
      <c r="D8">
        <v>4</v>
      </c>
      <c r="E8">
        <v>4</v>
      </c>
      <c r="F8">
        <v>4</v>
      </c>
      <c r="G8">
        <v>4</v>
      </c>
      <c r="H8">
        <f t="shared" si="3"/>
        <v>20</v>
      </c>
      <c r="I8">
        <f t="shared" si="4"/>
        <v>1.4907119849998598</v>
      </c>
      <c r="K8" t="s">
        <v>21</v>
      </c>
      <c r="L8">
        <f t="shared" si="0"/>
        <v>20</v>
      </c>
      <c r="M8">
        <v>1</v>
      </c>
      <c r="N8">
        <f t="shared" si="1"/>
        <v>1.4142135623730951</v>
      </c>
      <c r="O8">
        <v>2</v>
      </c>
      <c r="P8">
        <v>3</v>
      </c>
      <c r="Q8">
        <v>4</v>
      </c>
      <c r="R8">
        <v>5</v>
      </c>
      <c r="S8">
        <v>6</v>
      </c>
      <c r="U8">
        <f t="shared" si="2"/>
        <v>-0.30513025522305803</v>
      </c>
    </row>
    <row r="9" spans="1:21" x14ac:dyDescent="0.45">
      <c r="A9" t="s">
        <v>6</v>
      </c>
      <c r="B9">
        <v>1</v>
      </c>
      <c r="C9">
        <v>1</v>
      </c>
      <c r="D9">
        <v>2</v>
      </c>
      <c r="E9">
        <v>3</v>
      </c>
      <c r="F9">
        <v>3</v>
      </c>
      <c r="G9">
        <v>10</v>
      </c>
      <c r="H9">
        <f t="shared" si="3"/>
        <v>20</v>
      </c>
      <c r="I9">
        <f t="shared" si="4"/>
        <v>3.0912061651652345</v>
      </c>
      <c r="K9" t="s">
        <v>22</v>
      </c>
      <c r="L9">
        <f t="shared" si="0"/>
        <v>28</v>
      </c>
      <c r="M9">
        <v>-6</v>
      </c>
      <c r="N9">
        <f t="shared" si="1"/>
        <v>3.5355339059327378</v>
      </c>
      <c r="O9">
        <v>1</v>
      </c>
      <c r="P9">
        <v>8</v>
      </c>
      <c r="Q9">
        <v>9</v>
      </c>
      <c r="R9">
        <v>10</v>
      </c>
      <c r="U9">
        <f t="shared" si="2"/>
        <v>0.80665838073444318</v>
      </c>
    </row>
    <row r="10" spans="1:21" x14ac:dyDescent="0.45">
      <c r="A10" t="s">
        <v>7</v>
      </c>
      <c r="B10">
        <v>1</v>
      </c>
      <c r="C10">
        <v>1</v>
      </c>
      <c r="D10">
        <v>1</v>
      </c>
      <c r="E10">
        <v>4</v>
      </c>
      <c r="F10">
        <v>4</v>
      </c>
      <c r="G10">
        <v>9</v>
      </c>
      <c r="H10">
        <f t="shared" si="3"/>
        <v>20</v>
      </c>
      <c r="I10">
        <f t="shared" si="4"/>
        <v>2.8674417556808756</v>
      </c>
      <c r="K10" t="s">
        <v>23</v>
      </c>
      <c r="L10">
        <f t="shared" si="0"/>
        <v>24</v>
      </c>
      <c r="M10">
        <v>-4</v>
      </c>
      <c r="N10">
        <f t="shared" si="1"/>
        <v>1</v>
      </c>
      <c r="O10">
        <v>5</v>
      </c>
      <c r="P10">
        <v>5</v>
      </c>
      <c r="Q10">
        <v>7</v>
      </c>
      <c r="R10">
        <v>7</v>
      </c>
      <c r="U10">
        <f t="shared" si="2"/>
        <v>-0.76860204600729587</v>
      </c>
    </row>
    <row r="11" spans="1:21" x14ac:dyDescent="0.45">
      <c r="A11" t="s">
        <v>8</v>
      </c>
      <c r="B11">
        <v>1</v>
      </c>
      <c r="C11">
        <v>1</v>
      </c>
      <c r="D11">
        <v>1</v>
      </c>
      <c r="E11">
        <v>6</v>
      </c>
      <c r="F11">
        <v>6</v>
      </c>
      <c r="G11">
        <v>6</v>
      </c>
      <c r="H11">
        <f t="shared" si="3"/>
        <v>21</v>
      </c>
      <c r="I11">
        <f t="shared" si="4"/>
        <v>2.5</v>
      </c>
      <c r="K11" t="s">
        <v>24</v>
      </c>
      <c r="L11">
        <f t="shared" si="0"/>
        <v>13</v>
      </c>
      <c r="M11">
        <v>3</v>
      </c>
      <c r="N11">
        <f t="shared" si="1"/>
        <v>1.9595917942265424</v>
      </c>
      <c r="O11">
        <v>1</v>
      </c>
      <c r="P11">
        <v>1</v>
      </c>
      <c r="Q11">
        <v>1</v>
      </c>
      <c r="R11">
        <v>5</v>
      </c>
      <c r="S11">
        <v>5</v>
      </c>
    </row>
    <row r="12" spans="1:21" x14ac:dyDescent="0.45">
      <c r="A12" t="s">
        <v>9</v>
      </c>
      <c r="B12">
        <v>0</v>
      </c>
      <c r="C12">
        <v>3</v>
      </c>
      <c r="D12">
        <v>3</v>
      </c>
      <c r="E12">
        <v>3</v>
      </c>
      <c r="F12">
        <v>3</v>
      </c>
      <c r="G12">
        <v>8</v>
      </c>
      <c r="H12">
        <f t="shared" si="3"/>
        <v>20</v>
      </c>
      <c r="I12">
        <f t="shared" si="4"/>
        <v>2.3570226039551585</v>
      </c>
    </row>
    <row r="34" spans="12:21" x14ac:dyDescent="0.45">
      <c r="L34" t="s">
        <v>26</v>
      </c>
      <c r="U34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Stoll</dc:creator>
  <cp:lastModifiedBy>Greg Stoll</cp:lastModifiedBy>
  <dcterms:created xsi:type="dcterms:W3CDTF">2022-04-29T01:52:44Z</dcterms:created>
  <dcterms:modified xsi:type="dcterms:W3CDTF">2022-05-09T02:04:28Z</dcterms:modified>
</cp:coreProperties>
</file>