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c3d1648a466e1c/Research/"/>
    </mc:Choice>
  </mc:AlternateContent>
  <xr:revisionPtr revIDLastSave="171" documentId="14_{A3B3D946-D6D9-41A7-9770-BD0151C861D1}" xr6:coauthVersionLast="47" xr6:coauthVersionMax="47" xr10:uidLastSave="{5162671C-1530-4885-B027-1145B010888E}"/>
  <bookViews>
    <workbookView xWindow="12710" yWindow="0" windowWidth="12980" windowHeight="15730" xr2:uid="{09A57F7B-ADBD-49A1-8110-3D5FDD0148DB}"/>
  </bookViews>
  <sheets>
    <sheet name="ViralCHIStud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D63" i="1"/>
  <c r="C63" i="1"/>
  <c r="D62" i="1"/>
  <c r="C62" i="1"/>
  <c r="C56" i="1"/>
</calcChain>
</file>

<file path=xl/sharedStrings.xml><?xml version="1.0" encoding="utf-8"?>
<sst xmlns="http://schemas.openxmlformats.org/spreadsheetml/2006/main" count="256" uniqueCount="132">
  <si>
    <t>study</t>
  </si>
  <si>
    <t>virus</t>
  </si>
  <si>
    <t>shed.onset</t>
  </si>
  <si>
    <t>symptom.onset</t>
  </si>
  <si>
    <t>type of data collected</t>
  </si>
  <si>
    <t>Atmar2008</t>
  </si>
  <si>
    <t>Norovirus</t>
  </si>
  <si>
    <t>individual-level shedding and symptom onset reported in table</t>
  </si>
  <si>
    <t>Kirby2014</t>
  </si>
  <si>
    <t>aggregated shedding onset and symptom onset in table</t>
  </si>
  <si>
    <t>DeVincenzo2010</t>
  </si>
  <si>
    <t>RSV</t>
  </si>
  <si>
    <t xml:space="preserve">aggregated shedding onset reported in text, aggregated symptom score over time reported via graph </t>
  </si>
  <si>
    <t>NA</t>
  </si>
  <si>
    <t>Influenza A</t>
  </si>
  <si>
    <t>SARS-CoV-2</t>
  </si>
  <si>
    <t>Rhinovirus</t>
  </si>
  <si>
    <t>DeVincenzo2020</t>
  </si>
  <si>
    <t>aggregated shedding and symptoms shown in graph</t>
  </si>
  <si>
    <t>individual-level shedding and symptoms shown in plots</t>
  </si>
  <si>
    <t>individual-level shedding reported in table, aggregated level symptoms in graph</t>
  </si>
  <si>
    <t>aggregate shedding and symptoms shown in graph</t>
  </si>
  <si>
    <t>aggregate symptom onset noted in table</t>
  </si>
  <si>
    <t xml:space="preserve">individual-level shedding and symptoms shown in plots </t>
  </si>
  <si>
    <t>aggregate shedding onset reported in text</t>
  </si>
  <si>
    <t>aggregated shedding and symptoms reported via graph</t>
  </si>
  <si>
    <t>aggregated shedding reported via graph</t>
  </si>
  <si>
    <t>individual-level shedding reported daily via table</t>
  </si>
  <si>
    <t>found in review (https://www.thelancet.com/journals/laninf/article/PIIS1473-3099(18)30177-4/abstract)</t>
  </si>
  <si>
    <t>aggregated shedding and symptoms reported via graph, individual-level symptom score over time reported in supplement</t>
  </si>
  <si>
    <t>aggregated symptoms reported via graph, individual-level shedding reported via table</t>
  </si>
  <si>
    <t>aggregated shedding reported via table, aggregated symptoms reported via graph</t>
  </si>
  <si>
    <t>found in review (https://www.sciencedirect.com/science/article/pii/S1094553914001321#cebib0010)</t>
  </si>
  <si>
    <t>aggregated symptoms reported via graph</t>
  </si>
  <si>
    <t>found in review (https://www.mdpi.com/1999-4915/11/2/151)</t>
  </si>
  <si>
    <t>aggregated shedding reported via graph, mean symptom onset reported in text/table</t>
  </si>
  <si>
    <t>found in review (https://link.springer.com/article/10.1007/s12560-011-9056-7?fbclid=IwAR0-fxFhvCaNRTYI8YCqG-YblSnkXdCN0lOTOFylLpkz5J28v0hGsaOX1I8)</t>
  </si>
  <si>
    <t>found in review (https://www.sciencedirect.com/science/article/pii/S1879625717301773)</t>
  </si>
  <si>
    <t>individual-level symptoms reported via table</t>
  </si>
  <si>
    <t>found in review (https://link.springer.com/article/10.1186/s12931-018-0784-1#Bib1)</t>
  </si>
  <si>
    <t>individual-level shedding onset reported in table</t>
  </si>
  <si>
    <t>Han2019</t>
  </si>
  <si>
    <t>found in review (https://www.thelancet.com/journals/laninf/article/PIIS1473-3099(20)30982-8/fulltext)</t>
  </si>
  <si>
    <t>found in review (https://journals.asm.org/doi/full/10.1128/cmr.00077-12#bibliography)</t>
  </si>
  <si>
    <t>found in review (https://www.atsjournals.org/doi/ref/10.1513/AnnalsATS.201503-151AW?role=tab)</t>
  </si>
  <si>
    <t>found in review (https://www.frontiersin.org/journals/cellular-and-infection-microbiology/articles/10.3389/fcimb.2019.00107/full)</t>
  </si>
  <si>
    <t>individual-level symptoms reported via graph, aggregate-level symptom onset reported in text</t>
  </si>
  <si>
    <t>individual-level shedding and symptoms shown in plot</t>
  </si>
  <si>
    <t>aggregate shedding onset reported in text, aggregate symptom scores shown in plot</t>
  </si>
  <si>
    <t>aggregate symptoms shown in plot</t>
  </si>
  <si>
    <t>individual-level shedding data shown in plot, took the first day where a person had viral load &gt;= LLOQ</t>
  </si>
  <si>
    <t>aggregate-level shedding data shown in plot</t>
  </si>
  <si>
    <t>aggregate-level shedding and symptom data shown in plot</t>
  </si>
  <si>
    <t>notes</t>
  </si>
  <si>
    <t>Memoli2015</t>
  </si>
  <si>
    <t>Memoli2020</t>
  </si>
  <si>
    <t>Memoli2016</t>
  </si>
  <si>
    <t>Liebowitz2020</t>
  </si>
  <si>
    <t>Huang2014</t>
  </si>
  <si>
    <t>Wilkinson2012</t>
  </si>
  <si>
    <t>Ramos2015</t>
  </si>
  <si>
    <t>Jones2009</t>
  </si>
  <si>
    <t>Lillie2012</t>
  </si>
  <si>
    <t>Killingley2012</t>
  </si>
  <si>
    <t>Woods2013</t>
  </si>
  <si>
    <t>Han2018</t>
  </si>
  <si>
    <t>Atmar2014</t>
  </si>
  <si>
    <t>Bernstein2015</t>
  </si>
  <si>
    <t>Mallia2011</t>
  </si>
  <si>
    <t>Lutter2021</t>
  </si>
  <si>
    <t>Muehling2016</t>
  </si>
  <si>
    <t>Hendley2004</t>
  </si>
  <si>
    <t>Message2008</t>
  </si>
  <si>
    <t>Mallia2012</t>
  </si>
  <si>
    <t>Turner2005</t>
  </si>
  <si>
    <t>Demore2009</t>
  </si>
  <si>
    <t>Spurrell2005</t>
  </si>
  <si>
    <t>Sperber2004</t>
  </si>
  <si>
    <t>Zambrano2003</t>
  </si>
  <si>
    <t>Adura2014</t>
  </si>
  <si>
    <t>Mallia2006</t>
  </si>
  <si>
    <t>Doyle2010</t>
  </si>
  <si>
    <t>Peterson2009</t>
  </si>
  <si>
    <t>Fullen2016</t>
  </si>
  <si>
    <t>Hansel2017</t>
  </si>
  <si>
    <t>Hayden2003</t>
  </si>
  <si>
    <t>Jackson2014</t>
  </si>
  <si>
    <t>Jozwik2015</t>
  </si>
  <si>
    <t>DeVincenzo2008</t>
  </si>
  <si>
    <t>Jordan2023</t>
  </si>
  <si>
    <t>Guvenel2019</t>
  </si>
  <si>
    <t>Lee2004</t>
  </si>
  <si>
    <t>Sadoff2022</t>
  </si>
  <si>
    <t>Habibi2020</t>
  </si>
  <si>
    <t>DeVincenzo2014</t>
  </si>
  <si>
    <t>DeVincenzo2015</t>
  </si>
  <si>
    <t>Kelly2015</t>
  </si>
  <si>
    <t>Gentile2003</t>
  </si>
  <si>
    <t>Zhou2023</t>
  </si>
  <si>
    <t>Jackson2024</t>
  </si>
  <si>
    <t>aggregate-level shedding onset reported in text, aggregated symptoms shown in plot</t>
  </si>
  <si>
    <t>found in PubMed search</t>
  </si>
  <si>
    <t>aggregate-level shedding and symptoms shown in plots</t>
  </si>
  <si>
    <t>Metapneumovirus</t>
  </si>
  <si>
    <t>aggregated-level symptoms shown in graph</t>
  </si>
  <si>
    <t xml:space="preserve">found in meta-analysis (https://genomemedicine.biomedcentral.com/articles/10.1186/s13073-018-0554-1) </t>
  </si>
  <si>
    <t>aggregated-level symptom onset reported in table</t>
  </si>
  <si>
    <t>aggregated-level shedding and symptoms shown in plots</t>
  </si>
  <si>
    <t>aggregate-level shedding onset reported in table, aggregated symptom scores shown in plot</t>
  </si>
  <si>
    <t>found in computational study (https://pubmed.ncbi.nlm.nih.gov/26801061/)</t>
  </si>
  <si>
    <t>Influenza A/RSV/Rhinovirus</t>
  </si>
  <si>
    <t>individual-level shedding and symptoms shown in plots but lines overlap too much to calculate symptom onset</t>
  </si>
  <si>
    <t>individual-level days of shedding and days of symptoms shown in plot</t>
  </si>
  <si>
    <t>Influenza A/rhinovirus/RSV</t>
  </si>
  <si>
    <t>aggregate-level symptoms shown in plots</t>
  </si>
  <si>
    <t>Schmoele-Thoma2022</t>
  </si>
  <si>
    <t>Killingley2022</t>
  </si>
  <si>
    <t>DeVincenzo2022</t>
  </si>
  <si>
    <t>Talaat2013</t>
  </si>
  <si>
    <t>Proud2008</t>
  </si>
  <si>
    <t>Mateo2020</t>
  </si>
  <si>
    <t>Sloan2020</t>
  </si>
  <si>
    <t>Grzesiak2021</t>
  </si>
  <si>
    <t>Bagga2018</t>
  </si>
  <si>
    <t>Eiden2022</t>
  </si>
  <si>
    <t>Zaas2009</t>
  </si>
  <si>
    <t>Leon2011</t>
  </si>
  <si>
    <t>Gentile2003.2</t>
  </si>
  <si>
    <t>found in secondary analysis (https://pubmed.ncbi.nlm.nih.gov/25985985/)</t>
  </si>
  <si>
    <t>In figure 1, replaced with Ge2023 data</t>
  </si>
  <si>
    <t>used individual-level data that they sent us</t>
  </si>
  <si>
    <t>DeVincenzo2010.2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</si>
</sst>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sjournals.org/doi/full/10.1164/rccm.200805-670OC?role=ta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959E-E27E-4450-92BD-BB30EE78A4F7}">
  <dimension ref="A1:F68"/>
  <sheetViews>
    <sheetView tabSelected="1" topLeftCell="A52" zoomScale="104" zoomScaleNormal="85" workbookViewId="0">
      <selection activeCell="C76" sqref="C76"/>
    </sheetView>
  </sheetViews>
  <sheetFormatPr defaultRowHeight="14.5" x14ac:dyDescent="0.35"/>
  <cols>
    <col min="1" max="1" width="14.54296875" bestFit="1" customWidth="1"/>
    <col min="5" max="5" width="10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</row>
    <row r="2" spans="1:6" x14ac:dyDescent="0.35">
      <c r="A2" t="s">
        <v>54</v>
      </c>
      <c r="B2" t="s">
        <v>14</v>
      </c>
      <c r="C2">
        <v>2</v>
      </c>
      <c r="D2">
        <v>3</v>
      </c>
      <c r="E2" t="s">
        <v>23</v>
      </c>
    </row>
    <row r="3" spans="1:6" x14ac:dyDescent="0.35">
      <c r="A3" t="s">
        <v>55</v>
      </c>
      <c r="B3" t="s">
        <v>14</v>
      </c>
      <c r="C3">
        <v>1</v>
      </c>
      <c r="D3">
        <v>1.5</v>
      </c>
      <c r="E3" t="s">
        <v>47</v>
      </c>
    </row>
    <row r="4" spans="1:6" x14ac:dyDescent="0.35">
      <c r="A4" t="s">
        <v>56</v>
      </c>
      <c r="B4" t="s">
        <v>14</v>
      </c>
      <c r="C4">
        <v>1</v>
      </c>
      <c r="D4">
        <v>1</v>
      </c>
      <c r="E4" t="s">
        <v>25</v>
      </c>
    </row>
    <row r="5" spans="1:6" x14ac:dyDescent="0.35">
      <c r="A5" t="s">
        <v>57</v>
      </c>
      <c r="B5" t="s">
        <v>14</v>
      </c>
      <c r="C5">
        <v>3</v>
      </c>
      <c r="D5" t="s">
        <v>13</v>
      </c>
      <c r="E5" t="s">
        <v>26</v>
      </c>
    </row>
    <row r="6" spans="1:6" x14ac:dyDescent="0.35">
      <c r="A6" t="s">
        <v>58</v>
      </c>
      <c r="B6" t="s">
        <v>14</v>
      </c>
      <c r="E6" t="s">
        <v>27</v>
      </c>
    </row>
    <row r="7" spans="1:6" x14ac:dyDescent="0.35">
      <c r="A7" t="s">
        <v>59</v>
      </c>
      <c r="B7" t="s">
        <v>14</v>
      </c>
      <c r="C7">
        <v>1</v>
      </c>
      <c r="D7">
        <v>1</v>
      </c>
      <c r="E7" t="s">
        <v>25</v>
      </c>
      <c r="F7" t="s">
        <v>28</v>
      </c>
    </row>
    <row r="8" spans="1:6" x14ac:dyDescent="0.35">
      <c r="A8" t="s">
        <v>60</v>
      </c>
      <c r="B8" t="s">
        <v>14</v>
      </c>
      <c r="C8">
        <v>1</v>
      </c>
      <c r="D8">
        <v>2</v>
      </c>
      <c r="E8" t="s">
        <v>25</v>
      </c>
      <c r="F8" t="s">
        <v>28</v>
      </c>
    </row>
    <row r="9" spans="1:6" x14ac:dyDescent="0.35">
      <c r="A9" t="s">
        <v>61</v>
      </c>
      <c r="B9" t="s">
        <v>14</v>
      </c>
      <c r="E9" t="s">
        <v>26</v>
      </c>
      <c r="F9" t="s">
        <v>28</v>
      </c>
    </row>
    <row r="10" spans="1:6" x14ac:dyDescent="0.35">
      <c r="A10" t="s">
        <v>62</v>
      </c>
      <c r="B10" t="s">
        <v>14</v>
      </c>
      <c r="C10">
        <v>1.8</v>
      </c>
      <c r="D10">
        <v>1.5625</v>
      </c>
      <c r="E10" t="s">
        <v>30</v>
      </c>
      <c r="F10" t="s">
        <v>28</v>
      </c>
    </row>
    <row r="11" spans="1:6" x14ac:dyDescent="0.35">
      <c r="A11" t="s">
        <v>63</v>
      </c>
      <c r="B11" t="s">
        <v>14</v>
      </c>
      <c r="E11" t="s">
        <v>38</v>
      </c>
      <c r="F11" t="s">
        <v>37</v>
      </c>
    </row>
    <row r="12" spans="1:6" x14ac:dyDescent="0.35">
      <c r="A12" t="s">
        <v>41</v>
      </c>
      <c r="B12" t="s">
        <v>14</v>
      </c>
      <c r="E12" t="s">
        <v>33</v>
      </c>
      <c r="F12" t="s">
        <v>42</v>
      </c>
    </row>
    <row r="13" spans="1:6" x14ac:dyDescent="0.35">
      <c r="A13" t="s">
        <v>64</v>
      </c>
      <c r="B13" t="s">
        <v>14</v>
      </c>
      <c r="E13" t="s">
        <v>46</v>
      </c>
      <c r="F13" t="s">
        <v>45</v>
      </c>
    </row>
    <row r="14" spans="1:6" x14ac:dyDescent="0.35">
      <c r="A14" t="s">
        <v>65</v>
      </c>
      <c r="B14" t="s">
        <v>14</v>
      </c>
      <c r="E14" t="s">
        <v>33</v>
      </c>
      <c r="F14" t="s">
        <v>45</v>
      </c>
    </row>
    <row r="15" spans="1:6" x14ac:dyDescent="0.35">
      <c r="A15" t="s">
        <v>5</v>
      </c>
      <c r="B15" t="s">
        <v>6</v>
      </c>
      <c r="C15">
        <v>2</v>
      </c>
      <c r="D15">
        <v>2</v>
      </c>
      <c r="E15" t="s">
        <v>7</v>
      </c>
      <c r="F15" t="s">
        <v>129</v>
      </c>
    </row>
    <row r="16" spans="1:6" x14ac:dyDescent="0.35">
      <c r="A16" t="s">
        <v>8</v>
      </c>
      <c r="B16" t="s">
        <v>6</v>
      </c>
      <c r="C16">
        <v>2</v>
      </c>
      <c r="D16">
        <v>2</v>
      </c>
      <c r="E16" t="s">
        <v>9</v>
      </c>
    </row>
    <row r="17" spans="1:6" x14ac:dyDescent="0.35">
      <c r="A17" t="s">
        <v>8</v>
      </c>
      <c r="B17" t="s">
        <v>6</v>
      </c>
      <c r="C17">
        <v>3</v>
      </c>
      <c r="D17">
        <v>3</v>
      </c>
      <c r="E17" t="s">
        <v>9</v>
      </c>
    </row>
    <row r="18" spans="1:6" x14ac:dyDescent="0.35">
      <c r="A18" t="s">
        <v>66</v>
      </c>
      <c r="B18" t="s">
        <v>6</v>
      </c>
      <c r="C18" t="s">
        <v>13</v>
      </c>
      <c r="D18">
        <v>1.2</v>
      </c>
      <c r="E18" t="s">
        <v>22</v>
      </c>
    </row>
    <row r="19" spans="1:6" x14ac:dyDescent="0.35">
      <c r="A19" t="s">
        <v>67</v>
      </c>
      <c r="B19" t="s">
        <v>6</v>
      </c>
      <c r="C19">
        <v>1</v>
      </c>
      <c r="D19">
        <v>1.3833333329999999</v>
      </c>
      <c r="E19" t="s">
        <v>35</v>
      </c>
      <c r="F19" t="s">
        <v>34</v>
      </c>
    </row>
    <row r="20" spans="1:6" x14ac:dyDescent="0.35">
      <c r="A20" t="s">
        <v>68</v>
      </c>
      <c r="B20" t="s">
        <v>16</v>
      </c>
      <c r="C20">
        <v>1</v>
      </c>
      <c r="D20">
        <v>1</v>
      </c>
      <c r="E20" t="s">
        <v>21</v>
      </c>
    </row>
    <row r="21" spans="1:6" x14ac:dyDescent="0.35">
      <c r="A21" t="s">
        <v>69</v>
      </c>
      <c r="B21" t="s">
        <v>16</v>
      </c>
      <c r="C21">
        <v>3</v>
      </c>
      <c r="D21">
        <v>1</v>
      </c>
      <c r="E21" t="s">
        <v>21</v>
      </c>
    </row>
    <row r="22" spans="1:6" x14ac:dyDescent="0.35">
      <c r="A22" t="s">
        <v>70</v>
      </c>
      <c r="B22" t="s">
        <v>16</v>
      </c>
      <c r="C22" t="s">
        <v>13</v>
      </c>
      <c r="D22">
        <v>1</v>
      </c>
      <c r="E22" t="s">
        <v>49</v>
      </c>
    </row>
    <row r="23" spans="1:6" x14ac:dyDescent="0.35">
      <c r="A23" t="s">
        <v>71</v>
      </c>
      <c r="B23" t="s">
        <v>16</v>
      </c>
      <c r="C23">
        <v>1</v>
      </c>
      <c r="D23" t="s">
        <v>13</v>
      </c>
      <c r="E23" t="s">
        <v>51</v>
      </c>
    </row>
    <row r="24" spans="1:6" x14ac:dyDescent="0.35">
      <c r="A24" t="s">
        <v>72</v>
      </c>
      <c r="B24" t="s">
        <v>16</v>
      </c>
      <c r="C24">
        <v>2</v>
      </c>
      <c r="D24">
        <v>6</v>
      </c>
      <c r="E24" t="s">
        <v>25</v>
      </c>
    </row>
    <row r="25" spans="1:6" x14ac:dyDescent="0.35">
      <c r="A25" t="s">
        <v>73</v>
      </c>
      <c r="B25" t="s">
        <v>16</v>
      </c>
      <c r="C25">
        <v>5</v>
      </c>
      <c r="D25">
        <v>3</v>
      </c>
      <c r="E25" t="s">
        <v>29</v>
      </c>
      <c r="F25" t="s">
        <v>28</v>
      </c>
    </row>
    <row r="26" spans="1:6" x14ac:dyDescent="0.35">
      <c r="A26" t="s">
        <v>74</v>
      </c>
      <c r="B26" t="s">
        <v>16</v>
      </c>
      <c r="E26" t="s">
        <v>33</v>
      </c>
      <c r="F26" t="s">
        <v>32</v>
      </c>
    </row>
    <row r="27" spans="1:6" x14ac:dyDescent="0.35">
      <c r="A27" t="s">
        <v>75</v>
      </c>
      <c r="B27" t="s">
        <v>16</v>
      </c>
      <c r="C27">
        <v>1</v>
      </c>
      <c r="D27">
        <v>0</v>
      </c>
      <c r="E27" t="s">
        <v>25</v>
      </c>
      <c r="F27" t="s">
        <v>32</v>
      </c>
    </row>
    <row r="28" spans="1:6" x14ac:dyDescent="0.35">
      <c r="A28" t="s">
        <v>76</v>
      </c>
      <c r="B28" t="s">
        <v>16</v>
      </c>
      <c r="C28">
        <v>1</v>
      </c>
      <c r="D28">
        <v>1</v>
      </c>
      <c r="E28" t="s">
        <v>25</v>
      </c>
      <c r="F28" t="s">
        <v>32</v>
      </c>
    </row>
    <row r="29" spans="1:6" x14ac:dyDescent="0.35">
      <c r="A29" t="s">
        <v>77</v>
      </c>
      <c r="B29" t="s">
        <v>16</v>
      </c>
      <c r="E29" t="s">
        <v>33</v>
      </c>
      <c r="F29" t="s">
        <v>32</v>
      </c>
    </row>
    <row r="30" spans="1:6" x14ac:dyDescent="0.35">
      <c r="A30" t="s">
        <v>78</v>
      </c>
      <c r="B30" t="s">
        <v>16</v>
      </c>
      <c r="E30" t="s">
        <v>33</v>
      </c>
      <c r="F30" t="s">
        <v>32</v>
      </c>
    </row>
    <row r="31" spans="1:6" x14ac:dyDescent="0.35">
      <c r="A31" t="s">
        <v>79</v>
      </c>
      <c r="B31" t="s">
        <v>16</v>
      </c>
      <c r="E31" t="s">
        <v>33</v>
      </c>
      <c r="F31" t="s">
        <v>32</v>
      </c>
    </row>
    <row r="32" spans="1:6" x14ac:dyDescent="0.35">
      <c r="A32" t="s">
        <v>80</v>
      </c>
      <c r="B32" t="s">
        <v>16</v>
      </c>
      <c r="C32">
        <v>2</v>
      </c>
      <c r="D32">
        <v>3</v>
      </c>
      <c r="E32" t="s">
        <v>25</v>
      </c>
      <c r="F32" t="s">
        <v>32</v>
      </c>
    </row>
    <row r="33" spans="1:6" x14ac:dyDescent="0.35">
      <c r="A33" t="s">
        <v>81</v>
      </c>
      <c r="B33" t="s">
        <v>16</v>
      </c>
      <c r="E33" t="s">
        <v>33</v>
      </c>
      <c r="F33" t="s">
        <v>32</v>
      </c>
    </row>
    <row r="34" spans="1:6" x14ac:dyDescent="0.35">
      <c r="A34" t="s">
        <v>82</v>
      </c>
      <c r="B34" t="s">
        <v>16</v>
      </c>
      <c r="C34">
        <v>1</v>
      </c>
      <c r="D34">
        <v>1</v>
      </c>
      <c r="E34" t="s">
        <v>25</v>
      </c>
      <c r="F34" t="s">
        <v>36</v>
      </c>
    </row>
    <row r="35" spans="1:6" x14ac:dyDescent="0.35">
      <c r="A35" t="s">
        <v>83</v>
      </c>
      <c r="B35" t="s">
        <v>16</v>
      </c>
      <c r="C35">
        <v>2.125</v>
      </c>
      <c r="D35">
        <v>2.5</v>
      </c>
      <c r="E35" t="s">
        <v>25</v>
      </c>
      <c r="F35" t="s">
        <v>39</v>
      </c>
    </row>
    <row r="36" spans="1:6" x14ac:dyDescent="0.35">
      <c r="A36" t="s">
        <v>84</v>
      </c>
      <c r="B36" t="s">
        <v>16</v>
      </c>
      <c r="E36" t="s">
        <v>26</v>
      </c>
      <c r="F36" t="s">
        <v>39</v>
      </c>
    </row>
    <row r="37" spans="1:6" x14ac:dyDescent="0.35">
      <c r="A37" t="s">
        <v>85</v>
      </c>
      <c r="B37" t="s">
        <v>16</v>
      </c>
      <c r="C37">
        <v>1</v>
      </c>
      <c r="D37">
        <v>1</v>
      </c>
      <c r="E37" t="s">
        <v>25</v>
      </c>
      <c r="F37" t="s">
        <v>43</v>
      </c>
    </row>
    <row r="38" spans="1:6" x14ac:dyDescent="0.35">
      <c r="A38" t="s">
        <v>86</v>
      </c>
      <c r="B38" t="s">
        <v>16</v>
      </c>
      <c r="C38">
        <v>1.7</v>
      </c>
      <c r="D38">
        <v>2</v>
      </c>
      <c r="E38" t="s">
        <v>25</v>
      </c>
      <c r="F38" t="s">
        <v>44</v>
      </c>
    </row>
    <row r="39" spans="1:6" x14ac:dyDescent="0.35">
      <c r="A39" t="s">
        <v>10</v>
      </c>
      <c r="B39" t="s">
        <v>11</v>
      </c>
      <c r="C39">
        <v>3.1</v>
      </c>
      <c r="D39">
        <v>4</v>
      </c>
      <c r="E39" t="s">
        <v>12</v>
      </c>
    </row>
    <row r="40" spans="1:6" x14ac:dyDescent="0.35">
      <c r="A40" t="s">
        <v>17</v>
      </c>
      <c r="B40" t="s">
        <v>11</v>
      </c>
      <c r="C40">
        <v>0.5</v>
      </c>
      <c r="D40">
        <v>0.5</v>
      </c>
      <c r="E40" t="s">
        <v>18</v>
      </c>
    </row>
    <row r="41" spans="1:6" x14ac:dyDescent="0.35">
      <c r="A41" t="s">
        <v>91</v>
      </c>
      <c r="B41" t="s">
        <v>11</v>
      </c>
      <c r="C41">
        <v>3</v>
      </c>
      <c r="D41">
        <v>1</v>
      </c>
      <c r="E41" t="s">
        <v>20</v>
      </c>
    </row>
    <row r="42" spans="1:6" x14ac:dyDescent="0.35">
      <c r="A42" t="s">
        <v>87</v>
      </c>
      <c r="B42" t="s">
        <v>11</v>
      </c>
      <c r="C42">
        <v>1</v>
      </c>
      <c r="D42">
        <v>5</v>
      </c>
      <c r="E42" t="s">
        <v>21</v>
      </c>
    </row>
    <row r="43" spans="1:6" x14ac:dyDescent="0.35">
      <c r="A43" t="s">
        <v>88</v>
      </c>
      <c r="B43" t="s">
        <v>11</v>
      </c>
      <c r="C43">
        <v>3.2</v>
      </c>
      <c r="D43" t="s">
        <v>13</v>
      </c>
      <c r="E43" t="s">
        <v>24</v>
      </c>
    </row>
    <row r="44" spans="1:6" x14ac:dyDescent="0.35">
      <c r="A44" t="s">
        <v>89</v>
      </c>
      <c r="B44" t="s">
        <v>11</v>
      </c>
      <c r="C44">
        <v>2</v>
      </c>
      <c r="D44">
        <v>4.5</v>
      </c>
      <c r="E44" t="s">
        <v>21</v>
      </c>
    </row>
    <row r="45" spans="1:6" x14ac:dyDescent="0.35">
      <c r="A45" t="s">
        <v>131</v>
      </c>
      <c r="B45" t="s">
        <v>11</v>
      </c>
      <c r="C45">
        <v>3.5</v>
      </c>
      <c r="D45">
        <v>3</v>
      </c>
      <c r="E45" t="s">
        <v>48</v>
      </c>
    </row>
    <row r="46" spans="1:6" x14ac:dyDescent="0.35">
      <c r="A46" t="s">
        <v>90</v>
      </c>
      <c r="B46" t="s">
        <v>11</v>
      </c>
      <c r="C46">
        <v>3</v>
      </c>
      <c r="D46">
        <v>4</v>
      </c>
      <c r="E46" t="s">
        <v>48</v>
      </c>
    </row>
    <row r="47" spans="1:6" x14ac:dyDescent="0.35">
      <c r="A47" t="s">
        <v>92</v>
      </c>
      <c r="B47" t="s">
        <v>11</v>
      </c>
      <c r="C47">
        <v>2</v>
      </c>
      <c r="D47">
        <v>2.9</v>
      </c>
      <c r="E47" t="s">
        <v>52</v>
      </c>
    </row>
    <row r="48" spans="1:6" x14ac:dyDescent="0.35">
      <c r="A48" t="s">
        <v>93</v>
      </c>
      <c r="B48" t="s">
        <v>11</v>
      </c>
      <c r="C48">
        <v>4</v>
      </c>
      <c r="D48">
        <v>3</v>
      </c>
      <c r="E48" t="s">
        <v>25</v>
      </c>
    </row>
    <row r="49" spans="1:6" x14ac:dyDescent="0.35">
      <c r="A49" t="s">
        <v>94</v>
      </c>
      <c r="B49" t="s">
        <v>11</v>
      </c>
      <c r="C49">
        <v>2.8</v>
      </c>
      <c r="D49">
        <v>1.5</v>
      </c>
      <c r="E49" t="s">
        <v>31</v>
      </c>
      <c r="F49" t="s">
        <v>28</v>
      </c>
    </row>
    <row r="50" spans="1:6" x14ac:dyDescent="0.35">
      <c r="A50" t="s">
        <v>95</v>
      </c>
      <c r="B50" t="s">
        <v>11</v>
      </c>
      <c r="C50">
        <v>0.5</v>
      </c>
      <c r="D50">
        <v>0.66666666699999999</v>
      </c>
      <c r="E50" t="s">
        <v>25</v>
      </c>
      <c r="F50" t="s">
        <v>39</v>
      </c>
    </row>
    <row r="51" spans="1:6" x14ac:dyDescent="0.35">
      <c r="A51" t="s">
        <v>96</v>
      </c>
      <c r="B51" t="s">
        <v>11</v>
      </c>
      <c r="E51" t="s">
        <v>40</v>
      </c>
      <c r="F51" t="s">
        <v>39</v>
      </c>
    </row>
    <row r="52" spans="1:6" x14ac:dyDescent="0.35">
      <c r="A52" t="s">
        <v>97</v>
      </c>
      <c r="B52" t="s">
        <v>11</v>
      </c>
      <c r="E52" t="s">
        <v>33</v>
      </c>
      <c r="F52" t="s">
        <v>43</v>
      </c>
    </row>
    <row r="53" spans="1:6" x14ac:dyDescent="0.35">
      <c r="A53" t="s">
        <v>98</v>
      </c>
      <c r="B53" t="s">
        <v>15</v>
      </c>
      <c r="C53">
        <v>2.5</v>
      </c>
      <c r="D53">
        <v>2.82</v>
      </c>
      <c r="E53" t="s">
        <v>19</v>
      </c>
      <c r="F53" t="s">
        <v>130</v>
      </c>
    </row>
    <row r="54" spans="1:6" x14ac:dyDescent="0.35">
      <c r="A54" t="s">
        <v>99</v>
      </c>
      <c r="B54" t="s">
        <v>15</v>
      </c>
      <c r="C54">
        <v>1</v>
      </c>
      <c r="D54" t="s">
        <v>13</v>
      </c>
      <c r="E54" t="s">
        <v>50</v>
      </c>
    </row>
    <row r="55" spans="1:6" x14ac:dyDescent="0.35">
      <c r="A55" t="s">
        <v>115</v>
      </c>
      <c r="B55" t="s">
        <v>11</v>
      </c>
      <c r="C55">
        <v>3.3</v>
      </c>
      <c r="D55">
        <v>5</v>
      </c>
      <c r="E55" t="s">
        <v>100</v>
      </c>
      <c r="F55" t="s">
        <v>101</v>
      </c>
    </row>
    <row r="56" spans="1:6" x14ac:dyDescent="0.35">
      <c r="A56" t="s">
        <v>116</v>
      </c>
      <c r="B56" t="s">
        <v>15</v>
      </c>
      <c r="C56">
        <f>40/24</f>
        <v>1.6666666666666667</v>
      </c>
      <c r="D56">
        <v>2</v>
      </c>
      <c r="E56" t="s">
        <v>100</v>
      </c>
      <c r="F56" t="s">
        <v>101</v>
      </c>
    </row>
    <row r="57" spans="1:6" x14ac:dyDescent="0.35">
      <c r="A57" t="s">
        <v>117</v>
      </c>
      <c r="B57" t="s">
        <v>11</v>
      </c>
      <c r="C57">
        <v>0.5</v>
      </c>
      <c r="D57">
        <v>0.67</v>
      </c>
      <c r="E57" t="s">
        <v>102</v>
      </c>
      <c r="F57" t="s">
        <v>101</v>
      </c>
    </row>
    <row r="58" spans="1:6" x14ac:dyDescent="0.35">
      <c r="A58" t="s">
        <v>118</v>
      </c>
      <c r="B58" t="s">
        <v>103</v>
      </c>
      <c r="E58" t="s">
        <v>40</v>
      </c>
      <c r="F58" t="s">
        <v>101</v>
      </c>
    </row>
    <row r="59" spans="1:6" x14ac:dyDescent="0.35">
      <c r="A59" s="1" t="s">
        <v>119</v>
      </c>
      <c r="B59" t="s">
        <v>16</v>
      </c>
      <c r="E59" t="s">
        <v>104</v>
      </c>
      <c r="F59" t="s">
        <v>105</v>
      </c>
    </row>
    <row r="60" spans="1:6" x14ac:dyDescent="0.35">
      <c r="A60" t="s">
        <v>120</v>
      </c>
      <c r="B60" t="s">
        <v>6</v>
      </c>
      <c r="E60" t="s">
        <v>106</v>
      </c>
      <c r="F60" t="s">
        <v>101</v>
      </c>
    </row>
    <row r="61" spans="1:6" x14ac:dyDescent="0.35">
      <c r="A61" t="s">
        <v>121</v>
      </c>
      <c r="B61" t="s">
        <v>14</v>
      </c>
      <c r="C61">
        <v>0.4</v>
      </c>
      <c r="D61">
        <v>1</v>
      </c>
      <c r="E61" t="s">
        <v>107</v>
      </c>
      <c r="F61" t="s">
        <v>101</v>
      </c>
    </row>
    <row r="62" spans="1:6" x14ac:dyDescent="0.35">
      <c r="A62" t="s">
        <v>122</v>
      </c>
      <c r="B62" t="s">
        <v>14</v>
      </c>
      <c r="C62">
        <f>(3+3+3+2+2+2+2+3+3+3+3+2)/12</f>
        <v>2.5833333333333335</v>
      </c>
      <c r="D62">
        <f>(4+0+1+4+4+0+3+1+1+9+2+2)/12</f>
        <v>2.5833333333333335</v>
      </c>
      <c r="E62" t="s">
        <v>19</v>
      </c>
      <c r="F62" t="s">
        <v>101</v>
      </c>
    </row>
    <row r="63" spans="1:6" x14ac:dyDescent="0.35">
      <c r="A63" t="s">
        <v>122</v>
      </c>
      <c r="B63" t="s">
        <v>16</v>
      </c>
      <c r="C63">
        <f>(1+1+1+2+2+2+1+1+1+1)/10</f>
        <v>1.3</v>
      </c>
      <c r="D63">
        <f>(2+0+1+2+0+0+1+0+0+2)/10</f>
        <v>0.8</v>
      </c>
      <c r="E63" t="s">
        <v>19</v>
      </c>
      <c r="F63" t="s">
        <v>101</v>
      </c>
    </row>
    <row r="64" spans="1:6" x14ac:dyDescent="0.35">
      <c r="A64" t="s">
        <v>123</v>
      </c>
      <c r="B64" t="s">
        <v>11</v>
      </c>
      <c r="C64">
        <v>2</v>
      </c>
      <c r="D64">
        <v>4</v>
      </c>
      <c r="E64" t="s">
        <v>102</v>
      </c>
      <c r="F64" t="s">
        <v>101</v>
      </c>
    </row>
    <row r="65" spans="1:6" x14ac:dyDescent="0.35">
      <c r="A65" t="s">
        <v>124</v>
      </c>
      <c r="B65" t="s">
        <v>14</v>
      </c>
      <c r="C65">
        <f>34.5/24</f>
        <v>1.4375</v>
      </c>
      <c r="D65">
        <v>2</v>
      </c>
      <c r="E65" t="s">
        <v>108</v>
      </c>
      <c r="F65" t="s">
        <v>101</v>
      </c>
    </row>
    <row r="66" spans="1:6" x14ac:dyDescent="0.35">
      <c r="A66" t="s">
        <v>125</v>
      </c>
      <c r="B66" t="s">
        <v>110</v>
      </c>
      <c r="E66" t="s">
        <v>111</v>
      </c>
      <c r="F66" t="s">
        <v>109</v>
      </c>
    </row>
    <row r="67" spans="1:6" x14ac:dyDescent="0.35">
      <c r="A67" t="s">
        <v>126</v>
      </c>
      <c r="B67" t="s">
        <v>6</v>
      </c>
      <c r="C67">
        <v>3.125</v>
      </c>
      <c r="D67">
        <v>2.75</v>
      </c>
      <c r="E67" t="s">
        <v>112</v>
      </c>
      <c r="F67" t="s">
        <v>128</v>
      </c>
    </row>
    <row r="68" spans="1:6" x14ac:dyDescent="0.35">
      <c r="A68" t="s">
        <v>127</v>
      </c>
      <c r="B68" t="s">
        <v>113</v>
      </c>
      <c r="E68" t="s">
        <v>114</v>
      </c>
      <c r="F68" t="s">
        <v>101</v>
      </c>
    </row>
  </sheetData>
  <sortState xmlns:xlrd2="http://schemas.microsoft.com/office/spreadsheetml/2017/richdata2" ref="A2:F54">
    <sortCondition ref="B1:B54"/>
  </sortState>
  <hyperlinks>
    <hyperlink ref="A59" r:id="rId1" display="https://www.atsjournals.org/doi/full/10.1164/rccm.200805-670OC?role=tab" xr:uid="{72136796-FC9C-4D19-93D2-C68977CD95E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ViralCHIStudies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Zhang</dc:creator>
  <cp:lastModifiedBy>Kayla Zhang</cp:lastModifiedBy>
  <dcterms:created xsi:type="dcterms:W3CDTF">2024-10-14T19:51:00Z</dcterms:created>
  <dcterms:modified xsi:type="dcterms:W3CDTF">2024-12-06T02:05:59Z</dcterms:modified>
</cp:coreProperties>
</file>