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vladelec/Desktop/Exeter /Summer Project/FTT_StandAlone-main 2/Final work /"/>
    </mc:Choice>
  </mc:AlternateContent>
  <xr:revisionPtr revIDLastSave="0" documentId="13_ncr:1_{05B1D56D-C330-5646-B57F-80338CA500B5}" xr6:coauthVersionLast="47" xr6:coauthVersionMax="47" xr10:uidLastSave="{00000000-0000-0000-0000-000000000000}"/>
  <bookViews>
    <workbookView xWindow="0" yWindow="0" windowWidth="28800" windowHeight="18000" activeTab="8" xr2:uid="{B02A0C36-D293-DB48-A8EF-95F0CAF7C2E6}"/>
  </bookViews>
  <sheets>
    <sheet name="Key assumptions" sheetId="30" r:id="rId1"/>
    <sheet name="Raw cost assumptions" sheetId="38" r:id="rId2"/>
    <sheet name="Capacity per year (MWh)" sheetId="25" r:id="rId3"/>
    <sheet name="Capacity per year (MW)" sheetId="21" r:id="rId4"/>
    <sheet name="CAGR" sheetId="43" r:id="rId5"/>
    <sheet name="Raw Assumptions" sheetId="37" r:id="rId6"/>
    <sheet name="All data" sheetId="20" r:id="rId7"/>
    <sheet name="inflation" sheetId="33" r:id="rId8"/>
    <sheet name="Exchange rates" sheetId="31" r:id="rId9"/>
    <sheet name="Cost Breakdown" sheetId="32" r:id="rId10"/>
    <sheet name="Sheet9" sheetId="9" state="hidden" r:id="rId11"/>
    <sheet name="Sources" sheetId="24" r:id="rId12"/>
  </sheets>
  <definedNames>
    <definedName name="_xlnm._FilterDatabase" localSheetId="6" hidden="1">'All data'!$A$1:$AI$1061</definedName>
    <definedName name="rng_Data.DD.Technolog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7" l="1"/>
  <c r="D30" i="30" l="1"/>
  <c r="C13" i="37"/>
  <c r="B13" i="37"/>
  <c r="C14" i="30"/>
  <c r="B14" i="30"/>
  <c r="D14" i="30"/>
  <c r="D31" i="9" l="1"/>
</calcChain>
</file>

<file path=xl/sharedStrings.xml><?xml version="1.0" encoding="utf-8"?>
<sst xmlns="http://schemas.openxmlformats.org/spreadsheetml/2006/main" count="6635" uniqueCount="252">
  <si>
    <t>Placeholder 6</t>
  </si>
  <si>
    <t>Placeholder 7</t>
  </si>
  <si>
    <t>Placeholder 8</t>
  </si>
  <si>
    <t>Nuclear</t>
  </si>
  <si>
    <t>Oil</t>
  </si>
  <si>
    <t>Coal</t>
  </si>
  <si>
    <t>Coal + CCS</t>
  </si>
  <si>
    <t>IGCC</t>
  </si>
  <si>
    <t>IGCC + CCS</t>
  </si>
  <si>
    <t>CCGT</t>
  </si>
  <si>
    <t>CCGT + CCS</t>
  </si>
  <si>
    <t>Solid Biomass</t>
  </si>
  <si>
    <t>S Biomass CCS</t>
  </si>
  <si>
    <t>BIGCC</t>
  </si>
  <si>
    <t>BIGCC + CCS</t>
  </si>
  <si>
    <t>Biogas</t>
  </si>
  <si>
    <t>Biogas + CCS</t>
  </si>
  <si>
    <t>Tidal</t>
  </si>
  <si>
    <t>Large Hydro</t>
  </si>
  <si>
    <t>Onshore</t>
  </si>
  <si>
    <t>Offshore</t>
  </si>
  <si>
    <t>Solar PV</t>
  </si>
  <si>
    <t>CSP</t>
  </si>
  <si>
    <t>Geothermal</t>
  </si>
  <si>
    <t>Wave</t>
  </si>
  <si>
    <t>Fuel Cells</t>
  </si>
  <si>
    <t>CHP</t>
  </si>
  <si>
    <t>LOB</t>
  </si>
  <si>
    <t>Placeholder 4</t>
  </si>
  <si>
    <t>Placeholder 5</t>
  </si>
  <si>
    <t>Placeholder 9</t>
  </si>
  <si>
    <t>Placeholder 10</t>
  </si>
  <si>
    <t>Placeholder 11</t>
  </si>
  <si>
    <t>UK</t>
  </si>
  <si>
    <t>US</t>
  </si>
  <si>
    <t>Global cumulative installed capacity (GW)</t>
  </si>
  <si>
    <t>MEWW</t>
  </si>
  <si>
    <t>Technology</t>
  </si>
  <si>
    <t>CAPEX</t>
  </si>
  <si>
    <t>OPEX</t>
  </si>
  <si>
    <t>Source</t>
  </si>
  <si>
    <t>Year</t>
  </si>
  <si>
    <t>Country</t>
  </si>
  <si>
    <t>Australia</t>
  </si>
  <si>
    <t>CAES</t>
  </si>
  <si>
    <t>PHES</t>
  </si>
  <si>
    <t>Low</t>
  </si>
  <si>
    <t>China</t>
  </si>
  <si>
    <t>United Kingdom</t>
  </si>
  <si>
    <t>United States</t>
  </si>
  <si>
    <t>Mid</t>
  </si>
  <si>
    <t>High</t>
  </si>
  <si>
    <t>Country/region</t>
  </si>
  <si>
    <t>$/kW (nominal)</t>
  </si>
  <si>
    <t>Germany</t>
  </si>
  <si>
    <t>Japan</t>
  </si>
  <si>
    <t>Portugal</t>
  </si>
  <si>
    <t>Category</t>
  </si>
  <si>
    <t>India</t>
  </si>
  <si>
    <t>2018 (1H)</t>
  </si>
  <si>
    <t>2019 (1H)</t>
  </si>
  <si>
    <t>2020 (1H)</t>
  </si>
  <si>
    <t>2021 (1H)</t>
  </si>
  <si>
    <t>2022 (1H)</t>
  </si>
  <si>
    <t>2023 (1H)</t>
  </si>
  <si>
    <t>2018 (2H)</t>
  </si>
  <si>
    <t>2019 (2H)</t>
  </si>
  <si>
    <t>Currency</t>
  </si>
  <si>
    <t>2020 (2H)</t>
  </si>
  <si>
    <t>2021 (2H)</t>
  </si>
  <si>
    <t>2022 (2H)</t>
  </si>
  <si>
    <t>2023 (2H)</t>
  </si>
  <si>
    <t>%</t>
  </si>
  <si>
    <t>$/kW/yr (nominal)</t>
  </si>
  <si>
    <t>Chile</t>
  </si>
  <si>
    <t>WACC</t>
  </si>
  <si>
    <t xml:space="preserve">Technology </t>
  </si>
  <si>
    <t>PHS</t>
  </si>
  <si>
    <t xml:space="preserve">Chile </t>
  </si>
  <si>
    <t xml:space="preserve">Global </t>
  </si>
  <si>
    <t>Global</t>
  </si>
  <si>
    <t>$/kW</t>
  </si>
  <si>
    <t>$/kWh</t>
  </si>
  <si>
    <t>$/kW-yr</t>
  </si>
  <si>
    <t>Replacement Cost</t>
  </si>
  <si>
    <t>Replacement interval</t>
  </si>
  <si>
    <t>End-of-life cost</t>
  </si>
  <si>
    <t>Discount rate</t>
  </si>
  <si>
    <t>Round-trip efficiency</t>
  </si>
  <si>
    <t>Lifetime (100% DoD)</t>
  </si>
  <si>
    <t>Shelf life</t>
  </si>
  <si>
    <t>Time degradation</t>
  </si>
  <si>
    <t>Cycle degradation</t>
  </si>
  <si>
    <t>Construction time</t>
  </si>
  <si>
    <t>cycles</t>
  </si>
  <si>
    <t>%/year</t>
  </si>
  <si>
    <t>%/cycles</t>
  </si>
  <si>
    <t>years</t>
  </si>
  <si>
    <t>Discharge time</t>
  </si>
  <si>
    <t>hours</t>
  </si>
  <si>
    <t>USBR (United States Bureau of Reclamation). “Mt. Elbert Pumped-Storage Powerplant: Fryingpan- Arkansas Project.” Accessed on July 10, 2018 at https://www.usbr.gov/projects/pdf.php?id=46.</t>
  </si>
  <si>
    <t>Argentina</t>
  </si>
  <si>
    <t>Sources</t>
  </si>
  <si>
    <t xml:space="preserve">Self-disharge </t>
  </si>
  <si>
    <t>Density</t>
  </si>
  <si>
    <t xml:space="preserve">Not considered </t>
  </si>
  <si>
    <t>Response time</t>
  </si>
  <si>
    <t xml:space="preserve">Temperature </t>
  </si>
  <si>
    <t>34,35,47</t>
  </si>
  <si>
    <t>Energy Density</t>
  </si>
  <si>
    <t xml:space="preserve">CAGR </t>
  </si>
  <si>
    <t xml:space="preserve">PHS </t>
  </si>
  <si>
    <t>0.066–0.087</t>
  </si>
  <si>
    <t>0.061–0.072</t>
  </si>
  <si>
    <t>0.087–0.237</t>
  </si>
  <si>
    <t>LiB</t>
  </si>
  <si>
    <t>USD</t>
  </si>
  <si>
    <t>CNY</t>
  </si>
  <si>
    <t>EUR</t>
  </si>
  <si>
    <t>GBP</t>
  </si>
  <si>
    <t>Date</t>
  </si>
  <si>
    <t>Storage Technology</t>
  </si>
  <si>
    <t>Capital Cost ($/kWh)</t>
  </si>
  <si>
    <t>BOP ($/kWh)</t>
  </si>
  <si>
    <t>PCS ($/kWh)</t>
  </si>
  <si>
    <t>C&amp;C ($/kWh)</t>
  </si>
  <si>
    <t>O&amp;M ($/kWh)</t>
  </si>
  <si>
    <t>Total ($/kWh</t>
  </si>
  <si>
    <t>RANK</t>
  </si>
  <si>
    <t>Sodium-sulfur</t>
  </si>
  <si>
    <t>Lithium -ion battery</t>
  </si>
  <si>
    <t>Lead acid battery</t>
  </si>
  <si>
    <t>Sodium metal halide</t>
  </si>
  <si>
    <t>Zinc-hybrid cathode</t>
  </si>
  <si>
    <t>Redox flow</t>
  </si>
  <si>
    <t>Pumped storage hydro storage system</t>
  </si>
  <si>
    <t>Compressed air storage (CAS)</t>
  </si>
  <si>
    <t>Flywheel storage</t>
  </si>
  <si>
    <t>Ultracapacitor storage</t>
  </si>
  <si>
    <t>Combustion turbine</t>
  </si>
  <si>
    <t>Source:  63, 64</t>
  </si>
  <si>
    <t>https://doi.org/10.1016/B978-0-12-818853-8.00007-</t>
  </si>
  <si>
    <t xml:space="preserve">250-365 </t>
  </si>
  <si>
    <t>66, 67</t>
  </si>
  <si>
    <t>BRL</t>
  </si>
  <si>
    <t>Brazil</t>
  </si>
  <si>
    <t>=Discharge Time/ 24 hours</t>
  </si>
  <si>
    <t xml:space="preserve">Source: 69 </t>
  </si>
  <si>
    <t>$1 in 2024</t>
  </si>
  <si>
    <t>Inflation conversion</t>
  </si>
  <si>
    <t>CAGR</t>
  </si>
  <si>
    <t>CAPEX(energy)</t>
  </si>
  <si>
    <t xml:space="preserve">OPEX(energy) </t>
  </si>
  <si>
    <t/>
  </si>
  <si>
    <t>Capacity factor</t>
  </si>
  <si>
    <t>OPEX(energy)</t>
  </si>
  <si>
    <t>Variable</t>
  </si>
  <si>
    <t xml:space="preserve">Capacity Factor </t>
  </si>
  <si>
    <t>Yearly cycles</t>
  </si>
  <si>
    <t xml:space="preserve">Residual Factor </t>
  </si>
  <si>
    <t>1-70</t>
  </si>
  <si>
    <t>Key Assumptions (For all countries)</t>
  </si>
  <si>
    <t>Notes: Too high number, I will average it to 13h</t>
  </si>
  <si>
    <t>Predicted Mean</t>
  </si>
  <si>
    <t>Predicted Lower</t>
  </si>
  <si>
    <t>Predicted Upper</t>
  </si>
  <si>
    <t>Cost Assumptions (Country specific)</t>
  </si>
  <si>
    <t>66, 68</t>
  </si>
  <si>
    <t>DOD</t>
  </si>
  <si>
    <t>Notes: Keep them constant for less assumptions</t>
  </si>
  <si>
    <t xml:space="preserve"> </t>
  </si>
  <si>
    <t>Electricity costs</t>
  </si>
  <si>
    <t>Electricity Costs</t>
  </si>
  <si>
    <t>Model Assumptions (For all countries)</t>
  </si>
  <si>
    <t xml:space="preserve">Emission </t>
  </si>
  <si>
    <t>For all countries</t>
  </si>
  <si>
    <t>Learning expected rate</t>
  </si>
  <si>
    <t>tCO2/GWh</t>
  </si>
  <si>
    <t xml:space="preserve">Resource </t>
  </si>
  <si>
    <t>(Succar &amp; Williams, 2008) - Caes + plus inflation</t>
  </si>
  <si>
    <t>(Rapier, 2022)</t>
  </si>
  <si>
    <t>https://assets.publishing.service.gov.uk/media/5a78c436e5274a277e68f4ce/7379-decarb-carbon-capture-storage-progress.pdf</t>
  </si>
  <si>
    <t>c</t>
  </si>
  <si>
    <t>Scenario</t>
  </si>
  <si>
    <t>Positive</t>
  </si>
  <si>
    <t>Medium</t>
  </si>
  <si>
    <t>Negative</t>
  </si>
  <si>
    <t xml:space="preserve">Lead time </t>
  </si>
  <si>
    <t>References</t>
  </si>
  <si>
    <t>BloombergNEF. (2024). 2H 2023 LCOE: Data Viewer (v 1.0). Bloomberg.</t>
  </si>
  <si>
    <r>
      <t xml:space="preserve">Schmidt, O., Melchior, S., Hawkes, A., &amp; Staffell, I. (2019). Projecting the Future Levelized Cost of Electricity Storage Technologies. </t>
    </r>
    <r>
      <rPr>
        <i/>
        <sz val="12"/>
        <color theme="1"/>
        <rFont val="Times New Roman"/>
        <family val="1"/>
      </rPr>
      <t>Joule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(1), 81–100. https://doi.org/10.1016/j.joule.2018.12.008</t>
    </r>
  </si>
  <si>
    <r>
      <t xml:space="preserve">Australia’s National Science Agency, Graham, P., Hayward, J., &amp; Foster, J. (2024). </t>
    </r>
    <r>
      <rPr>
        <i/>
        <sz val="12"/>
        <color theme="1"/>
        <rFont val="Times New Roman"/>
        <family val="1"/>
      </rPr>
      <t>GenCost 2023‐24. Final Report</t>
    </r>
    <r>
      <rPr>
        <sz val="12"/>
        <color theme="1"/>
        <rFont val="Times New Roman"/>
        <family val="1"/>
      </rPr>
      <t>. Commonwealth Scientific and Industrial Research Organisation. https://www.csiro.au/-/media/Energy/GenCost/GenCost2023-24Final_20240503.pdf</t>
    </r>
  </si>
  <si>
    <r>
      <t xml:space="preserve">Srinivasan, V., Delaval , B., Dollman , R., Towns , A., Charnock , S., Palfreyman , D., Hayward, J., Graham , P., Foster , J., Reedman , L., &amp; Tourbier, D. (2023). </t>
    </r>
    <r>
      <rPr>
        <i/>
        <sz val="12"/>
        <color theme="1"/>
        <rFont val="Times New Roman"/>
        <family val="1"/>
      </rPr>
      <t xml:space="preserve">CSIRO (2023) Renewable Energy Storage Roadmap </t>
    </r>
    <r>
      <rPr>
        <sz val="12"/>
        <color theme="1"/>
        <rFont val="Times New Roman"/>
        <family val="1"/>
      </rPr>
      <t>. Australia’s National Science Agency .</t>
    </r>
  </si>
  <si>
    <r>
      <t xml:space="preserve">IRENA . (2017). </t>
    </r>
    <r>
      <rPr>
        <i/>
        <sz val="12"/>
        <color theme="1"/>
        <rFont val="Times New Roman"/>
        <family val="1"/>
      </rPr>
      <t>Electricity Storage and Renewables: Costs and Markets to 2030</t>
    </r>
    <r>
      <rPr>
        <sz val="12"/>
        <color theme="1"/>
        <rFont val="Times New Roman"/>
        <family val="1"/>
      </rPr>
      <t>. International Renewable Energy Agency.</t>
    </r>
  </si>
  <si>
    <r>
      <t xml:space="preserve">Pacific Northwest National Laboratory. (2019). </t>
    </r>
    <r>
      <rPr>
        <i/>
        <sz val="12"/>
        <color theme="1"/>
        <rFont val="Times New Roman"/>
        <family val="1"/>
      </rPr>
      <t>Energy Storage Technology and Cost Characterization Report</t>
    </r>
    <r>
      <rPr>
        <sz val="12"/>
        <color theme="1"/>
        <rFont val="Times New Roman"/>
        <family val="1"/>
      </rPr>
      <t>. HydroWIRES.</t>
    </r>
  </si>
  <si>
    <t> Aquino T, C Zuelch, and C Koss. 2017b. Energy Storage Technology Assessment. HDR Report No. 10060535-0ZP-C1001, November 6, 2017. Prepared for the Public Service Company of New Mexico by HDR. Omaha, Nebraska.</t>
  </si>
  <si>
    <r>
      <t xml:space="preserve">Aquino, T., Roling, M., Baker, C., &amp; Rowland, L. (2017). </t>
    </r>
    <r>
      <rPr>
        <i/>
        <sz val="12"/>
        <color theme="1"/>
        <rFont val="Times New Roman"/>
        <family val="1"/>
      </rPr>
      <t>Battery Energy Storage Technology Assessment</t>
    </r>
    <r>
      <rPr>
        <sz val="12"/>
        <color theme="1"/>
        <rFont val="Times New Roman"/>
        <family val="1"/>
      </rPr>
      <t>. HDR.</t>
    </r>
  </si>
  <si>
    <r>
      <t xml:space="preserve">Black &amp; Veatch. (2012). </t>
    </r>
    <r>
      <rPr>
        <i/>
        <sz val="12"/>
        <color theme="1"/>
        <rFont val="Times New Roman"/>
        <family val="1"/>
      </rPr>
      <t>Cost and Performance Data for Power Generation Technologies</t>
    </r>
    <r>
      <rPr>
        <sz val="12"/>
        <color theme="1"/>
        <rFont val="Times New Roman"/>
        <family val="1"/>
      </rPr>
      <t>. National Renewable Energy Laboratory.</t>
    </r>
  </si>
  <si>
    <r>
      <t xml:space="preserve">May, G. J., Davidson, A., &amp; Monahov, B. (2018). Lead batteries for utility energy storage: A review. </t>
    </r>
    <r>
      <rPr>
        <i/>
        <sz val="12"/>
        <color theme="1"/>
        <rFont val="Times New Roman"/>
        <family val="1"/>
      </rPr>
      <t>Journal of Energy Storage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, 145–157. https://doi.org/10.1016/j.est.2017.11.008</t>
    </r>
  </si>
  <si>
    <r>
      <t xml:space="preserve">EASE (European Association for Energy Storage). (2016). </t>
    </r>
    <r>
      <rPr>
        <i/>
        <sz val="12"/>
        <color theme="1"/>
        <rFont val="Times New Roman"/>
        <family val="1"/>
      </rPr>
      <t>Technologies</t>
    </r>
    <r>
      <rPr>
        <sz val="12"/>
        <color theme="1"/>
        <rFont val="Times New Roman"/>
        <family val="1"/>
      </rPr>
      <t>. EASE Storage. https://ease-storage.eu/energy-storage/technologies/</t>
    </r>
  </si>
  <si>
    <t>Gyuk I. (2012). “Buffering the Grid with Compressed Air Energy Storage.” CAES Webinar, January 20, 2012.</t>
  </si>
  <si>
    <r>
      <t xml:space="preserve">Manuel, W. (2014). </t>
    </r>
    <r>
      <rPr>
        <i/>
        <sz val="12"/>
        <color theme="1"/>
        <rFont val="Times New Roman"/>
        <family val="1"/>
      </rPr>
      <t>Energy Storage Study 2014</t>
    </r>
    <r>
      <rPr>
        <sz val="12"/>
        <color theme="1"/>
        <rFont val="Times New Roman"/>
        <family val="1"/>
      </rPr>
      <t>. https://www.energy.ca.gov/sites/default/files/2019-05/2014-10-28_Turlock_Irrigation_District_Energy_Storage_Study.pdf</t>
    </r>
  </si>
  <si>
    <r>
      <t xml:space="preserve">DiOrio, N., Dobos, A., &amp; Janzou, S. (2015, November 1). </t>
    </r>
    <r>
      <rPr>
        <i/>
        <sz val="12"/>
        <color theme="1"/>
        <rFont val="Times New Roman"/>
        <family val="1"/>
      </rPr>
      <t>Economic Analysis Case Studies of Battery Energy Storage with SAM</t>
    </r>
    <r>
      <rPr>
        <sz val="12"/>
        <color theme="1"/>
        <rFont val="Times New Roman"/>
        <family val="1"/>
      </rPr>
      <t>. Www.osti.gov. https://www.osti.gov/biblio/1226239</t>
    </r>
  </si>
  <si>
    <r>
      <t>Curry, C. (2017). Lithium-ion battery costs and market. </t>
    </r>
    <r>
      <rPr>
        <i/>
        <sz val="12"/>
        <color theme="1"/>
        <rFont val="Times New Roman"/>
        <family val="1"/>
      </rPr>
      <t>Bloomberg New Energy Finance</t>
    </r>
    <r>
      <rPr>
        <sz val="12"/>
        <color theme="1"/>
        <rFont val="Times New Roman"/>
        <family val="1"/>
      </rPr>
      <t>, </t>
    </r>
    <r>
      <rPr>
        <i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(4-6), 43.</t>
    </r>
  </si>
  <si>
    <r>
      <t>DNV, G. (2016). Battery energy storage study for the 2017 irp. </t>
    </r>
    <r>
      <rPr>
        <i/>
        <sz val="12"/>
        <color theme="1"/>
        <rFont val="Times New Roman"/>
        <family val="1"/>
      </rPr>
      <t>Salt Lake City, UT: PacifiCorp. https://www. pacificorp. com/content/dam/pcorp/documents/en/pacificorp/energy/integratedresource-plan/2017-irp/2017-irp-support-and-studies/10018304_R-01-D_PacifiCorp_Battery_Energy_Storage_Study. pdf</t>
    </r>
    <r>
      <rPr>
        <sz val="12"/>
        <color theme="1"/>
        <rFont val="Times New Roman"/>
        <family val="1"/>
      </rPr>
      <t>.</t>
    </r>
  </si>
  <si>
    <r>
      <t>Watanabe, C. (2017). Why battery cost could put the brakes on electric car sales. </t>
    </r>
    <r>
      <rPr>
        <i/>
        <sz val="12"/>
        <color theme="1"/>
        <rFont val="Times New Roman"/>
        <family val="1"/>
      </rPr>
      <t>Bloomberg. November</t>
    </r>
    <r>
      <rPr>
        <sz val="12"/>
        <color theme="1"/>
        <rFont val="Times New Roman"/>
        <family val="1"/>
      </rPr>
      <t>, </t>
    </r>
    <r>
      <rPr>
        <i/>
        <sz val="12"/>
        <color theme="1"/>
        <rFont val="Times New Roman"/>
        <family val="1"/>
      </rPr>
      <t>28</t>
    </r>
    <r>
      <rPr>
        <sz val="12"/>
        <color theme="1"/>
        <rFont val="Times New Roman"/>
        <family val="1"/>
      </rPr>
      <t>, 2017.</t>
    </r>
  </si>
  <si>
    <r>
      <t>Wright, P. (2014). Trends in Renewable Energy and Storage. </t>
    </r>
    <r>
      <rPr>
        <i/>
        <sz val="12"/>
        <color theme="1"/>
        <rFont val="Times New Roman"/>
        <family val="1"/>
      </rPr>
      <t>Goldman Sachs-North American Energy Summit. June</t>
    </r>
    <r>
      <rPr>
        <sz val="12"/>
        <color theme="1"/>
        <rFont val="Times New Roman"/>
        <family val="1"/>
      </rPr>
      <t>, </t>
    </r>
    <r>
      <rPr>
        <i/>
        <sz val="12"/>
        <color theme="1"/>
        <rFont val="Times New Roman"/>
        <family val="1"/>
      </rPr>
      <t>10</t>
    </r>
    <r>
      <rPr>
        <sz val="12"/>
        <color theme="1"/>
        <rFont val="Times New Roman"/>
        <family val="1"/>
      </rPr>
      <t>, 2014.</t>
    </r>
  </si>
  <si>
    <r>
      <t>Greenspon, A. (2017). The Energy Storage Landscape: Feasibility of Alternatives to Lithium Based Batteries. </t>
    </r>
    <r>
      <rPr>
        <i/>
        <sz val="12"/>
        <color theme="1"/>
        <rFont val="Times New Roman"/>
        <family val="1"/>
      </rPr>
      <t>Harvard Energy Journal Club</t>
    </r>
    <r>
      <rPr>
        <sz val="12"/>
        <color theme="1"/>
        <rFont val="Times New Roman"/>
        <family val="1"/>
      </rPr>
      <t>.</t>
    </r>
  </si>
  <si>
    <t>Newbery, D. G. (2016). A simple introduction to the economics of storage: shifting demand and supply over time and space.</t>
  </si>
  <si>
    <t>Kamath, H. (2016, November). Batteries and Energy Storage: Looking Past the Hype. Presentation to Tucson Electric Power. IRP Workshop on Energy Storage. Electric Power Research Institute, Palo Alto, California (November 2).</t>
  </si>
  <si>
    <r>
      <t xml:space="preserve">Damato, G. (2017). </t>
    </r>
    <r>
      <rPr>
        <i/>
        <sz val="12"/>
        <color theme="1"/>
        <rFont val="Times New Roman"/>
        <family val="1"/>
      </rPr>
      <t>Energy Storage Cost Analysis: Executive Summary of 2017 Methods and Results</t>
    </r>
    <r>
      <rPr>
        <sz val="12"/>
        <color theme="1"/>
        <rFont val="Times New Roman"/>
        <family val="1"/>
      </rPr>
      <t>. EPRI.</t>
    </r>
  </si>
  <si>
    <r>
      <t xml:space="preserve">Pandarum, A. (n.d.). </t>
    </r>
    <r>
      <rPr>
        <i/>
        <sz val="12"/>
        <color theme="1"/>
        <rFont val="Times New Roman"/>
        <family val="1"/>
      </rPr>
      <t>“Price Parity” of Solar PV with Storage?</t>
    </r>
  </si>
  <si>
    <r>
      <t xml:space="preserve">Ramasamy, V., Zuboy, J., O’Shaughnessy, E., Feldman, D., Desai, J., Woodhouse, M., Basore, P., &amp; Margolis, R. (2022). </t>
    </r>
    <r>
      <rPr>
        <i/>
        <sz val="12"/>
        <color theme="1"/>
        <rFont val="Times New Roman"/>
        <family val="1"/>
      </rPr>
      <t>U.S. Solar Photovoltaic System and Energy Storage Cost Benchmarks, With Minimum Sustainable Price Analysis: Q1 2022</t>
    </r>
    <r>
      <rPr>
        <sz val="12"/>
        <color theme="1"/>
        <rFont val="Times New Roman"/>
        <family val="1"/>
      </rPr>
      <t>. NREL.</t>
    </r>
  </si>
  <si>
    <r>
      <t>Uría-Martínez, R., Johnson, M., O'Connor, P., Samu, N. M., Witt, A. M., Battey, H., ... &amp; Wagoner, S. (2018). </t>
    </r>
    <r>
      <rPr>
        <i/>
        <sz val="12"/>
        <color theme="1"/>
        <rFont val="Times New Roman"/>
        <family val="1"/>
      </rPr>
      <t>2017 hydropower market report</t>
    </r>
    <r>
      <rPr>
        <sz val="12"/>
        <color theme="1"/>
        <rFont val="Times New Roman"/>
        <family val="1"/>
      </rPr>
      <t>. Oak Ridge National Laboratory (ORNL), Oak Ridge, TN (United States). Oak Ridge National Laboratory Hydropower (ORNLHYDRO).</t>
    </r>
  </si>
  <si>
    <r>
      <t xml:space="preserve">IRENA . (2024). </t>
    </r>
    <r>
      <rPr>
        <i/>
        <sz val="12"/>
        <color theme="1"/>
        <rFont val="Times New Roman"/>
        <family val="1"/>
      </rPr>
      <t>Renewable Energy Capacity Statistics 2024</t>
    </r>
    <r>
      <rPr>
        <sz val="12"/>
        <color theme="1"/>
        <rFont val="Times New Roman"/>
        <family val="1"/>
      </rPr>
      <t>. IRENA.</t>
    </r>
  </si>
  <si>
    <r>
      <t xml:space="preserve">IRENA. (2017). </t>
    </r>
    <r>
      <rPr>
        <i/>
        <sz val="12"/>
        <color theme="1"/>
        <rFont val="Times New Roman"/>
        <family val="1"/>
      </rPr>
      <t>Electricity Storage and Renewables: Costs and Markets to 2030</t>
    </r>
    <r>
      <rPr>
        <sz val="12"/>
        <color theme="1"/>
        <rFont val="Times New Roman"/>
        <family val="1"/>
      </rPr>
      <t>. International Renewable Energy Agency.</t>
    </r>
  </si>
  <si>
    <r>
      <t xml:space="preserve">King, M., Jain, A., Bhakar, R., Mathur, J., &amp; Wang, J. (2021). Overview of current compressed air energy storage projects and analysis of the potential underground storage capacity in India and the UK. </t>
    </r>
    <r>
      <rPr>
        <i/>
        <sz val="12"/>
        <color theme="1"/>
        <rFont val="Times New Roman"/>
        <family val="1"/>
      </rPr>
      <t>Renewable and Sustainable Energy Reviews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139</t>
    </r>
    <r>
      <rPr>
        <sz val="12"/>
        <color theme="1"/>
        <rFont val="Times New Roman"/>
        <family val="1"/>
      </rPr>
      <t>. https://doi.org/10.1016/j.rser.2021.110705</t>
    </r>
  </si>
  <si>
    <r>
      <t xml:space="preserve">Foley, A., &amp; Díaz Lobera, I. (2013). Impacts of compressed air energy storage plant on an electricity market with a large renewable energy portfolio. </t>
    </r>
    <r>
      <rPr>
        <i/>
        <sz val="12"/>
        <color theme="1"/>
        <rFont val="Times New Roman"/>
        <family val="1"/>
      </rPr>
      <t>Energy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57</t>
    </r>
    <r>
      <rPr>
        <sz val="12"/>
        <color theme="1"/>
        <rFont val="Times New Roman"/>
        <family val="1"/>
      </rPr>
      <t>, 85–94. https://doi.org/10.1016/j.energy.2013.04.031</t>
    </r>
  </si>
  <si>
    <r>
      <t xml:space="preserve">Chen, H., Cong, T. N., Yang, W., Tan, C., Li, Y., &amp; Ding, Y. (2009). Progress in electrical energy storage system: A critical review. </t>
    </r>
    <r>
      <rPr>
        <i/>
        <sz val="12"/>
        <color theme="1"/>
        <rFont val="Times New Roman"/>
        <family val="1"/>
      </rPr>
      <t>Progress in Natural Science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19</t>
    </r>
    <r>
      <rPr>
        <sz val="12"/>
        <color theme="1"/>
        <rFont val="Times New Roman"/>
        <family val="1"/>
      </rPr>
      <t>(3), 291–312. https://doi.org/10.1016/j.pnsc.2008.07.014</t>
    </r>
  </si>
  <si>
    <r>
      <t xml:space="preserve">Kazempour, S. J., Moghaddam, M. P., Haghifam, M. R., &amp; Yousefi, G. R. (2009). Electric energy storage systems in a market-based economy: Comparison of emerging and traditional technologies. </t>
    </r>
    <r>
      <rPr>
        <i/>
        <sz val="12"/>
        <color theme="1"/>
        <rFont val="Times New Roman"/>
        <family val="1"/>
      </rPr>
      <t>Renewable Energy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34</t>
    </r>
    <r>
      <rPr>
        <sz val="12"/>
        <color theme="1"/>
        <rFont val="Times New Roman"/>
        <family val="1"/>
      </rPr>
      <t>(12), 2630–2639. https://doi.org/10.1016/j.renene.2009.04.027</t>
    </r>
  </si>
  <si>
    <r>
      <t xml:space="preserve">Kondoh, J., Ishii, I., Yamaguchi, H., Murata, A., Otani, K., Sakuta, K., Higuchi, N., Sekine, S., &amp; Kamimoto, M. (2000a). Electrical energy storage systems for energy networks. </t>
    </r>
    <r>
      <rPr>
        <i/>
        <sz val="12"/>
        <color theme="1"/>
        <rFont val="Times New Roman"/>
        <family val="1"/>
      </rPr>
      <t>Energy Conversion and Management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41</t>
    </r>
    <r>
      <rPr>
        <sz val="12"/>
        <color theme="1"/>
        <rFont val="Times New Roman"/>
        <family val="1"/>
      </rPr>
      <t>(17), 1863–1874. https://doi.org/10.1016/s0196-8904(00)00028-5</t>
    </r>
  </si>
  <si>
    <r>
      <t xml:space="preserve">International Renewable Energy Agency (IRENA). (2012). </t>
    </r>
    <r>
      <rPr>
        <i/>
        <sz val="12"/>
        <color theme="1"/>
        <rFont val="Times New Roman"/>
        <family val="1"/>
      </rPr>
      <t>Electricity storage: Technology brief</t>
    </r>
    <r>
      <rPr>
        <sz val="12"/>
        <color theme="1"/>
        <rFont val="Times New Roman"/>
        <family val="1"/>
      </rPr>
      <t xml:space="preserve"> (E18). IRENA. https://www.irena.org/DocumentDownloads/Publications/IRENA-ETSAP%20Tech%20Brief%20E18%20Electricity-Storage.pdf</t>
    </r>
  </si>
  <si>
    <r>
      <t xml:space="preserve">Beaudin, M., Zareipour, H., Schellenberglabe, A., &amp; Rosehart, W. (2010). Energy storage for mitigating the variability of renewable electricity sources: An updated review. </t>
    </r>
    <r>
      <rPr>
        <i/>
        <sz val="12"/>
        <color theme="1"/>
        <rFont val="Times New Roman"/>
        <family val="1"/>
      </rPr>
      <t>Energy for Sustainable Development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14</t>
    </r>
    <r>
      <rPr>
        <sz val="12"/>
        <color theme="1"/>
        <rFont val="Times New Roman"/>
        <family val="1"/>
      </rPr>
      <t>(4), 302–314. https://doi.org/10.1016/j.esd.2010.09.007</t>
    </r>
  </si>
  <si>
    <r>
      <t xml:space="preserve">Kondoh, J., Ishii, I., Yamaguchi, H., Murata, A., Otani, K., Sakuta, K., Higuchi, N., Sekine, S., &amp; Kamimoto, M. (2000b). Electrical energy storage systems for energy networks. </t>
    </r>
    <r>
      <rPr>
        <i/>
        <sz val="12"/>
        <color theme="1"/>
        <rFont val="Times New Roman"/>
        <family val="1"/>
      </rPr>
      <t>Energy Conversion and Management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41</t>
    </r>
    <r>
      <rPr>
        <sz val="12"/>
        <color theme="1"/>
        <rFont val="Times New Roman"/>
        <family val="1"/>
      </rPr>
      <t>(17), 1863–1874. https://doi.org/10.1016/s0196-8904(00)00028-5</t>
    </r>
  </si>
  <si>
    <r>
      <t xml:space="preserve">RWE. (n.d.). </t>
    </r>
    <r>
      <rPr>
        <i/>
        <sz val="12"/>
        <color theme="1"/>
        <rFont val="Times New Roman"/>
        <family val="1"/>
      </rPr>
      <t>Innovation Competition</t>
    </r>
    <r>
      <rPr>
        <sz val="12"/>
        <color theme="1"/>
        <rFont val="Times New Roman"/>
        <family val="1"/>
      </rPr>
      <t>. Rwe.com. https://www.rwe.com/en/research-and-development/project-plans/innovation-competition/</t>
    </r>
  </si>
  <si>
    <r>
      <t xml:space="preserve">Global market insights. (2024, July). </t>
    </r>
    <r>
      <rPr>
        <i/>
        <sz val="12"/>
        <color theme="1"/>
        <rFont val="Times New Roman"/>
        <family val="1"/>
      </rPr>
      <t>Energy Storage Systems Market | Global Industry Report 2025</t>
    </r>
    <r>
      <rPr>
        <sz val="12"/>
        <color theme="1"/>
        <rFont val="Times New Roman"/>
        <family val="1"/>
      </rPr>
      <t>. Global Market Insights Inc. https://www.gminsights.com/industry-analysis/energy-storage-systems-market</t>
    </r>
  </si>
  <si>
    <r>
      <t xml:space="preserve">Luo, X., Wang, J., Dooner, M., &amp; Clarke, J. (2015). Overview of Current Development in Electrical Energy Storage Technologies and the Application Potential in Power System Operation. </t>
    </r>
    <r>
      <rPr>
        <i/>
        <sz val="12"/>
        <color theme="1"/>
        <rFont val="Times New Roman"/>
        <family val="1"/>
      </rPr>
      <t>Applied Energy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137</t>
    </r>
    <r>
      <rPr>
        <sz val="12"/>
        <color theme="1"/>
        <rFont val="Times New Roman"/>
        <family val="1"/>
      </rPr>
      <t>(1), 511–536. https://doi.org/10.1016/j.apenergy.2014.09.081</t>
    </r>
  </si>
  <si>
    <r>
      <t>Zobaa, A. F., Ribeiro, P. F., Aleem, S. H. A., &amp; Afifi, S. N. (Eds.). (2018). </t>
    </r>
    <r>
      <rPr>
        <i/>
        <sz val="12"/>
        <color theme="1"/>
        <rFont val="Times New Roman"/>
        <family val="1"/>
      </rPr>
      <t>Energy storage at different voltage levels: technology, integration, and market aspects</t>
    </r>
    <r>
      <rPr>
        <sz val="12"/>
        <color theme="1"/>
        <rFont val="Times New Roman"/>
        <family val="1"/>
      </rPr>
      <t> (Vol. 111). Energy Engineering.</t>
    </r>
  </si>
  <si>
    <r>
      <t xml:space="preserve">Li, C. (2023). A systematic evaluation of adiabatic‐compressed air energy storage (A‐CAES) based on generating side photovoltaic: A case study on western China. </t>
    </r>
    <r>
      <rPr>
        <i/>
        <sz val="12"/>
        <color theme="1"/>
        <rFont val="Times New Roman"/>
        <family val="1"/>
      </rPr>
      <t>Energy Storage</t>
    </r>
    <r>
      <rPr>
        <sz val="12"/>
        <color theme="1"/>
        <rFont val="Times New Roman"/>
        <family val="1"/>
      </rPr>
      <t>. https://doi.org/10.1002/est2.439</t>
    </r>
  </si>
  <si>
    <t>IEA (2021), Hydropower Special Market Report, IEA</t>
  </si>
  <si>
    <r>
      <t xml:space="preserve">Valdivia, P., Barraza, R., Saldivia, D., Gacitúa, L., Barrueto, A., &amp; Estay, D. (2020). Assessment of a Compressed Air Energy Storage System using gas pipelines as storage devices in Chile. </t>
    </r>
    <r>
      <rPr>
        <i/>
        <sz val="12"/>
        <color theme="1"/>
        <rFont val="Times New Roman"/>
        <family val="1"/>
      </rPr>
      <t>Renewable Energy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147</t>
    </r>
    <r>
      <rPr>
        <sz val="12"/>
        <color theme="1"/>
        <rFont val="Times New Roman"/>
        <family val="1"/>
      </rPr>
      <t>, 1251–1265. https://doi.org/10.1016/j.renene.2019.09.019</t>
    </r>
  </si>
  <si>
    <r>
      <t xml:space="preserve">World Energy Council. (2016). </t>
    </r>
    <r>
      <rPr>
        <i/>
        <sz val="12"/>
        <color theme="1"/>
        <rFont val="Times New Roman"/>
        <family val="1"/>
      </rPr>
      <t>World Energy Resources E-storage: Shifting from cost to value Wind and solar applications</t>
    </r>
    <r>
      <rPr>
        <sz val="12"/>
        <color theme="1"/>
        <rFont val="Times New Roman"/>
        <family val="1"/>
      </rPr>
      <t>. World Energy Council.</t>
    </r>
  </si>
  <si>
    <r>
      <t xml:space="preserve">World Bank . (2023). </t>
    </r>
    <r>
      <rPr>
        <i/>
        <sz val="12"/>
        <color theme="1"/>
        <rFont val="Times New Roman"/>
        <family val="1"/>
      </rPr>
      <t>Guidelines to implement battery energy storage systems under public-private partnership structures</t>
    </r>
    <r>
      <rPr>
        <sz val="12"/>
        <color theme="1"/>
        <rFont val="Times New Roman"/>
        <family val="1"/>
      </rPr>
      <t>. The World Bank.</t>
    </r>
  </si>
  <si>
    <r>
      <t xml:space="preserve">Kou, H. (2023, October 9). </t>
    </r>
    <r>
      <rPr>
        <i/>
        <sz val="12"/>
        <color theme="1"/>
        <rFont val="Times New Roman"/>
        <family val="1"/>
      </rPr>
      <t>2H 2023 Energy Storage Market Outlook</t>
    </r>
    <r>
      <rPr>
        <sz val="12"/>
        <color theme="1"/>
        <rFont val="Times New Roman"/>
        <family val="1"/>
      </rPr>
      <t>. BloombergNEF. https://about.bnef.com/blog/2h-2023-energy-storage-market-outlook/</t>
    </r>
  </si>
  <si>
    <r>
      <t xml:space="preserve">ICRA Limited. (2023, August 17). </t>
    </r>
    <r>
      <rPr>
        <i/>
        <sz val="12"/>
        <color theme="1"/>
        <rFont val="Times New Roman"/>
        <family val="1"/>
      </rPr>
      <t>Declining battery costs to boost adoption of battery energy storage projects</t>
    </r>
    <r>
      <rPr>
        <sz val="12"/>
        <color theme="1"/>
        <rFont val="Times New Roman"/>
        <family val="1"/>
      </rPr>
      <t xml:space="preserve"> [Press release]. ICRA. https://www.icra.in/CommonService/OpenMediaS3?Key=5ba39ab2-5420-448a-9fd9-c6556e173b92</t>
    </r>
  </si>
  <si>
    <r>
      <t xml:space="preserve">KPMG. (2023). </t>
    </r>
    <r>
      <rPr>
        <i/>
        <sz val="12"/>
        <color theme="1"/>
        <rFont val="Times New Roman"/>
        <family val="1"/>
      </rPr>
      <t>Empowering the Energy Transition</t>
    </r>
    <r>
      <rPr>
        <sz val="12"/>
        <color theme="1"/>
        <rFont val="Times New Roman"/>
        <family val="1"/>
      </rPr>
      <t>. KPMG. https://kpmg.com/us/en/articles/2023/enabling-empowering-energy-transition.html</t>
    </r>
  </si>
  <si>
    <r>
      <t xml:space="preserve">Alexa Capital. (2024). </t>
    </r>
    <r>
      <rPr>
        <i/>
        <sz val="12"/>
        <color theme="1"/>
        <rFont val="Times New Roman"/>
        <family val="1"/>
      </rPr>
      <t>Investing in the Energy Storage Revolution</t>
    </r>
    <r>
      <rPr>
        <sz val="12"/>
        <color theme="1"/>
        <rFont val="Times New Roman"/>
        <family val="1"/>
      </rPr>
      <t>. Alexa Capital.</t>
    </r>
  </si>
  <si>
    <r>
      <t xml:space="preserve">Martucci, B. (2024, June 4). </t>
    </r>
    <r>
      <rPr>
        <i/>
        <sz val="12"/>
        <color theme="1"/>
        <rFont val="Times New Roman"/>
        <family val="1"/>
      </rPr>
      <t>Thermal and compressed air storage cheaper than lithium-ion batteries for 8-plus hour durations: BNEF</t>
    </r>
    <r>
      <rPr>
        <sz val="12"/>
        <color theme="1"/>
        <rFont val="Times New Roman"/>
        <family val="1"/>
      </rPr>
      <t>. Utility Dive. https://www.utilitydive.com/news/thermal-and-compressed-air-storage-cheaper-than-lithium-ion-batteries-for-8/717990/</t>
    </r>
  </si>
  <si>
    <r>
      <t xml:space="preserve">Zahra Moradi‐Shahrbabak, &amp; Morteza Jadidoleslam. (2023a). A new index for techno‐economical comparison of storage technologies considering effect of self‐discharge. </t>
    </r>
    <r>
      <rPr>
        <i/>
        <sz val="12"/>
        <color theme="1"/>
        <rFont val="Times New Roman"/>
        <family val="1"/>
      </rPr>
      <t>IET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17</t>
    </r>
    <r>
      <rPr>
        <sz val="12"/>
        <color theme="1"/>
        <rFont val="Times New Roman"/>
        <family val="1"/>
      </rPr>
      <t>(7). https://doi.org/10.1049/rpg2.12704</t>
    </r>
  </si>
  <si>
    <r>
      <t xml:space="preserve">Augustine, C., &amp; Blair, N. (n.d.). </t>
    </r>
    <r>
      <rPr>
        <i/>
        <sz val="12"/>
        <color theme="1"/>
        <rFont val="Times New Roman"/>
        <family val="1"/>
      </rPr>
      <t>Storage Futures Study Storage Technology Modeling Input Data Report</t>
    </r>
    <r>
      <rPr>
        <sz val="12"/>
        <color theme="1"/>
        <rFont val="Times New Roman"/>
        <family val="1"/>
      </rPr>
      <t>. National Renewable Energy Laboratory. NREL.</t>
    </r>
  </si>
  <si>
    <r>
      <t xml:space="preserve">RHO MOTION. (2023). </t>
    </r>
    <r>
      <rPr>
        <i/>
        <sz val="12"/>
        <color theme="1"/>
        <rFont val="Times New Roman"/>
        <family val="1"/>
      </rPr>
      <t>Market and Technology Assessment of Grid-Scale Energy Storage required to Deliver Net Zero and the Implications for Battery Research in the UK</t>
    </r>
    <r>
      <rPr>
        <sz val="12"/>
        <color theme="1"/>
        <rFont val="Times New Roman"/>
        <family val="1"/>
      </rPr>
      <t>. THE FARADAY INSTITUTION .</t>
    </r>
  </si>
  <si>
    <r>
      <t xml:space="preserve">Department for Business, Energy &amp; Industrial Strategy. (2021, November 23). </t>
    </r>
    <r>
      <rPr>
        <i/>
        <sz val="12"/>
        <color theme="1"/>
        <rFont val="Times New Roman"/>
        <family val="1"/>
      </rPr>
      <t>UK battery strategy</t>
    </r>
    <r>
      <rPr>
        <sz val="12"/>
        <color theme="1"/>
        <rFont val="Times New Roman"/>
        <family val="1"/>
      </rPr>
      <t xml:space="preserve"> [Policy paper]. GOV.UK. https://www.gov.uk/government/publications/uk-battery-strategy/uk-battery-strategy-html-version</t>
    </r>
  </si>
  <si>
    <r>
      <t xml:space="preserve">Department for Business, Energy &amp; Industrial Strategy. (2022, August). </t>
    </r>
    <r>
      <rPr>
        <i/>
        <sz val="12"/>
        <color theme="1"/>
        <rFont val="Times New Roman"/>
        <family val="1"/>
      </rPr>
      <t>Benefits of long-duration electricity storage</t>
    </r>
    <r>
      <rPr>
        <sz val="12"/>
        <color theme="1"/>
        <rFont val="Times New Roman"/>
        <family val="1"/>
      </rPr>
      <t xml:space="preserve"> [Report]. GOV.UK. https://assets.publishing.service.gov.uk/media/62e9794de90e07142da017ec/benefits-long-duration-electricity-storage.pdf</t>
    </r>
  </si>
  <si>
    <r>
      <t xml:space="preserve">Zahra Moradi‐Shahrbabak, &amp; Morteza Jadidoleslam. (2023b). A new index for techno‐economical comparison of storage technologies considering effect of self‐discharge. </t>
    </r>
    <r>
      <rPr>
        <i/>
        <sz val="12"/>
        <color theme="1"/>
        <rFont val="Times New Roman"/>
        <family val="1"/>
      </rPr>
      <t>IET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17</t>
    </r>
    <r>
      <rPr>
        <sz val="12"/>
        <color theme="1"/>
        <rFont val="Times New Roman"/>
        <family val="1"/>
      </rPr>
      <t>(7). https://doi.org/10.1049/rpg2.12704</t>
    </r>
  </si>
  <si>
    <r>
      <t xml:space="preserve">Gandiglio, M., Lanzini, A., &amp; Santarelli, M. (2022). </t>
    </r>
    <r>
      <rPr>
        <i/>
        <sz val="12"/>
        <color theme="1"/>
        <rFont val="Times New Roman"/>
        <family val="1"/>
      </rPr>
      <t>Assessment of different energy storage technologies in hydrogen based energy systems with renewable generation</t>
    </r>
    <r>
      <rPr>
        <sz val="12"/>
        <color theme="1"/>
        <rFont val="Times New Roman"/>
        <family val="1"/>
      </rPr>
      <t xml:space="preserve"> [Conference paper]. Chemical Engineering Transactions, 94, 355-360. https://www.cetjournal.it/cet/22/94/059.pdf</t>
    </r>
  </si>
  <si>
    <r>
      <t xml:space="preserve">Xu, Y., Pei, J., Cui, L., Liu, P., &amp; Ma, T. (2022). The Levelized Cost of Storage of Electrochemical Energy Storage Technologies in China. </t>
    </r>
    <r>
      <rPr>
        <i/>
        <sz val="12"/>
        <color theme="1"/>
        <rFont val="Times New Roman"/>
        <family val="1"/>
      </rPr>
      <t>Frontiers in Energy Research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10</t>
    </r>
    <r>
      <rPr>
        <sz val="12"/>
        <color theme="1"/>
        <rFont val="Times New Roman"/>
        <family val="1"/>
      </rPr>
      <t>. https://doi.org/10.3389/fenrg.2022.873800</t>
    </r>
  </si>
  <si>
    <r>
      <t xml:space="preserve">Kabeyi, M. J. B., &amp; Olanrewaju, O. A. (2023). The levelized cost of energy and modifications for use in electricity generation planning. </t>
    </r>
    <r>
      <rPr>
        <i/>
        <sz val="12"/>
        <color theme="1"/>
        <rFont val="Times New Roman"/>
        <family val="1"/>
      </rPr>
      <t>Energy Reports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9</t>
    </r>
    <r>
      <rPr>
        <sz val="12"/>
        <color theme="1"/>
        <rFont val="Times New Roman"/>
        <family val="1"/>
      </rPr>
      <t>, 495–534. https://doi.org/10.1016/j.egyr.2023.06.036</t>
    </r>
  </si>
  <si>
    <r>
      <t xml:space="preserve">National Renewable Energy Laboratory. (2023). </t>
    </r>
    <r>
      <rPr>
        <i/>
        <sz val="12"/>
        <color theme="1"/>
        <rFont val="Times New Roman"/>
        <family val="1"/>
      </rPr>
      <t>Pumped storage hydropower</t>
    </r>
    <r>
      <rPr>
        <sz val="12"/>
        <color theme="1"/>
        <rFont val="Times New Roman"/>
        <family val="1"/>
      </rPr>
      <t xml:space="preserve"> [Data and analysis]. Annual Technology Baseline. https://atb.nrel.gov/electricity/2024/pumped_storage_hydropower</t>
    </r>
  </si>
  <si>
    <r>
      <t xml:space="preserve">Melnikov, V., Nesterenko, G., Potapenko, A., &amp; Lebedev, D. (2018). Calculation of the Levelised Cost of Electrical Energy Storage for Short-Duration Application. LCOS Sensitivity Analysis. </t>
    </r>
    <r>
      <rPr>
        <i/>
        <sz val="12"/>
        <color theme="1"/>
        <rFont val="Times New Roman"/>
        <family val="1"/>
      </rPr>
      <t>EAI Endorsed Transactions on Energy Web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(0), 155643. https://doi.org/10.4108/eai.13-7-2018.155643</t>
    </r>
  </si>
  <si>
    <r>
      <t xml:space="preserve">Libório, F., &amp; Firmo, H. T. (2020). Pumped Hydroelectric Energy Storage in Brazil: Challenges and Opportunities. </t>
    </r>
    <r>
      <rPr>
        <i/>
        <sz val="12"/>
        <color theme="1"/>
        <rFont val="Times New Roman"/>
        <family val="1"/>
      </rPr>
      <t>IOP Conference Series: Earth and Environmental Science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503</t>
    </r>
    <r>
      <rPr>
        <sz val="12"/>
        <color theme="1"/>
        <rFont val="Times New Roman"/>
        <family val="1"/>
      </rPr>
      <t>(1), 012031. https://doi.org/10.1088/1755-1315/503/1/012031</t>
    </r>
  </si>
  <si>
    <r>
      <t xml:space="preserve">Empresa de Pesquisa Energética. (2022). </t>
    </r>
    <r>
      <rPr>
        <i/>
        <sz val="12"/>
        <color theme="1"/>
        <rFont val="Times New Roman"/>
        <family val="1"/>
      </rPr>
      <t>Capítulo 3: Expansão da oferta de energia elétrica</t>
    </r>
    <r>
      <rPr>
        <sz val="12"/>
        <color theme="1"/>
        <rFont val="Times New Roman"/>
        <family val="1"/>
      </rPr>
      <t xml:space="preserve"> [Relatório do Plano Decenal de Expansão de Energia 2031]. EPE. https://www.epe.gov.br/sites-en/publicacoes-dados-abertos/publicacoes/PublicacoesArquivos/publicacao-245/Relatorio_PDE2031_Cap03_EUS.pdf</t>
    </r>
  </si>
  <si>
    <r>
      <t xml:space="preserve">U.S. Inflation Calculator. (n.d.). </t>
    </r>
    <r>
      <rPr>
        <i/>
        <sz val="12"/>
        <color theme="1"/>
        <rFont val="Times New Roman"/>
        <family val="1"/>
      </rPr>
      <t>U.S. inflation calculator</t>
    </r>
    <r>
      <rPr>
        <sz val="12"/>
        <color theme="1"/>
        <rFont val="Times New Roman"/>
        <family val="1"/>
      </rPr>
      <t>. https://www.usinflationcalculator.com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</si>
</sst>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0000"/>
    <numFmt numFmtId="166" formatCode="0.000"/>
    <numFmt numFmtId="167" formatCode="0.0"/>
    <numFmt numFmtId="168" formatCode="0.0%"/>
  </numFmts>
  <fonts count="2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4DAA50"/>
      <name val="Arial"/>
      <family val="2"/>
    </font>
    <font>
      <sz val="12"/>
      <color rgb="FF000000"/>
      <name val="Aptos Narrow"/>
      <family val="2"/>
      <scheme val="minor"/>
    </font>
    <font>
      <sz val="18"/>
      <color rgb="FF3B3B3B"/>
      <name val="Arial"/>
      <family val="2"/>
    </font>
    <font>
      <b/>
      <sz val="12"/>
      <color rgb="FF0B0C0C"/>
      <name val="Arial"/>
      <family val="2"/>
    </font>
    <font>
      <sz val="12"/>
      <color rgb="FF0B0C0C"/>
      <name val="Arial"/>
      <family val="2"/>
    </font>
    <font>
      <i/>
      <sz val="12"/>
      <color theme="1"/>
      <name val="Aptos Narrow"/>
      <scheme val="minor"/>
    </font>
    <font>
      <b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</font>
    <font>
      <b/>
      <sz val="12"/>
      <color theme="1"/>
      <name val="Aptos Narrow"/>
    </font>
    <font>
      <sz val="10"/>
      <color rgb="FF000000"/>
      <name val="Times"/>
    </font>
    <font>
      <b/>
      <sz val="16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B7DEE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>
      <alignment horizontal="left" vertical="center"/>
    </xf>
    <xf numFmtId="0" fontId="4" fillId="0" borderId="0" applyNumberFormat="0">
      <alignment horizontal="center" vertical="center"/>
    </xf>
    <xf numFmtId="0" fontId="5" fillId="0" borderId="0" applyNumberFormat="0"/>
  </cellStyleXfs>
  <cellXfs count="93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0" borderId="0" xfId="0" applyAlignment="1">
      <alignment wrapText="1"/>
    </xf>
    <xf numFmtId="0" fontId="0" fillId="6" borderId="0" xfId="0" applyFill="1"/>
    <xf numFmtId="0" fontId="0" fillId="0" borderId="0" xfId="0" applyAlignment="1">
      <alignment vertical="center" wrapText="1"/>
    </xf>
    <xf numFmtId="0" fontId="3" fillId="0" borderId="0" xfId="2"/>
    <xf numFmtId="3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6" fillId="0" borderId="0" xfId="0" applyFont="1"/>
    <xf numFmtId="2" fontId="0" fillId="0" borderId="0" xfId="0" applyNumberFormat="1"/>
    <xf numFmtId="165" fontId="0" fillId="0" borderId="0" xfId="0" applyNumberFormat="1" applyAlignment="1">
      <alignment horizontal="left" indent="2"/>
    </xf>
    <xf numFmtId="2" fontId="0" fillId="0" borderId="0" xfId="1" applyNumberFormat="1" applyFont="1" applyAlignment="1">
      <alignment vertical="center"/>
    </xf>
    <xf numFmtId="1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0" fillId="0" borderId="0" xfId="0" applyNumberFormat="1"/>
    <xf numFmtId="167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  <xf numFmtId="10" fontId="0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68" fontId="6" fillId="0" borderId="0" xfId="1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0" fontId="6" fillId="0" borderId="0" xfId="1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14" fillId="0" borderId="0" xfId="0" applyFont="1"/>
    <xf numFmtId="1" fontId="6" fillId="2" borderId="0" xfId="0" applyNumberFormat="1" applyFont="1" applyFill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left" indent="1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2" fontId="15" fillId="0" borderId="2" xfId="0" applyNumberFormat="1" applyFont="1" applyBorder="1" applyAlignment="1">
      <alignment horizontal="center" wrapText="1"/>
    </xf>
    <xf numFmtId="2" fontId="15" fillId="0" borderId="0" xfId="0" applyNumberFormat="1" applyFont="1" applyAlignment="1">
      <alignment horizontal="center" wrapText="1"/>
    </xf>
    <xf numFmtId="0" fontId="15" fillId="0" borderId="2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0" fillId="8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2" fontId="0" fillId="0" borderId="2" xfId="0" applyNumberForma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wrapText="1"/>
    </xf>
    <xf numFmtId="9" fontId="0" fillId="0" borderId="0" xfId="0" applyNumberFormat="1"/>
    <xf numFmtId="2" fontId="6" fillId="0" borderId="0" xfId="1" applyNumberFormat="1" applyFont="1" applyAlignment="1">
      <alignment horizontal="right"/>
    </xf>
    <xf numFmtId="166" fontId="6" fillId="0" borderId="0" xfId="1" applyNumberFormat="1" applyFont="1" applyAlignment="1">
      <alignment horizontal="right"/>
    </xf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wrapText="1"/>
    </xf>
    <xf numFmtId="0" fontId="15" fillId="8" borderId="2" xfId="0" applyFont="1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center" wrapText="1"/>
    </xf>
    <xf numFmtId="0" fontId="15" fillId="11" borderId="2" xfId="0" applyFont="1" applyFill="1" applyBorder="1" applyAlignment="1">
      <alignment horizont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0" fontId="18" fillId="0" borderId="0" xfId="0" applyFont="1"/>
    <xf numFmtId="0" fontId="19" fillId="0" borderId="0" xfId="0" applyFont="1"/>
    <xf numFmtId="166" fontId="0" fillId="0" borderId="0" xfId="1" applyNumberFormat="1" applyFont="1" applyAlignment="1">
      <alignment horizontal="right"/>
    </xf>
  </cellXfs>
  <cellStyles count="6">
    <cellStyle name="Formula" xfId="5" xr:uid="{E4BB8CD0-34AD-774F-9BA5-ED877D3E2B3C}"/>
    <cellStyle name="Hyperlink" xfId="2" builtinId="8"/>
    <cellStyle name="Normal" xfId="0" builtinId="0"/>
    <cellStyle name="Per cent" xfId="1" builtinId="5"/>
    <cellStyle name="Table Header 2" xfId="3" xr:uid="{E26FA9F1-A963-2D45-A2F0-E9AD70F7DBF6}"/>
    <cellStyle name="Table Header 3" xfId="4" xr:uid="{EB80B1B0-CD26-9C47-AEF0-E41111822AB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0E6FF"/>
      <color rgb="FFB7D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ssets.publishing.service.gov.uk/media/5a78c436e5274a277e68f4ce/7379-decarb-carbon-capture-storage-progress.pdf" TargetMode="External"/><Relationship Id="rId1" Type="http://schemas.openxmlformats.org/officeDocument/2006/relationships/hyperlink" Target="https://www.forbes.com/sites/rrapier/2020/02/16/estimating-the-carbon-footprint-of-utility-scale-battery-stor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2ABD-7877-1B4C-804C-889F8F56D8D6}">
  <dimension ref="A1:J47"/>
  <sheetViews>
    <sheetView workbookViewId="0">
      <selection activeCell="C6" sqref="C6"/>
    </sheetView>
  </sheetViews>
  <sheetFormatPr baseColWidth="10" defaultRowHeight="16"/>
  <cols>
    <col min="1" max="1" width="23.5" customWidth="1"/>
    <col min="2" max="2" width="12.1640625" bestFit="1" customWidth="1"/>
    <col min="3" max="3" width="11.1640625" bestFit="1" customWidth="1"/>
    <col min="5" max="5" width="22.6640625" bestFit="1" customWidth="1"/>
    <col min="6" max="6" width="48.6640625" customWidth="1"/>
    <col min="7" max="7" width="13.6640625" bestFit="1" customWidth="1"/>
    <col min="8" max="8" width="15.6640625" bestFit="1" customWidth="1"/>
    <col min="9" max="9" width="18.6640625" bestFit="1" customWidth="1"/>
  </cols>
  <sheetData>
    <row r="1" spans="1:9" ht="22">
      <c r="A1" s="64" t="s">
        <v>161</v>
      </c>
      <c r="B1" s="64"/>
      <c r="C1" s="64"/>
      <c r="D1" s="64"/>
      <c r="E1" s="64"/>
      <c r="H1" s="38" t="s">
        <v>67</v>
      </c>
      <c r="I1" t="s">
        <v>57</v>
      </c>
    </row>
    <row r="2" spans="1:9">
      <c r="A2" s="29" t="s">
        <v>156</v>
      </c>
      <c r="B2" s="29" t="s">
        <v>77</v>
      </c>
      <c r="C2" s="29" t="s">
        <v>115</v>
      </c>
      <c r="D2" s="29" t="s">
        <v>44</v>
      </c>
      <c r="E2" s="30" t="s">
        <v>102</v>
      </c>
      <c r="H2" s="22" t="s">
        <v>53</v>
      </c>
      <c r="I2" t="s">
        <v>38</v>
      </c>
    </row>
    <row r="3" spans="1:9">
      <c r="A3" s="13" t="s">
        <v>86</v>
      </c>
      <c r="B3" s="32">
        <v>0</v>
      </c>
      <c r="C3" s="32">
        <v>6.3659999999999994E-2</v>
      </c>
      <c r="D3" s="32">
        <v>0</v>
      </c>
      <c r="E3" s="26" t="s">
        <v>160</v>
      </c>
      <c r="H3" s="22" t="s">
        <v>73</v>
      </c>
      <c r="I3" t="s">
        <v>39</v>
      </c>
    </row>
    <row r="4" spans="1:9">
      <c r="A4" s="13" t="s">
        <v>87</v>
      </c>
      <c r="B4" s="58">
        <v>5.4289999999999998E-2</v>
      </c>
      <c r="C4" s="58">
        <v>6.0850000000000001E-2</v>
      </c>
      <c r="D4" s="58">
        <v>5.4289999999999998E-2</v>
      </c>
      <c r="E4" s="26" t="s">
        <v>160</v>
      </c>
      <c r="H4" s="22" t="s">
        <v>72</v>
      </c>
      <c r="I4" t="s">
        <v>154</v>
      </c>
    </row>
    <row r="5" spans="1:9">
      <c r="A5" s="13" t="s">
        <v>88</v>
      </c>
      <c r="B5" s="33">
        <v>0.66871999999999998</v>
      </c>
      <c r="C5" s="33">
        <v>0.85755000000000003</v>
      </c>
      <c r="D5" s="33">
        <v>0.55274999999999996</v>
      </c>
      <c r="E5" s="26" t="s">
        <v>160</v>
      </c>
      <c r="H5" s="22" t="s">
        <v>72</v>
      </c>
      <c r="I5" t="s">
        <v>75</v>
      </c>
    </row>
    <row r="6" spans="1:9">
      <c r="A6" s="13" t="s">
        <v>89</v>
      </c>
      <c r="B6" s="36">
        <v>33250</v>
      </c>
      <c r="C6" s="36">
        <v>6843.16068</v>
      </c>
      <c r="D6" s="36">
        <v>18559.012890000002</v>
      </c>
      <c r="E6" s="26" t="s">
        <v>160</v>
      </c>
      <c r="H6" s="22" t="s">
        <v>81</v>
      </c>
      <c r="I6" t="s">
        <v>38</v>
      </c>
    </row>
    <row r="7" spans="1:9">
      <c r="A7" s="13" t="s">
        <v>90</v>
      </c>
      <c r="B7" s="34">
        <v>37.936990000000002</v>
      </c>
      <c r="C7" s="34">
        <v>10.068569999999999</v>
      </c>
      <c r="D7" s="34">
        <v>25.83201</v>
      </c>
      <c r="E7" s="26" t="s">
        <v>160</v>
      </c>
      <c r="H7" s="22" t="s">
        <v>82</v>
      </c>
      <c r="I7" t="s">
        <v>151</v>
      </c>
    </row>
    <row r="8" spans="1:9">
      <c r="A8" s="13" t="s">
        <v>91</v>
      </c>
      <c r="B8" s="59">
        <v>1.626E-2</v>
      </c>
      <c r="C8" s="59">
        <v>6.4200000000000004E-3</v>
      </c>
      <c r="D8" s="59">
        <v>2.8500000000000001E-3</v>
      </c>
      <c r="E8" s="26" t="s">
        <v>160</v>
      </c>
      <c r="H8" s="22" t="s">
        <v>83</v>
      </c>
      <c r="I8" t="s">
        <v>39</v>
      </c>
    </row>
    <row r="9" spans="1:9">
      <c r="A9" s="13" t="s">
        <v>92</v>
      </c>
      <c r="B9" s="35">
        <v>0</v>
      </c>
      <c r="C9" s="35">
        <v>5.6499999999999996E-3</v>
      </c>
      <c r="D9" s="35">
        <v>0</v>
      </c>
      <c r="E9" s="26" t="s">
        <v>160</v>
      </c>
      <c r="H9" s="22" t="s">
        <v>82</v>
      </c>
      <c r="I9" t="s">
        <v>152</v>
      </c>
    </row>
    <row r="10" spans="1:9">
      <c r="A10" s="13" t="s">
        <v>93</v>
      </c>
      <c r="B10" s="32">
        <v>1.2197100000000001</v>
      </c>
      <c r="C10" s="32">
        <v>0.40937000000000001</v>
      </c>
      <c r="D10" s="32">
        <v>0.81313999999999997</v>
      </c>
      <c r="E10" s="26" t="s">
        <v>160</v>
      </c>
      <c r="H10" s="22" t="s">
        <v>81</v>
      </c>
      <c r="I10" t="s">
        <v>84</v>
      </c>
    </row>
    <row r="11" spans="1:9">
      <c r="A11" s="13" t="s">
        <v>98</v>
      </c>
      <c r="B11" s="39">
        <v>21.306149999999999</v>
      </c>
      <c r="C11" s="34">
        <v>3.4937</v>
      </c>
      <c r="D11" s="34">
        <v>11.13364</v>
      </c>
      <c r="E11" s="26" t="s">
        <v>160</v>
      </c>
      <c r="F11" t="s">
        <v>162</v>
      </c>
      <c r="H11" s="22" t="s">
        <v>81</v>
      </c>
      <c r="I11" t="s">
        <v>85</v>
      </c>
    </row>
    <row r="12" spans="1:9">
      <c r="A12" s="13" t="s">
        <v>84</v>
      </c>
      <c r="B12" s="32">
        <v>62.725569999999998</v>
      </c>
      <c r="C12" s="32">
        <v>0</v>
      </c>
      <c r="D12" s="32">
        <v>50.288600000000002</v>
      </c>
      <c r="E12" s="26" t="s">
        <v>160</v>
      </c>
      <c r="H12" s="22" t="s">
        <v>72</v>
      </c>
      <c r="I12" t="s">
        <v>86</v>
      </c>
    </row>
    <row r="13" spans="1:9">
      <c r="A13" s="13" t="s">
        <v>85</v>
      </c>
      <c r="B13" s="37">
        <v>3947.38483</v>
      </c>
      <c r="C13" s="37">
        <v>1757.39735</v>
      </c>
      <c r="D13" s="37">
        <v>789.47697000000005</v>
      </c>
      <c r="E13" s="26" t="s">
        <v>160</v>
      </c>
      <c r="H13" s="22" t="s">
        <v>72</v>
      </c>
      <c r="I13" t="s">
        <v>87</v>
      </c>
    </row>
    <row r="14" spans="1:9" ht="17">
      <c r="A14" s="6" t="s">
        <v>157</v>
      </c>
      <c r="B14" s="28">
        <f>13/24</f>
        <v>0.54166666666666663</v>
      </c>
      <c r="C14" s="27">
        <f>C11/24</f>
        <v>0.14557083333333334</v>
      </c>
      <c r="D14" s="28">
        <f>10/24</f>
        <v>0.41666666666666669</v>
      </c>
      <c r="E14" s="26" t="s">
        <v>146</v>
      </c>
      <c r="H14" s="22" t="s">
        <v>72</v>
      </c>
      <c r="I14" t="s">
        <v>88</v>
      </c>
    </row>
    <row r="15" spans="1:9">
      <c r="A15" s="13" t="s">
        <v>158</v>
      </c>
      <c r="B15" s="31">
        <v>27</v>
      </c>
      <c r="C15" s="18" t="s">
        <v>142</v>
      </c>
      <c r="D15" s="31">
        <v>52</v>
      </c>
      <c r="E15" s="18" t="s">
        <v>143</v>
      </c>
      <c r="H15" s="22" t="s">
        <v>94</v>
      </c>
      <c r="I15" t="s">
        <v>89</v>
      </c>
    </row>
    <row r="16" spans="1:9" ht="17">
      <c r="A16" s="6" t="s">
        <v>159</v>
      </c>
      <c r="B16" s="18" t="s">
        <v>113</v>
      </c>
      <c r="C16" s="18" t="s">
        <v>114</v>
      </c>
      <c r="D16" s="18" t="s">
        <v>112</v>
      </c>
      <c r="E16" s="18" t="s">
        <v>167</v>
      </c>
      <c r="H16" s="22" t="s">
        <v>97</v>
      </c>
      <c r="I16" t="s">
        <v>90</v>
      </c>
    </row>
    <row r="17" spans="1:10">
      <c r="A17" t="s">
        <v>103</v>
      </c>
      <c r="B17" s="63">
        <v>0</v>
      </c>
      <c r="C17" s="63"/>
      <c r="D17" s="63"/>
      <c r="E17" s="18" t="s">
        <v>108</v>
      </c>
      <c r="H17" s="22" t="s">
        <v>95</v>
      </c>
      <c r="I17" t="s">
        <v>91</v>
      </c>
    </row>
    <row r="18" spans="1:10">
      <c r="A18" t="s">
        <v>109</v>
      </c>
      <c r="B18" s="63" t="s">
        <v>105</v>
      </c>
      <c r="C18" s="63"/>
      <c r="D18" s="63"/>
      <c r="H18" s="22" t="s">
        <v>96</v>
      </c>
      <c r="I18" t="s">
        <v>92</v>
      </c>
    </row>
    <row r="19" spans="1:10">
      <c r="A19" t="s">
        <v>107</v>
      </c>
      <c r="B19" s="63" t="s">
        <v>105</v>
      </c>
      <c r="C19" s="63"/>
      <c r="D19" s="63"/>
      <c r="H19" s="22" t="s">
        <v>97</v>
      </c>
      <c r="I19" t="s">
        <v>93</v>
      </c>
    </row>
    <row r="20" spans="1:10">
      <c r="A20" t="s">
        <v>104</v>
      </c>
      <c r="B20" s="63" t="s">
        <v>105</v>
      </c>
      <c r="C20" s="63"/>
      <c r="D20" s="63"/>
      <c r="H20" s="22" t="s">
        <v>99</v>
      </c>
      <c r="I20" t="s">
        <v>98</v>
      </c>
    </row>
    <row r="21" spans="1:10">
      <c r="A21" t="s">
        <v>106</v>
      </c>
      <c r="B21" s="63" t="s">
        <v>105</v>
      </c>
      <c r="C21" s="63"/>
      <c r="D21" s="63"/>
      <c r="H21" s="22" t="s">
        <v>72</v>
      </c>
      <c r="I21" t="s">
        <v>150</v>
      </c>
    </row>
    <row r="22" spans="1:10">
      <c r="A22" t="s">
        <v>171</v>
      </c>
      <c r="B22">
        <v>5.5E-2</v>
      </c>
      <c r="C22">
        <v>5.5E-2</v>
      </c>
      <c r="D22">
        <v>5.5E-2</v>
      </c>
      <c r="F22" t="s">
        <v>169</v>
      </c>
      <c r="H22" s="22" t="s">
        <v>177</v>
      </c>
      <c r="I22" s="13" t="s">
        <v>174</v>
      </c>
    </row>
    <row r="23" spans="1:10">
      <c r="A23" t="s">
        <v>187</v>
      </c>
      <c r="C23">
        <v>0.5</v>
      </c>
      <c r="H23" s="22" t="s">
        <v>72</v>
      </c>
      <c r="I23" s="13" t="s">
        <v>178</v>
      </c>
    </row>
    <row r="24" spans="1:10">
      <c r="H24" s="22" t="s">
        <v>72</v>
      </c>
      <c r="I24" s="13" t="s">
        <v>176</v>
      </c>
    </row>
    <row r="25" spans="1:10" ht="22">
      <c r="A25" s="42"/>
      <c r="B25" s="42"/>
      <c r="C25" s="42"/>
      <c r="D25" s="42"/>
      <c r="E25" s="42"/>
    </row>
    <row r="26" spans="1:10">
      <c r="A26" s="29"/>
      <c r="B26" s="29"/>
      <c r="C26" s="29"/>
      <c r="D26" s="29"/>
      <c r="E26" s="26"/>
    </row>
    <row r="27" spans="1:10">
      <c r="E27" s="26"/>
    </row>
    <row r="28" spans="1:10" ht="22">
      <c r="A28" s="64" t="s">
        <v>173</v>
      </c>
      <c r="B28" s="64"/>
      <c r="C28" s="64"/>
      <c r="D28" s="64"/>
      <c r="E28" s="64"/>
    </row>
    <row r="29" spans="1:10">
      <c r="A29" s="29" t="s">
        <v>156</v>
      </c>
      <c r="B29" s="29" t="s">
        <v>77</v>
      </c>
      <c r="C29" s="29" t="s">
        <v>115</v>
      </c>
      <c r="D29" s="29" t="s">
        <v>44</v>
      </c>
      <c r="E29" s="30" t="s">
        <v>102</v>
      </c>
    </row>
    <row r="30" spans="1:10">
      <c r="A30" s="13" t="s">
        <v>174</v>
      </c>
      <c r="B30" s="32">
        <v>327.5</v>
      </c>
      <c r="C30" s="32">
        <v>59</v>
      </c>
      <c r="D30" s="32">
        <f>1.46*31</f>
        <v>45.26</v>
      </c>
      <c r="E30" s="26"/>
      <c r="F30" t="s">
        <v>175</v>
      </c>
      <c r="G30" t="s">
        <v>179</v>
      </c>
      <c r="I30" s="9" t="s">
        <v>180</v>
      </c>
      <c r="J30" s="9" t="s">
        <v>181</v>
      </c>
    </row>
    <row r="31" spans="1:10">
      <c r="A31" s="13" t="s">
        <v>178</v>
      </c>
      <c r="B31" s="33"/>
      <c r="C31" s="33"/>
      <c r="D31" s="33"/>
      <c r="E31" s="26"/>
    </row>
    <row r="32" spans="1:10">
      <c r="A32" s="13" t="s">
        <v>176</v>
      </c>
      <c r="B32" s="36"/>
      <c r="C32" s="36"/>
      <c r="D32" s="36"/>
      <c r="E32" s="26"/>
    </row>
    <row r="33" spans="1:6">
      <c r="A33" s="13"/>
      <c r="B33" s="34"/>
      <c r="C33" s="34"/>
      <c r="D33" s="34"/>
      <c r="E33" s="26"/>
    </row>
    <row r="34" spans="1:6">
      <c r="A34" s="13"/>
      <c r="B34" s="59"/>
      <c r="C34" s="59"/>
      <c r="D34" s="59"/>
      <c r="E34" s="26"/>
    </row>
    <row r="35" spans="1:6">
      <c r="A35" s="13"/>
      <c r="B35" s="35"/>
      <c r="C35" s="35"/>
      <c r="D35" s="35"/>
      <c r="E35" s="26"/>
      <c r="F35" s="26"/>
    </row>
    <row r="36" spans="1:6">
      <c r="A36" s="13"/>
      <c r="B36" s="32"/>
      <c r="C36" s="32"/>
      <c r="D36" s="32"/>
      <c r="E36" s="26"/>
    </row>
    <row r="37" spans="1:6">
      <c r="A37" s="13"/>
      <c r="B37" s="34"/>
      <c r="C37" s="34"/>
      <c r="D37" s="34"/>
      <c r="E37" s="26"/>
    </row>
    <row r="38" spans="1:6">
      <c r="A38" s="13"/>
      <c r="B38" s="32"/>
      <c r="C38" s="32"/>
      <c r="D38" s="32"/>
      <c r="E38" s="26"/>
    </row>
    <row r="39" spans="1:6">
      <c r="A39" s="13"/>
      <c r="B39" s="37"/>
      <c r="C39" s="37"/>
      <c r="D39" s="37"/>
      <c r="E39" s="26"/>
    </row>
    <row r="40" spans="1:6">
      <c r="A40" s="6"/>
      <c r="B40" s="28"/>
      <c r="C40" s="27"/>
      <c r="D40" s="28"/>
      <c r="E40" s="26"/>
    </row>
    <row r="41" spans="1:6">
      <c r="A41" s="13"/>
      <c r="B41" s="31"/>
      <c r="C41" s="18"/>
      <c r="D41" s="31"/>
      <c r="E41" s="18"/>
    </row>
    <row r="42" spans="1:6">
      <c r="A42" s="6"/>
      <c r="B42" s="18"/>
      <c r="C42" s="18"/>
      <c r="D42" s="18"/>
      <c r="E42" s="18"/>
    </row>
    <row r="43" spans="1:6">
      <c r="B43" s="63"/>
      <c r="C43" s="63"/>
      <c r="D43" s="63"/>
      <c r="E43" s="18"/>
    </row>
    <row r="44" spans="1:6">
      <c r="B44" s="63"/>
      <c r="C44" s="63"/>
      <c r="D44" s="63"/>
    </row>
    <row r="45" spans="1:6">
      <c r="B45" s="63"/>
      <c r="C45" s="63"/>
      <c r="D45" s="63"/>
    </row>
    <row r="46" spans="1:6">
      <c r="B46" s="63"/>
      <c r="C46" s="63"/>
      <c r="D46" s="63"/>
    </row>
    <row r="47" spans="1:6">
      <c r="B47" s="63"/>
      <c r="C47" s="63"/>
      <c r="D47" s="63"/>
    </row>
  </sheetData>
  <mergeCells count="12">
    <mergeCell ref="A1:E1"/>
    <mergeCell ref="B18:D18"/>
    <mergeCell ref="B19:D19"/>
    <mergeCell ref="B20:D20"/>
    <mergeCell ref="B21:D21"/>
    <mergeCell ref="B17:D17"/>
    <mergeCell ref="B47:D47"/>
    <mergeCell ref="A28:E28"/>
    <mergeCell ref="B43:D43"/>
    <mergeCell ref="B44:D44"/>
    <mergeCell ref="B45:D45"/>
    <mergeCell ref="B46:D46"/>
  </mergeCells>
  <phoneticPr fontId="12" type="noConversion"/>
  <hyperlinks>
    <hyperlink ref="I30" r:id="rId1" display="https://www.forbes.com/sites/rrapier/2020/02/16/estimating-the-carbon-footprint-of-utility-scale-battery-storage/#" xr:uid="{0005EF37-6189-074B-9991-47CC8575CD97}"/>
    <hyperlink ref="J30" r:id="rId2" xr:uid="{0E5678CD-AD8C-7742-83C6-DCA46C9EAF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724B-9F5C-EF4E-9870-9E3408368D71}">
  <dimension ref="A1:H15"/>
  <sheetViews>
    <sheetView workbookViewId="0">
      <selection activeCell="E26" sqref="E26"/>
    </sheetView>
  </sheetViews>
  <sheetFormatPr baseColWidth="10" defaultRowHeight="16"/>
  <cols>
    <col min="1" max="1" width="31.83203125" bestFit="1" customWidth="1"/>
    <col min="2" max="2" width="18.33203125" bestFit="1" customWidth="1"/>
    <col min="3" max="3" width="11.5" bestFit="1" customWidth="1"/>
    <col min="4" max="4" width="11.33203125" bestFit="1" customWidth="1"/>
    <col min="5" max="5" width="11.83203125" bestFit="1" customWidth="1"/>
    <col min="6" max="6" width="12" bestFit="1" customWidth="1"/>
    <col min="7" max="7" width="11.33203125" bestFit="1" customWidth="1"/>
  </cols>
  <sheetData>
    <row r="1" spans="1: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</row>
    <row r="2" spans="1:8">
      <c r="A2" t="s">
        <v>129</v>
      </c>
      <c r="B2" s="18">
        <v>87</v>
      </c>
      <c r="C2" s="18">
        <v>3</v>
      </c>
      <c r="D2" s="18">
        <v>12</v>
      </c>
      <c r="E2" s="18">
        <v>18</v>
      </c>
      <c r="F2" s="18">
        <v>3</v>
      </c>
      <c r="G2" s="18">
        <v>123</v>
      </c>
      <c r="H2" s="18">
        <v>6</v>
      </c>
    </row>
    <row r="3" spans="1:8">
      <c r="A3" t="s">
        <v>130</v>
      </c>
      <c r="B3" s="18">
        <v>44</v>
      </c>
      <c r="C3" s="18">
        <v>4</v>
      </c>
      <c r="D3" s="18">
        <v>12</v>
      </c>
      <c r="E3" s="18">
        <v>12</v>
      </c>
      <c r="F3" s="18">
        <v>3</v>
      </c>
      <c r="G3" s="18">
        <v>74</v>
      </c>
      <c r="H3" s="18">
        <v>3</v>
      </c>
    </row>
    <row r="4" spans="1:8">
      <c r="A4" t="s">
        <v>131</v>
      </c>
      <c r="B4" s="18">
        <v>101</v>
      </c>
      <c r="C4" s="18">
        <v>10</v>
      </c>
      <c r="D4" s="18">
        <v>34</v>
      </c>
      <c r="E4" s="18">
        <v>67</v>
      </c>
      <c r="F4" s="18">
        <v>3</v>
      </c>
      <c r="G4" s="18">
        <v>217</v>
      </c>
      <c r="H4" s="18">
        <v>9</v>
      </c>
    </row>
    <row r="5" spans="1:8">
      <c r="A5" t="s">
        <v>132</v>
      </c>
      <c r="B5" s="18">
        <v>96</v>
      </c>
      <c r="C5" s="18">
        <v>3</v>
      </c>
      <c r="D5" s="18">
        <v>12</v>
      </c>
      <c r="E5" s="18">
        <v>16</v>
      </c>
      <c r="F5" s="18">
        <v>3</v>
      </c>
      <c r="G5" s="18">
        <v>130</v>
      </c>
      <c r="H5" s="18">
        <v>7</v>
      </c>
    </row>
    <row r="6" spans="1:8">
      <c r="A6" t="s">
        <v>133</v>
      </c>
      <c r="B6" s="18">
        <v>43</v>
      </c>
      <c r="C6" s="18">
        <v>4</v>
      </c>
      <c r="D6" s="18">
        <v>14</v>
      </c>
      <c r="E6" s="18">
        <v>28</v>
      </c>
      <c r="F6" s="18">
        <v>3</v>
      </c>
      <c r="G6" s="18">
        <v>91</v>
      </c>
      <c r="H6" s="18">
        <v>4</v>
      </c>
    </row>
    <row r="7" spans="1:8">
      <c r="A7" t="s">
        <v>134</v>
      </c>
      <c r="B7" s="18">
        <v>73</v>
      </c>
      <c r="C7" s="18">
        <v>3</v>
      </c>
      <c r="D7" s="18">
        <v>12</v>
      </c>
      <c r="E7" s="18">
        <v>25</v>
      </c>
      <c r="F7" s="18">
        <v>3</v>
      </c>
      <c r="G7" s="18">
        <v>116</v>
      </c>
      <c r="H7" s="18">
        <v>5</v>
      </c>
    </row>
    <row r="8" spans="1:8">
      <c r="A8" t="s">
        <v>135</v>
      </c>
      <c r="B8" s="18">
        <v>18</v>
      </c>
      <c r="C8" s="18">
        <v>0</v>
      </c>
      <c r="D8" s="18">
        <v>0</v>
      </c>
      <c r="E8" s="18">
        <v>0</v>
      </c>
      <c r="F8" s="18">
        <v>1</v>
      </c>
      <c r="G8" s="18">
        <v>19</v>
      </c>
      <c r="H8" s="18">
        <v>2</v>
      </c>
    </row>
    <row r="9" spans="1:8">
      <c r="A9" t="s">
        <v>136</v>
      </c>
      <c r="B9" s="18">
        <v>11</v>
      </c>
      <c r="C9" s="18">
        <v>0</v>
      </c>
      <c r="D9" s="18">
        <v>0</v>
      </c>
      <c r="E9" s="18">
        <v>0</v>
      </c>
      <c r="F9" s="18">
        <v>1</v>
      </c>
      <c r="G9" s="18">
        <v>13</v>
      </c>
      <c r="H9" s="18">
        <v>1</v>
      </c>
    </row>
    <row r="10" spans="1:8">
      <c r="A10" t="s">
        <v>137</v>
      </c>
      <c r="B10" s="18">
        <v>2936</v>
      </c>
      <c r="C10" s="18">
        <v>0</v>
      </c>
      <c r="D10" s="18">
        <v>0</v>
      </c>
      <c r="E10" s="18">
        <v>57</v>
      </c>
      <c r="F10" s="18">
        <v>76</v>
      </c>
      <c r="G10" s="18">
        <v>3069</v>
      </c>
      <c r="H10" s="18">
        <v>10</v>
      </c>
    </row>
    <row r="11" spans="1:8">
      <c r="A11" t="s">
        <v>138</v>
      </c>
      <c r="B11" s="18">
        <v>6894</v>
      </c>
      <c r="C11" s="18">
        <v>1719</v>
      </c>
      <c r="D11" s="18">
        <v>6017</v>
      </c>
      <c r="E11" s="18">
        <v>10</v>
      </c>
      <c r="F11" s="18">
        <v>240</v>
      </c>
      <c r="G11" s="18">
        <v>14880</v>
      </c>
      <c r="H11" s="18">
        <v>11</v>
      </c>
    </row>
    <row r="12" spans="1:8">
      <c r="A12" t="s">
        <v>139</v>
      </c>
      <c r="B12" s="18">
        <v>111</v>
      </c>
      <c r="C12" s="18">
        <v>0</v>
      </c>
      <c r="D12" s="18">
        <v>0</v>
      </c>
      <c r="E12" s="18">
        <v>0</v>
      </c>
      <c r="F12" s="18">
        <v>38</v>
      </c>
      <c r="G12" s="18">
        <v>150</v>
      </c>
      <c r="H12" s="18">
        <v>8</v>
      </c>
    </row>
    <row r="15" spans="1:8">
      <c r="A15" s="22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D6C7-B7B6-AF42-AFC4-1D1C91140CEB}">
  <sheetPr codeName="Sheet8"/>
  <dimension ref="B2:N44"/>
  <sheetViews>
    <sheetView topLeftCell="A7" workbookViewId="0">
      <selection activeCell="R20" sqref="R20"/>
    </sheetView>
  </sheetViews>
  <sheetFormatPr baseColWidth="10" defaultRowHeight="16"/>
  <sheetData>
    <row r="2" spans="2:14">
      <c r="B2" s="2">
        <v>0</v>
      </c>
      <c r="C2" s="2">
        <v>0</v>
      </c>
    </row>
    <row r="3" spans="2:14">
      <c r="B3" s="2" t="s">
        <v>35</v>
      </c>
      <c r="C3" s="2"/>
    </row>
    <row r="4" spans="2:14">
      <c r="B4" t="s">
        <v>35</v>
      </c>
    </row>
    <row r="5" spans="2:14">
      <c r="B5" s="2"/>
      <c r="C5" s="2"/>
      <c r="E5" s="11">
        <v>8</v>
      </c>
    </row>
    <row r="6" spans="2:14">
      <c r="B6" s="3" t="s">
        <v>36</v>
      </c>
      <c r="C6" s="4">
        <v>2013</v>
      </c>
      <c r="D6" s="7">
        <v>2017</v>
      </c>
      <c r="E6" s="7">
        <v>2018</v>
      </c>
    </row>
    <row r="7" spans="2:14">
      <c r="B7" s="5" t="s">
        <v>3</v>
      </c>
      <c r="C7" s="2">
        <v>498.32049999999998</v>
      </c>
    </row>
    <row r="8" spans="2:14">
      <c r="B8" s="5" t="s">
        <v>4</v>
      </c>
      <c r="C8" s="2">
        <v>1108.046</v>
      </c>
    </row>
    <row r="9" spans="2:14">
      <c r="B9" s="5" t="s">
        <v>5</v>
      </c>
      <c r="C9" s="2">
        <v>2500.511</v>
      </c>
      <c r="H9" s="20"/>
      <c r="I9" s="20"/>
      <c r="J9" s="20"/>
      <c r="K9" s="20"/>
      <c r="L9" s="20"/>
      <c r="M9" s="20"/>
      <c r="N9" s="20"/>
    </row>
    <row r="10" spans="2:14">
      <c r="B10" s="5" t="s">
        <v>6</v>
      </c>
      <c r="C10" s="2">
        <v>0</v>
      </c>
      <c r="H10" s="20"/>
      <c r="I10" s="21"/>
      <c r="J10" s="21"/>
      <c r="K10" s="21"/>
      <c r="L10" s="21"/>
      <c r="M10" s="21"/>
      <c r="N10" s="21"/>
    </row>
    <row r="11" spans="2:14">
      <c r="B11" s="5" t="s">
        <v>7</v>
      </c>
      <c r="C11" s="2">
        <v>0</v>
      </c>
      <c r="H11" s="20"/>
      <c r="I11" s="21"/>
      <c r="J11" s="21"/>
      <c r="K11" s="21"/>
      <c r="L11" s="21"/>
      <c r="M11" s="21"/>
      <c r="N11" s="21"/>
    </row>
    <row r="12" spans="2:14">
      <c r="B12" s="5" t="s">
        <v>8</v>
      </c>
      <c r="C12" s="2">
        <v>0</v>
      </c>
      <c r="H12" s="20"/>
      <c r="I12" s="21"/>
      <c r="J12" s="21"/>
      <c r="K12" s="21"/>
      <c r="L12" s="21"/>
      <c r="M12" s="21"/>
      <c r="N12" s="21"/>
    </row>
    <row r="13" spans="2:14">
      <c r="B13" s="5" t="s">
        <v>9</v>
      </c>
      <c r="C13" s="2">
        <v>1863.1120000000001</v>
      </c>
      <c r="H13" s="20"/>
      <c r="I13" s="21"/>
      <c r="J13" s="21"/>
      <c r="K13" s="21"/>
      <c r="L13" s="21"/>
      <c r="M13" s="21"/>
      <c r="N13" s="21"/>
    </row>
    <row r="14" spans="2:14">
      <c r="B14" s="5" t="s">
        <v>10</v>
      </c>
      <c r="C14" s="2">
        <v>0</v>
      </c>
      <c r="H14" s="20"/>
      <c r="I14" s="21"/>
      <c r="J14" s="21"/>
      <c r="K14" s="21"/>
      <c r="L14" s="21"/>
      <c r="M14" s="21"/>
      <c r="N14" s="21"/>
    </row>
    <row r="15" spans="2:14">
      <c r="B15" s="5" t="s">
        <v>11</v>
      </c>
      <c r="C15" s="2">
        <v>65.470699999999994</v>
      </c>
      <c r="H15" s="20"/>
      <c r="I15" s="21"/>
      <c r="J15" s="21"/>
      <c r="K15" s="21"/>
      <c r="L15" s="21"/>
      <c r="M15" s="21"/>
      <c r="N15" s="21"/>
    </row>
    <row r="16" spans="2:14">
      <c r="B16" s="5" t="s">
        <v>12</v>
      </c>
      <c r="C16" s="2">
        <v>0</v>
      </c>
      <c r="H16" s="20"/>
      <c r="I16" s="21"/>
      <c r="J16" s="21"/>
      <c r="K16" s="21"/>
      <c r="L16" s="21"/>
      <c r="M16" s="21"/>
      <c r="N16" s="21"/>
    </row>
    <row r="17" spans="2:14">
      <c r="B17" s="5" t="s">
        <v>13</v>
      </c>
      <c r="C17" s="2">
        <v>0</v>
      </c>
      <c r="H17" s="20"/>
      <c r="I17" s="21"/>
      <c r="J17" s="21"/>
      <c r="K17" s="21"/>
      <c r="L17" s="21"/>
      <c r="M17" s="21"/>
      <c r="N17" s="21"/>
    </row>
    <row r="18" spans="2:14">
      <c r="B18" s="5" t="s">
        <v>14</v>
      </c>
      <c r="C18" s="2">
        <v>0</v>
      </c>
      <c r="H18" s="20"/>
      <c r="I18" s="21"/>
      <c r="J18" s="21"/>
      <c r="K18" s="21"/>
      <c r="L18" s="21"/>
      <c r="M18" s="21"/>
      <c r="N18" s="21"/>
    </row>
    <row r="19" spans="2:14">
      <c r="B19" s="5" t="s">
        <v>15</v>
      </c>
      <c r="C19" s="2">
        <v>11.461370000000001</v>
      </c>
      <c r="H19" s="20"/>
      <c r="I19" s="21"/>
      <c r="J19" s="21"/>
      <c r="K19" s="21"/>
      <c r="L19" s="21"/>
      <c r="M19" s="21"/>
      <c r="N19" s="21"/>
    </row>
    <row r="20" spans="2:14">
      <c r="B20" s="5" t="s">
        <v>16</v>
      </c>
      <c r="C20" s="2">
        <v>0</v>
      </c>
      <c r="H20" s="20"/>
      <c r="I20" s="21"/>
      <c r="J20" s="21"/>
      <c r="K20" s="21"/>
      <c r="L20" s="21"/>
      <c r="M20" s="21"/>
      <c r="N20" s="21"/>
    </row>
    <row r="21" spans="2:14">
      <c r="B21" s="5" t="s">
        <v>17</v>
      </c>
      <c r="C21" s="2">
        <v>0.36732599999999999</v>
      </c>
      <c r="H21" s="20"/>
      <c r="I21" s="21"/>
      <c r="J21" s="21"/>
      <c r="K21" s="21"/>
      <c r="L21" s="21"/>
      <c r="M21" s="21"/>
      <c r="N21" s="21"/>
    </row>
    <row r="22" spans="2:14">
      <c r="B22" s="5" t="s">
        <v>18</v>
      </c>
      <c r="C22" s="2">
        <v>1286.8599999999999</v>
      </c>
      <c r="H22" s="20"/>
      <c r="I22" s="21"/>
      <c r="J22" s="21"/>
      <c r="K22" s="21"/>
      <c r="L22" s="21"/>
      <c r="M22" s="21"/>
      <c r="N22" s="21"/>
    </row>
    <row r="23" spans="2:14">
      <c r="B23" s="5" t="s">
        <v>19</v>
      </c>
      <c r="C23" s="2">
        <v>130.18539999999999</v>
      </c>
      <c r="H23" s="20"/>
      <c r="I23" s="21"/>
      <c r="J23" s="21"/>
      <c r="K23" s="21"/>
      <c r="L23" s="21"/>
      <c r="M23" s="21"/>
      <c r="N23" s="21"/>
    </row>
    <row r="24" spans="2:14">
      <c r="B24" s="5" t="s">
        <v>20</v>
      </c>
      <c r="C24" s="2">
        <v>0</v>
      </c>
      <c r="H24" s="20"/>
      <c r="I24" s="21"/>
      <c r="J24" s="21"/>
      <c r="K24" s="21"/>
      <c r="L24" s="21"/>
      <c r="M24" s="21"/>
      <c r="N24" s="21"/>
    </row>
    <row r="25" spans="2:14">
      <c r="B25" s="5" t="s">
        <v>21</v>
      </c>
      <c r="C25" s="2">
        <v>13.89836</v>
      </c>
      <c r="H25" s="20"/>
      <c r="I25" s="21"/>
      <c r="J25" s="21"/>
      <c r="K25" s="21"/>
      <c r="L25" s="21"/>
      <c r="M25" s="21"/>
      <c r="N25" s="21"/>
    </row>
    <row r="26" spans="2:14">
      <c r="B26" s="5" t="s">
        <v>22</v>
      </c>
      <c r="C26" s="2">
        <v>0.250724</v>
      </c>
    </row>
    <row r="27" spans="2:14">
      <c r="B27" s="5" t="s">
        <v>23</v>
      </c>
      <c r="C27" s="2">
        <v>14.689970000000001</v>
      </c>
    </row>
    <row r="28" spans="2:14">
      <c r="B28" s="5" t="s">
        <v>24</v>
      </c>
      <c r="C28" s="2">
        <v>0</v>
      </c>
    </row>
    <row r="29" spans="2:14">
      <c r="B29" s="5" t="s">
        <v>25</v>
      </c>
      <c r="C29" s="2">
        <v>0.55081100000000005</v>
      </c>
    </row>
    <row r="30" spans="2:14">
      <c r="B30" s="5" t="s">
        <v>26</v>
      </c>
      <c r="C30" s="2">
        <v>0</v>
      </c>
    </row>
    <row r="31" spans="2:14">
      <c r="B31" s="5" t="s">
        <v>27</v>
      </c>
      <c r="C31" s="2">
        <v>0</v>
      </c>
      <c r="D31" s="1">
        <f>3.8*0.65</f>
        <v>2.4699999999999998</v>
      </c>
      <c r="E31">
        <v>1.629</v>
      </c>
    </row>
    <row r="32" spans="2:14">
      <c r="B32" s="5" t="s">
        <v>45</v>
      </c>
      <c r="C32" s="2">
        <v>0</v>
      </c>
      <c r="E32">
        <v>169.55699999999999</v>
      </c>
    </row>
    <row r="33" spans="2:5">
      <c r="B33" s="5" t="s">
        <v>44</v>
      </c>
      <c r="C33" s="2">
        <v>0</v>
      </c>
      <c r="E33">
        <v>0.40699999999999997</v>
      </c>
    </row>
    <row r="34" spans="2:5">
      <c r="B34" s="5" t="s">
        <v>28</v>
      </c>
      <c r="C34" s="2">
        <v>0</v>
      </c>
    </row>
    <row r="35" spans="2:5">
      <c r="B35" s="5" t="s">
        <v>29</v>
      </c>
      <c r="C35" s="2">
        <v>0</v>
      </c>
    </row>
    <row r="36" spans="2:5">
      <c r="B36" s="5" t="s">
        <v>0</v>
      </c>
      <c r="C36" s="2">
        <v>0</v>
      </c>
    </row>
    <row r="37" spans="2:5">
      <c r="B37" s="5" t="s">
        <v>1</v>
      </c>
      <c r="C37" s="2">
        <v>0</v>
      </c>
    </row>
    <row r="38" spans="2:5">
      <c r="B38" s="5" t="s">
        <v>2</v>
      </c>
      <c r="C38" s="2">
        <v>0</v>
      </c>
    </row>
    <row r="39" spans="2:5">
      <c r="B39" s="5" t="s">
        <v>30</v>
      </c>
      <c r="C39" s="2">
        <v>0</v>
      </c>
    </row>
    <row r="40" spans="2:5">
      <c r="B40" s="5" t="s">
        <v>31</v>
      </c>
      <c r="C40" s="2">
        <v>0</v>
      </c>
    </row>
    <row r="41" spans="2:5">
      <c r="B41" s="5" t="s">
        <v>32</v>
      </c>
      <c r="C41" s="2">
        <v>0</v>
      </c>
    </row>
    <row r="44" spans="2:5">
      <c r="B44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183A-1435-6546-9540-C898BF4A3455}">
  <dimension ref="A1:B71"/>
  <sheetViews>
    <sheetView topLeftCell="A78" zoomScale="58" workbookViewId="0">
      <selection activeCell="G17" sqref="G17"/>
    </sheetView>
  </sheetViews>
  <sheetFormatPr baseColWidth="10" defaultRowHeight="16"/>
  <sheetData>
    <row r="1" spans="1:2" ht="20">
      <c r="B1" s="90" t="s">
        <v>188</v>
      </c>
    </row>
    <row r="2" spans="1:2">
      <c r="A2">
        <v>1</v>
      </c>
      <c r="B2" s="91" t="s">
        <v>189</v>
      </c>
    </row>
    <row r="3" spans="1:2">
      <c r="A3">
        <v>2</v>
      </c>
      <c r="B3" s="91" t="s">
        <v>190</v>
      </c>
    </row>
    <row r="4" spans="1:2">
      <c r="A4">
        <v>3</v>
      </c>
      <c r="B4" s="91" t="s">
        <v>191</v>
      </c>
    </row>
    <row r="5" spans="1:2">
      <c r="A5">
        <v>4</v>
      </c>
      <c r="B5" s="91" t="s">
        <v>192</v>
      </c>
    </row>
    <row r="6" spans="1:2">
      <c r="A6">
        <v>5</v>
      </c>
      <c r="B6" s="91" t="s">
        <v>193</v>
      </c>
    </row>
    <row r="7" spans="1:2">
      <c r="A7">
        <v>6</v>
      </c>
      <c r="B7" s="91" t="s">
        <v>194</v>
      </c>
    </row>
    <row r="8" spans="1:2">
      <c r="A8">
        <v>7</v>
      </c>
      <c r="B8" s="91" t="s">
        <v>195</v>
      </c>
    </row>
    <row r="9" spans="1:2">
      <c r="A9">
        <v>8</v>
      </c>
      <c r="B9" s="91" t="s">
        <v>196</v>
      </c>
    </row>
    <row r="10" spans="1:2">
      <c r="A10">
        <v>9</v>
      </c>
      <c r="B10" s="91" t="s">
        <v>194</v>
      </c>
    </row>
    <row r="11" spans="1:2">
      <c r="A11">
        <v>10</v>
      </c>
      <c r="B11" s="91" t="s">
        <v>194</v>
      </c>
    </row>
    <row r="12" spans="1:2">
      <c r="A12">
        <v>11</v>
      </c>
      <c r="B12" s="91" t="s">
        <v>197</v>
      </c>
    </row>
    <row r="13" spans="1:2">
      <c r="A13">
        <v>12</v>
      </c>
      <c r="B13" s="91" t="s">
        <v>198</v>
      </c>
    </row>
    <row r="14" spans="1:2">
      <c r="A14">
        <v>13</v>
      </c>
      <c r="B14" s="91" t="s">
        <v>199</v>
      </c>
    </row>
    <row r="15" spans="1:2">
      <c r="A15">
        <v>14</v>
      </c>
      <c r="B15" s="91" t="s">
        <v>200</v>
      </c>
    </row>
    <row r="16" spans="1:2">
      <c r="A16">
        <v>15</v>
      </c>
      <c r="B16" s="91" t="s">
        <v>194</v>
      </c>
    </row>
    <row r="17" spans="1:2">
      <c r="A17">
        <v>16</v>
      </c>
      <c r="B17" s="91" t="s">
        <v>201</v>
      </c>
    </row>
    <row r="18" spans="1:2">
      <c r="A18">
        <v>17</v>
      </c>
      <c r="B18" s="91" t="s">
        <v>202</v>
      </c>
    </row>
    <row r="19" spans="1:2">
      <c r="A19">
        <v>18</v>
      </c>
      <c r="B19" s="91" t="s">
        <v>203</v>
      </c>
    </row>
    <row r="20" spans="1:2">
      <c r="A20">
        <v>19</v>
      </c>
      <c r="B20" s="91" t="s">
        <v>204</v>
      </c>
    </row>
    <row r="21" spans="1:2">
      <c r="A21">
        <v>20</v>
      </c>
      <c r="B21" s="91" t="s">
        <v>205</v>
      </c>
    </row>
    <row r="22" spans="1:2">
      <c r="A22">
        <v>21</v>
      </c>
      <c r="B22" s="91" t="s">
        <v>206</v>
      </c>
    </row>
    <row r="23" spans="1:2">
      <c r="A23">
        <v>22</v>
      </c>
      <c r="B23" s="91" t="s">
        <v>207</v>
      </c>
    </row>
    <row r="24" spans="1:2">
      <c r="A24">
        <v>23</v>
      </c>
      <c r="B24" t="s">
        <v>208</v>
      </c>
    </row>
    <row r="25" spans="1:2">
      <c r="A25">
        <v>24</v>
      </c>
      <c r="B25" s="91" t="s">
        <v>209</v>
      </c>
    </row>
    <row r="26" spans="1:2">
      <c r="A26">
        <v>25</v>
      </c>
      <c r="B26" s="91" t="s">
        <v>210</v>
      </c>
    </row>
    <row r="27" spans="1:2">
      <c r="A27">
        <v>26</v>
      </c>
      <c r="B27" s="91" t="s">
        <v>211</v>
      </c>
    </row>
    <row r="28" spans="1:2">
      <c r="A28">
        <v>27</v>
      </c>
      <c r="B28" s="91" t="s">
        <v>100</v>
      </c>
    </row>
    <row r="29" spans="1:2">
      <c r="A29">
        <v>28</v>
      </c>
      <c r="B29" s="91" t="s">
        <v>212</v>
      </c>
    </row>
    <row r="30" spans="1:2">
      <c r="A30">
        <v>29</v>
      </c>
      <c r="B30" s="91" t="s">
        <v>213</v>
      </c>
    </row>
    <row r="31" spans="1:2">
      <c r="A31">
        <v>30</v>
      </c>
      <c r="B31" s="91" t="s">
        <v>214</v>
      </c>
    </row>
    <row r="32" spans="1:2">
      <c r="A32">
        <v>31</v>
      </c>
      <c r="B32" s="91" t="s">
        <v>215</v>
      </c>
    </row>
    <row r="33" spans="1:2">
      <c r="A33">
        <v>32</v>
      </c>
      <c r="B33" s="91" t="s">
        <v>215</v>
      </c>
    </row>
    <row r="34" spans="1:2">
      <c r="A34">
        <v>33</v>
      </c>
      <c r="B34" s="91" t="s">
        <v>216</v>
      </c>
    </row>
    <row r="35" spans="1:2">
      <c r="A35">
        <v>34</v>
      </c>
      <c r="B35" s="91" t="s">
        <v>217</v>
      </c>
    </row>
    <row r="36" spans="1:2">
      <c r="A36">
        <v>35</v>
      </c>
      <c r="B36" s="91" t="s">
        <v>218</v>
      </c>
    </row>
    <row r="37" spans="1:2">
      <c r="A37">
        <v>36</v>
      </c>
      <c r="B37" s="91" t="s">
        <v>219</v>
      </c>
    </row>
    <row r="38" spans="1:2">
      <c r="A38">
        <v>37</v>
      </c>
      <c r="B38" s="91" t="s">
        <v>220</v>
      </c>
    </row>
    <row r="39" spans="1:2">
      <c r="A39">
        <v>38</v>
      </c>
      <c r="B39" s="91" t="s">
        <v>221</v>
      </c>
    </row>
    <row r="40" spans="1:2">
      <c r="A40">
        <v>39</v>
      </c>
      <c r="B40" s="91" t="s">
        <v>222</v>
      </c>
    </row>
    <row r="41" spans="1:2">
      <c r="A41">
        <v>40</v>
      </c>
      <c r="B41" s="91" t="s">
        <v>223</v>
      </c>
    </row>
    <row r="42" spans="1:2">
      <c r="A42">
        <v>41</v>
      </c>
      <c r="B42" s="91" t="s">
        <v>224</v>
      </c>
    </row>
    <row r="43" spans="1:2">
      <c r="A43">
        <v>42</v>
      </c>
      <c r="B43" s="91" t="s">
        <v>225</v>
      </c>
    </row>
    <row r="44" spans="1:2">
      <c r="A44">
        <v>43</v>
      </c>
      <c r="B44" s="91" t="s">
        <v>226</v>
      </c>
    </row>
    <row r="45" spans="1:2">
      <c r="A45">
        <v>44</v>
      </c>
      <c r="B45" s="91" t="s">
        <v>227</v>
      </c>
    </row>
    <row r="46" spans="1:2">
      <c r="A46">
        <v>45</v>
      </c>
      <c r="B46" s="91" t="s">
        <v>228</v>
      </c>
    </row>
    <row r="47" spans="1:2">
      <c r="A47">
        <v>46</v>
      </c>
      <c r="B47" s="91" t="s">
        <v>229</v>
      </c>
    </row>
    <row r="48" spans="1:2">
      <c r="A48">
        <v>47</v>
      </c>
      <c r="B48" s="91" t="s">
        <v>230</v>
      </c>
    </row>
    <row r="49" spans="1:2">
      <c r="A49">
        <v>48</v>
      </c>
      <c r="B49" s="91" t="s">
        <v>231</v>
      </c>
    </row>
    <row r="50" spans="1:2">
      <c r="A50">
        <v>49</v>
      </c>
      <c r="B50" s="91" t="s">
        <v>232</v>
      </c>
    </row>
    <row r="51" spans="1:2">
      <c r="A51">
        <v>50</v>
      </c>
      <c r="B51" s="91" t="s">
        <v>233</v>
      </c>
    </row>
    <row r="52" spans="1:2">
      <c r="A52">
        <v>51</v>
      </c>
      <c r="B52" s="91" t="s">
        <v>234</v>
      </c>
    </row>
    <row r="53" spans="1:2">
      <c r="A53">
        <v>52</v>
      </c>
      <c r="B53" s="91" t="s">
        <v>235</v>
      </c>
    </row>
    <row r="54" spans="1:2">
      <c r="A54">
        <v>53</v>
      </c>
      <c r="B54" s="91" t="s">
        <v>236</v>
      </c>
    </row>
    <row r="55" spans="1:2">
      <c r="A55">
        <v>54</v>
      </c>
      <c r="B55" s="91" t="s">
        <v>237</v>
      </c>
    </row>
    <row r="56" spans="1:2">
      <c r="A56">
        <v>55</v>
      </c>
      <c r="B56" s="91" t="s">
        <v>238</v>
      </c>
    </row>
    <row r="57" spans="1:2">
      <c r="A57">
        <v>56</v>
      </c>
      <c r="B57" s="91" t="s">
        <v>239</v>
      </c>
    </row>
    <row r="58" spans="1:2">
      <c r="A58">
        <v>57</v>
      </c>
      <c r="B58" s="91" t="s">
        <v>240</v>
      </c>
    </row>
    <row r="59" spans="1:2">
      <c r="A59">
        <v>58</v>
      </c>
      <c r="B59" s="91" t="s">
        <v>241</v>
      </c>
    </row>
    <row r="60" spans="1:2">
      <c r="A60">
        <v>59</v>
      </c>
      <c r="B60" s="91" t="s">
        <v>242</v>
      </c>
    </row>
    <row r="61" spans="1:2">
      <c r="A61">
        <v>60</v>
      </c>
      <c r="B61" s="91" t="s">
        <v>243</v>
      </c>
    </row>
    <row r="62" spans="1:2">
      <c r="A62">
        <v>61</v>
      </c>
      <c r="B62" s="91" t="s">
        <v>244</v>
      </c>
    </row>
    <row r="63" spans="1:2">
      <c r="A63">
        <v>62</v>
      </c>
      <c r="B63" s="91" t="s">
        <v>241</v>
      </c>
    </row>
    <row r="64" spans="1:2">
      <c r="A64">
        <v>63</v>
      </c>
      <c r="B64" s="91" t="s">
        <v>245</v>
      </c>
    </row>
    <row r="65" spans="1:2">
      <c r="A65">
        <v>64</v>
      </c>
      <c r="B65" s="91" t="s">
        <v>246</v>
      </c>
    </row>
    <row r="66" spans="1:2">
      <c r="A66">
        <v>65</v>
      </c>
      <c r="B66" s="91" t="s">
        <v>141</v>
      </c>
    </row>
    <row r="67" spans="1:2">
      <c r="A67">
        <v>66</v>
      </c>
      <c r="B67" s="91" t="s">
        <v>247</v>
      </c>
    </row>
    <row r="68" spans="1:2">
      <c r="A68">
        <v>67</v>
      </c>
      <c r="B68" s="91" t="s">
        <v>248</v>
      </c>
    </row>
    <row r="69" spans="1:2">
      <c r="A69">
        <v>68</v>
      </c>
      <c r="B69" s="91" t="s">
        <v>249</v>
      </c>
    </row>
    <row r="70" spans="1:2">
      <c r="A70">
        <v>69</v>
      </c>
      <c r="B70" s="91" t="s">
        <v>250</v>
      </c>
    </row>
    <row r="71" spans="1:2">
      <c r="A71">
        <v>70</v>
      </c>
      <c r="B71" s="91" t="s">
        <v>251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17C9-4C0E-1049-AD76-5750EF16D3A7}">
  <dimension ref="A1:N86"/>
  <sheetViews>
    <sheetView zoomScale="98" workbookViewId="0">
      <selection activeCell="K17" sqref="K17"/>
    </sheetView>
  </sheetViews>
  <sheetFormatPr baseColWidth="10" defaultRowHeight="16" customHeight="1"/>
  <cols>
    <col min="1" max="1" width="13.6640625" style="44" customWidth="1"/>
    <col min="2" max="2" width="17.5" style="44" customWidth="1"/>
    <col min="3" max="3" width="19" style="44" customWidth="1"/>
    <col min="4" max="4" width="9.1640625" style="44" bestFit="1" customWidth="1"/>
    <col min="5" max="6" width="9.33203125" style="44" bestFit="1" customWidth="1"/>
    <col min="7" max="7" width="5.5" style="6" customWidth="1"/>
    <col min="8" max="8" width="12.83203125" style="6" customWidth="1"/>
    <col min="9" max="9" width="14" style="45" bestFit="1" customWidth="1"/>
    <col min="10" max="10" width="19.1640625" style="8" customWidth="1"/>
    <col min="11" max="13" width="13" style="8" bestFit="1" customWidth="1"/>
    <col min="14" max="14" width="10.83203125" style="6"/>
  </cols>
  <sheetData>
    <row r="1" spans="1:13" ht="22">
      <c r="A1" s="65" t="s">
        <v>166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ht="34">
      <c r="A2" s="54" t="s">
        <v>37</v>
      </c>
      <c r="B2" s="55" t="s">
        <v>156</v>
      </c>
      <c r="C2" s="55" t="s">
        <v>52</v>
      </c>
      <c r="D2" s="56" t="s">
        <v>163</v>
      </c>
      <c r="E2" s="56" t="s">
        <v>164</v>
      </c>
      <c r="F2" s="56" t="s">
        <v>165</v>
      </c>
      <c r="H2" s="54" t="s">
        <v>37</v>
      </c>
      <c r="I2" s="55" t="s">
        <v>156</v>
      </c>
      <c r="J2" s="55" t="s">
        <v>52</v>
      </c>
      <c r="K2" s="56" t="s">
        <v>163</v>
      </c>
      <c r="L2" s="56" t="s">
        <v>164</v>
      </c>
      <c r="M2" s="56" t="s">
        <v>165</v>
      </c>
    </row>
    <row r="3" spans="1:13" ht="16" customHeight="1">
      <c r="A3" s="69" t="s">
        <v>44</v>
      </c>
      <c r="B3" s="70" t="s">
        <v>38</v>
      </c>
      <c r="C3" s="49" t="s">
        <v>80</v>
      </c>
      <c r="D3" s="47">
        <v>466.12100381645001</v>
      </c>
      <c r="E3" s="47">
        <v>176.861349763318</v>
      </c>
      <c r="F3" s="47">
        <v>495.46917346511299</v>
      </c>
      <c r="H3" s="75" t="s">
        <v>77</v>
      </c>
      <c r="I3" s="78" t="s">
        <v>154</v>
      </c>
      <c r="J3" s="46" t="s">
        <v>43</v>
      </c>
      <c r="K3" s="53">
        <v>12.8024833367631</v>
      </c>
      <c r="L3" s="53">
        <v>12.5613084420172</v>
      </c>
      <c r="M3" s="53">
        <v>12.9212807601261</v>
      </c>
    </row>
    <row r="4" spans="1:13" ht="16" customHeight="1">
      <c r="A4" s="69"/>
      <c r="B4" s="70"/>
      <c r="C4" s="49" t="s">
        <v>48</v>
      </c>
      <c r="D4" s="47">
        <v>1037.8363332906099</v>
      </c>
      <c r="E4" s="47">
        <v>869.90961245288599</v>
      </c>
      <c r="F4" s="47">
        <v>1213.3180395239101</v>
      </c>
      <c r="H4" s="76"/>
      <c r="I4" s="79"/>
      <c r="J4" s="46" t="s">
        <v>47</v>
      </c>
      <c r="K4" s="53">
        <v>13.445330454581701</v>
      </c>
      <c r="L4" s="53">
        <v>12.9674646101394</v>
      </c>
      <c r="M4" s="53">
        <v>13.7919117290146</v>
      </c>
    </row>
    <row r="5" spans="1:13" ht="16" customHeight="1">
      <c r="A5" s="69"/>
      <c r="B5" s="70"/>
      <c r="C5" s="49" t="s">
        <v>49</v>
      </c>
      <c r="D5" s="47">
        <v>1168.1861787647399</v>
      </c>
      <c r="E5" s="47">
        <v>997.38734061455</v>
      </c>
      <c r="F5" s="47">
        <v>1999.5512085724299</v>
      </c>
      <c r="H5" s="76"/>
      <c r="I5" s="79"/>
      <c r="J5" s="46" t="s">
        <v>54</v>
      </c>
      <c r="K5" s="53">
        <v>12.174302459462901</v>
      </c>
      <c r="L5" s="53">
        <v>11.842494374383801</v>
      </c>
      <c r="M5" s="53">
        <v>12.674648380817301</v>
      </c>
    </row>
    <row r="6" spans="1:13" ht="16" customHeight="1">
      <c r="A6" s="69"/>
      <c r="B6" s="71" t="s">
        <v>151</v>
      </c>
      <c r="C6" s="49" t="s">
        <v>80</v>
      </c>
      <c r="D6" s="47">
        <v>159.525060790883</v>
      </c>
      <c r="E6" s="47">
        <v>41.538130446051497</v>
      </c>
      <c r="F6" s="47">
        <v>293.00000000000699</v>
      </c>
      <c r="H6" s="76"/>
      <c r="I6" s="79"/>
      <c r="J6" s="46" t="s">
        <v>58</v>
      </c>
      <c r="K6" s="53">
        <v>11.6388702989184</v>
      </c>
      <c r="L6" s="53">
        <v>11.4741470232719</v>
      </c>
      <c r="M6" s="53">
        <v>11.714391830936201</v>
      </c>
    </row>
    <row r="7" spans="1:13" ht="16" customHeight="1">
      <c r="A7" s="69"/>
      <c r="B7" s="71"/>
      <c r="C7" s="49" t="s">
        <v>49</v>
      </c>
      <c r="D7" s="47">
        <v>27.629907901086298</v>
      </c>
      <c r="E7" s="47">
        <v>3.2063133752017099</v>
      </c>
      <c r="F7" s="47">
        <v>97.871408436767993</v>
      </c>
      <c r="H7" s="76"/>
      <c r="I7" s="79"/>
      <c r="J7" s="46" t="s">
        <v>55</v>
      </c>
      <c r="K7" s="53">
        <v>13.0316768132808</v>
      </c>
      <c r="L7" s="53">
        <v>12.672395540891401</v>
      </c>
      <c r="M7" s="53">
        <v>13.4770480389714</v>
      </c>
    </row>
    <row r="8" spans="1:13" ht="16" customHeight="1">
      <c r="A8" s="69"/>
      <c r="B8" s="72" t="s">
        <v>39</v>
      </c>
      <c r="C8" s="49" t="s">
        <v>80</v>
      </c>
      <c r="D8" s="47">
        <v>3.3567058875290301</v>
      </c>
      <c r="E8" s="47">
        <v>2.1629505898199799</v>
      </c>
      <c r="F8" s="47">
        <v>7.2212357496036796</v>
      </c>
      <c r="H8" s="76"/>
      <c r="I8" s="79"/>
      <c r="J8" s="46" t="s">
        <v>56</v>
      </c>
      <c r="K8" s="53">
        <v>14.911766509845</v>
      </c>
      <c r="L8" s="53">
        <v>13.527556083944299</v>
      </c>
      <c r="M8" s="53">
        <v>15.654588608357599</v>
      </c>
    </row>
    <row r="9" spans="1:13" ht="16" customHeight="1">
      <c r="A9" s="69"/>
      <c r="B9" s="72"/>
      <c r="C9" s="49" t="s">
        <v>49</v>
      </c>
      <c r="D9" s="47">
        <v>13.4341345459649</v>
      </c>
      <c r="E9" s="47">
        <v>11.456442903462801</v>
      </c>
      <c r="F9" s="47">
        <v>14.121795521390199</v>
      </c>
      <c r="H9" s="76"/>
      <c r="I9" s="79"/>
      <c r="J9" s="46" t="s">
        <v>48</v>
      </c>
      <c r="K9" s="53">
        <v>13.039779863804201</v>
      </c>
      <c r="L9" s="53">
        <v>12.7050144049211</v>
      </c>
      <c r="M9" s="53">
        <v>13.6222409258562</v>
      </c>
    </row>
    <row r="10" spans="1:13" ht="16" customHeight="1">
      <c r="A10" s="69"/>
      <c r="B10" s="73" t="s">
        <v>155</v>
      </c>
      <c r="C10" s="49" t="s">
        <v>80</v>
      </c>
      <c r="D10" s="47">
        <v>1.8831394345646599E-3</v>
      </c>
      <c r="E10" s="47">
        <v>9.7731010145012207E-4</v>
      </c>
      <c r="F10" s="47">
        <v>2.16295058981998E-3</v>
      </c>
      <c r="H10" s="76"/>
      <c r="I10" s="80"/>
      <c r="J10" s="46" t="s">
        <v>49</v>
      </c>
      <c r="K10" s="53">
        <v>12.8024833367631</v>
      </c>
      <c r="L10" s="53">
        <v>12.5613084420172</v>
      </c>
      <c r="M10" s="53">
        <v>12.9212807601261</v>
      </c>
    </row>
    <row r="11" spans="1:13" ht="16" customHeight="1">
      <c r="A11" s="69"/>
      <c r="B11" s="73"/>
      <c r="C11" s="49" t="s">
        <v>49</v>
      </c>
      <c r="D11" s="47">
        <v>0.333508518406123</v>
      </c>
      <c r="E11" s="47">
        <v>1.44063054474681E-3</v>
      </c>
      <c r="F11" s="47">
        <v>0.44897147671913801</v>
      </c>
      <c r="H11" s="76"/>
      <c r="I11" s="81" t="s">
        <v>38</v>
      </c>
      <c r="J11" s="46" t="s">
        <v>43</v>
      </c>
      <c r="K11" s="53">
        <v>1609.6119405608899</v>
      </c>
      <c r="L11" s="53">
        <v>1545.6108911646199</v>
      </c>
      <c r="M11" s="53">
        <v>1694.95768311291</v>
      </c>
    </row>
    <row r="12" spans="1:13" ht="16" customHeight="1">
      <c r="A12" s="69" t="s">
        <v>115</v>
      </c>
      <c r="B12" s="74" t="s">
        <v>154</v>
      </c>
      <c r="C12" s="49" t="s">
        <v>43</v>
      </c>
      <c r="D12" s="47">
        <v>14.886608531119901</v>
      </c>
      <c r="E12" s="47">
        <v>14.6061726069966</v>
      </c>
      <c r="F12" s="47">
        <v>15.024745069914299</v>
      </c>
      <c r="H12" s="76"/>
      <c r="I12" s="82"/>
      <c r="J12" s="46" t="s">
        <v>47</v>
      </c>
      <c r="K12" s="53">
        <v>966.87438082381198</v>
      </c>
      <c r="L12" s="53">
        <v>929.85309954256002</v>
      </c>
      <c r="M12" s="53">
        <v>1035.83477794128</v>
      </c>
    </row>
    <row r="13" spans="1:13" ht="16" customHeight="1">
      <c r="A13" s="69"/>
      <c r="B13" s="74"/>
      <c r="C13" s="49" t="s">
        <v>74</v>
      </c>
      <c r="D13" s="47">
        <v>14.6024023163734</v>
      </c>
      <c r="E13" s="47">
        <v>13.399116688685501</v>
      </c>
      <c r="F13" s="47">
        <v>15.0954672276448</v>
      </c>
      <c r="H13" s="76"/>
      <c r="I13" s="82"/>
      <c r="J13" s="46" t="s">
        <v>54</v>
      </c>
      <c r="K13" s="53">
        <v>842.32740063204301</v>
      </c>
      <c r="L13" s="53">
        <v>562.01005482580501</v>
      </c>
      <c r="M13" s="53">
        <v>1287.2392492085901</v>
      </c>
    </row>
    <row r="14" spans="1:13" ht="16" customHeight="1">
      <c r="A14" s="69"/>
      <c r="B14" s="74"/>
      <c r="C14" s="49" t="s">
        <v>47</v>
      </c>
      <c r="D14" s="47">
        <v>14.886608531119901</v>
      </c>
      <c r="E14" s="47">
        <v>14.6061726069966</v>
      </c>
      <c r="F14" s="47">
        <v>15.024745069914299</v>
      </c>
      <c r="H14" s="76"/>
      <c r="I14" s="82"/>
      <c r="J14" s="46" t="s">
        <v>58</v>
      </c>
      <c r="K14" s="53">
        <v>885.85163056538795</v>
      </c>
      <c r="L14" s="53">
        <v>778.20523343791103</v>
      </c>
      <c r="M14" s="53">
        <v>933.49166599474802</v>
      </c>
    </row>
    <row r="15" spans="1:13" ht="16" customHeight="1">
      <c r="A15" s="69"/>
      <c r="B15" s="74"/>
      <c r="C15" s="49" t="s">
        <v>54</v>
      </c>
      <c r="D15" s="47">
        <v>14.886608531119901</v>
      </c>
      <c r="E15" s="47">
        <v>14.6061726069966</v>
      </c>
      <c r="F15" s="47">
        <v>15.024745069914299</v>
      </c>
      <c r="H15" s="76"/>
      <c r="I15" s="82"/>
      <c r="J15" s="46" t="s">
        <v>55</v>
      </c>
      <c r="K15" s="53">
        <v>1392.8604029641599</v>
      </c>
      <c r="L15" s="53">
        <v>1304.7612283124499</v>
      </c>
      <c r="M15" s="53">
        <v>1567.8092512790599</v>
      </c>
    </row>
    <row r="16" spans="1:13" ht="16" customHeight="1">
      <c r="A16" s="69"/>
      <c r="B16" s="74"/>
      <c r="C16" s="49" t="s">
        <v>58</v>
      </c>
      <c r="D16" s="47">
        <v>14.886608531119901</v>
      </c>
      <c r="E16" s="47">
        <v>14.6061726069966</v>
      </c>
      <c r="F16" s="47">
        <v>15.024745069914299</v>
      </c>
      <c r="H16" s="76"/>
      <c r="I16" s="82"/>
      <c r="J16" s="46" t="s">
        <v>56</v>
      </c>
      <c r="K16" s="53">
        <v>1376.40127731234</v>
      </c>
      <c r="L16" s="53">
        <v>1319.1319229000201</v>
      </c>
      <c r="M16" s="53">
        <v>1476.0557149384999</v>
      </c>
    </row>
    <row r="17" spans="1:13" ht="16" customHeight="1">
      <c r="A17" s="69"/>
      <c r="B17" s="74"/>
      <c r="C17" s="49" t="s">
        <v>55</v>
      </c>
      <c r="D17" s="47">
        <v>14.886608531119901</v>
      </c>
      <c r="E17" s="47">
        <v>14.6061726069966</v>
      </c>
      <c r="F17" s="47">
        <v>15.024745069914299</v>
      </c>
      <c r="H17" s="76"/>
      <c r="I17" s="82"/>
      <c r="J17" s="46" t="s">
        <v>48</v>
      </c>
      <c r="K17" s="53">
        <v>1719.6636981079901</v>
      </c>
      <c r="L17" s="53">
        <v>1652.6659265767801</v>
      </c>
      <c r="M17" s="53">
        <v>1811.47440835155</v>
      </c>
    </row>
    <row r="18" spans="1:13" ht="16" customHeight="1">
      <c r="A18" s="69"/>
      <c r="B18" s="74"/>
      <c r="C18" s="49" t="s">
        <v>48</v>
      </c>
      <c r="D18" s="47">
        <v>14.886608531119901</v>
      </c>
      <c r="E18" s="47">
        <v>14.6061726069966</v>
      </c>
      <c r="F18" s="47">
        <v>15.024745069914299</v>
      </c>
      <c r="H18" s="76"/>
      <c r="I18" s="83"/>
      <c r="J18" s="46" t="s">
        <v>49</v>
      </c>
      <c r="K18" s="53">
        <v>3832.5434475605198</v>
      </c>
      <c r="L18" s="53">
        <v>2896.5377521627202</v>
      </c>
      <c r="M18" s="53">
        <v>4582.16870253048</v>
      </c>
    </row>
    <row r="19" spans="1:13" ht="16" customHeight="1">
      <c r="A19" s="69"/>
      <c r="B19" s="74"/>
      <c r="C19" s="49" t="s">
        <v>49</v>
      </c>
      <c r="D19" s="47">
        <v>14.886608531119901</v>
      </c>
      <c r="E19" s="47">
        <v>14.6061726069966</v>
      </c>
      <c r="F19" s="47">
        <v>15.024745069914299</v>
      </c>
      <c r="H19" s="76"/>
      <c r="I19" s="51" t="s">
        <v>151</v>
      </c>
      <c r="J19" s="46" t="s">
        <v>49</v>
      </c>
      <c r="K19" s="53">
        <v>136.90909519840699</v>
      </c>
      <c r="L19" s="53">
        <v>63.425433979442403</v>
      </c>
      <c r="M19" s="53">
        <v>440.82680770772203</v>
      </c>
    </row>
    <row r="20" spans="1:13" ht="16" customHeight="1">
      <c r="A20" s="69"/>
      <c r="B20" s="70" t="s">
        <v>38</v>
      </c>
      <c r="C20" s="49" t="s">
        <v>43</v>
      </c>
      <c r="D20" s="47">
        <v>961.64970737009605</v>
      </c>
      <c r="E20" s="47">
        <v>666.255910560301</v>
      </c>
      <c r="F20" s="47">
        <v>1160.8466544334101</v>
      </c>
      <c r="H20" s="76"/>
      <c r="I20" s="84" t="s">
        <v>39</v>
      </c>
      <c r="J20" s="46" t="s">
        <v>43</v>
      </c>
      <c r="K20" s="53">
        <v>37.661429287616201</v>
      </c>
      <c r="L20" s="53">
        <v>28.029278142542299</v>
      </c>
      <c r="M20" s="53">
        <v>45.347793154303503</v>
      </c>
    </row>
    <row r="21" spans="1:13" ht="16" customHeight="1">
      <c r="A21" s="69"/>
      <c r="B21" s="70"/>
      <c r="C21" s="49" t="s">
        <v>74</v>
      </c>
      <c r="D21" s="47">
        <v>1325.1935495851901</v>
      </c>
      <c r="E21" s="47">
        <v>1115.9450983406</v>
      </c>
      <c r="F21" s="47">
        <v>1411.5463721361</v>
      </c>
      <c r="H21" s="76"/>
      <c r="I21" s="85"/>
      <c r="J21" s="46" t="s">
        <v>47</v>
      </c>
      <c r="K21" s="53">
        <v>31.034113503446299</v>
      </c>
      <c r="L21" s="53">
        <v>29.737164100399301</v>
      </c>
      <c r="M21" s="53">
        <v>33.158488360441901</v>
      </c>
    </row>
    <row r="22" spans="1:13" ht="16" customHeight="1">
      <c r="A22" s="69"/>
      <c r="B22" s="70"/>
      <c r="C22" s="49" t="s">
        <v>47</v>
      </c>
      <c r="D22" s="47">
        <v>676.15608652645699</v>
      </c>
      <c r="E22" s="47">
        <v>500.82282413746498</v>
      </c>
      <c r="F22" s="47">
        <v>785.23778486998503</v>
      </c>
      <c r="H22" s="76"/>
      <c r="I22" s="85"/>
      <c r="J22" s="46" t="s">
        <v>54</v>
      </c>
      <c r="K22" s="53">
        <v>27.469531311538098</v>
      </c>
      <c r="L22" s="53">
        <v>18.038423578139501</v>
      </c>
      <c r="M22" s="53">
        <v>42.612253609321797</v>
      </c>
    </row>
    <row r="23" spans="1:13" ht="16" customHeight="1">
      <c r="A23" s="69"/>
      <c r="B23" s="70"/>
      <c r="C23" s="49" t="s">
        <v>54</v>
      </c>
      <c r="D23" s="47">
        <v>1200.0204977272199</v>
      </c>
      <c r="E23" s="47">
        <v>1060.35335888855</v>
      </c>
      <c r="F23" s="47">
        <v>1284.8818920256099</v>
      </c>
      <c r="H23" s="76"/>
      <c r="I23" s="85"/>
      <c r="J23" s="46" t="s">
        <v>58</v>
      </c>
      <c r="K23" s="53">
        <v>16.929221699084898</v>
      </c>
      <c r="L23" s="53">
        <v>15.8913069987347</v>
      </c>
      <c r="M23" s="53">
        <v>17.569423988499601</v>
      </c>
    </row>
    <row r="24" spans="1:13" ht="16" customHeight="1">
      <c r="A24" s="69"/>
      <c r="B24" s="70"/>
      <c r="C24" s="49" t="s">
        <v>80</v>
      </c>
      <c r="D24" s="47">
        <v>459.808558101134</v>
      </c>
      <c r="E24" s="47">
        <v>366.620124974487</v>
      </c>
      <c r="F24" s="47">
        <v>761.486367036508</v>
      </c>
      <c r="H24" s="76"/>
      <c r="I24" s="85"/>
      <c r="J24" s="46" t="s">
        <v>55</v>
      </c>
      <c r="K24" s="53">
        <v>45.683713760069701</v>
      </c>
      <c r="L24" s="53">
        <v>41.921917143443601</v>
      </c>
      <c r="M24" s="53">
        <v>53.172261798941598</v>
      </c>
    </row>
    <row r="25" spans="1:13" ht="16" customHeight="1">
      <c r="A25" s="69"/>
      <c r="B25" s="70"/>
      <c r="C25" s="49" t="s">
        <v>58</v>
      </c>
      <c r="D25" s="47">
        <v>1172.2757288487001</v>
      </c>
      <c r="E25" s="47">
        <v>1031.69976991414</v>
      </c>
      <c r="F25" s="47">
        <v>1244.8733120479401</v>
      </c>
      <c r="H25" s="76"/>
      <c r="I25" s="85"/>
      <c r="J25" s="46" t="s">
        <v>56</v>
      </c>
      <c r="K25" s="53">
        <v>40.749064239862697</v>
      </c>
      <c r="L25" s="53">
        <v>38.397329613679297</v>
      </c>
      <c r="M25" s="53">
        <v>45.164405967036799</v>
      </c>
    </row>
    <row r="26" spans="1:13" ht="16" customHeight="1">
      <c r="A26" s="69"/>
      <c r="B26" s="70"/>
      <c r="C26" s="49" t="s">
        <v>55</v>
      </c>
      <c r="D26" s="47">
        <v>2351.50738386174</v>
      </c>
      <c r="E26" s="47">
        <v>1765.59074283107</v>
      </c>
      <c r="F26" s="47">
        <v>3204.1619932560202</v>
      </c>
      <c r="H26" s="76"/>
      <c r="I26" s="85"/>
      <c r="J26" s="46" t="s">
        <v>48</v>
      </c>
      <c r="K26" s="53">
        <v>40.624751109986398</v>
      </c>
      <c r="L26" s="53">
        <v>38.5418591230451</v>
      </c>
      <c r="M26" s="53">
        <v>43.6130439886822</v>
      </c>
    </row>
    <row r="27" spans="1:13" ht="16" customHeight="1">
      <c r="A27" s="69"/>
      <c r="B27" s="70"/>
      <c r="C27" s="49" t="s">
        <v>48</v>
      </c>
      <c r="D27" s="47">
        <v>1070.2335545718599</v>
      </c>
      <c r="E27" s="47">
        <v>705.50589445982905</v>
      </c>
      <c r="F27" s="47">
        <v>1271.1580616065601</v>
      </c>
      <c r="H27" s="76"/>
      <c r="I27" s="86"/>
      <c r="J27" s="46" t="s">
        <v>49</v>
      </c>
      <c r="K27" s="53">
        <v>28.5366539820611</v>
      </c>
      <c r="L27" s="53">
        <v>26.250025206355001</v>
      </c>
      <c r="M27" s="53">
        <v>30.7638722580318</v>
      </c>
    </row>
    <row r="28" spans="1:13" ht="16" customHeight="1">
      <c r="A28" s="69"/>
      <c r="B28" s="70"/>
      <c r="C28" s="49" t="s">
        <v>49</v>
      </c>
      <c r="D28" s="47">
        <v>1115.5730122063401</v>
      </c>
      <c r="E28" s="47">
        <v>768.10407211056395</v>
      </c>
      <c r="F28" s="47">
        <v>1360.3363678083099</v>
      </c>
      <c r="H28" s="76"/>
      <c r="I28" s="52" t="s">
        <v>155</v>
      </c>
      <c r="J28" s="46" t="s">
        <v>49</v>
      </c>
      <c r="K28" s="53">
        <v>0.33313727820495997</v>
      </c>
      <c r="L28" s="53">
        <v>1.71503636279383E-6</v>
      </c>
      <c r="M28" s="53">
        <v>0.44897147671913801</v>
      </c>
    </row>
    <row r="29" spans="1:13" ht="16" customHeight="1">
      <c r="A29" s="69"/>
      <c r="B29" s="66" t="s">
        <v>151</v>
      </c>
      <c r="C29" s="49" t="s">
        <v>80</v>
      </c>
      <c r="D29" s="47">
        <v>296.41760211637001</v>
      </c>
      <c r="E29" s="47">
        <v>155.166498013959</v>
      </c>
      <c r="F29" s="47">
        <v>437.03694614073299</v>
      </c>
      <c r="H29" s="76"/>
      <c r="I29" s="78" t="s">
        <v>75</v>
      </c>
      <c r="J29" s="46" t="s">
        <v>43</v>
      </c>
      <c r="K29" s="53">
        <v>6.9849247829299399</v>
      </c>
      <c r="L29" s="53">
        <v>6.2860976020281703</v>
      </c>
      <c r="M29" s="53">
        <v>7.3244354419472097</v>
      </c>
    </row>
    <row r="30" spans="1:13" ht="16" customHeight="1">
      <c r="A30" s="69"/>
      <c r="B30" s="67"/>
      <c r="C30" s="49" t="s">
        <v>79</v>
      </c>
      <c r="D30" s="47">
        <v>125.156609551073</v>
      </c>
      <c r="E30" s="47">
        <v>120.01774109370101</v>
      </c>
      <c r="F30" s="47">
        <v>141.79260743847999</v>
      </c>
      <c r="H30" s="76"/>
      <c r="I30" s="79"/>
      <c r="J30" s="46" t="s">
        <v>47</v>
      </c>
      <c r="K30" s="53">
        <v>6.18538584468034</v>
      </c>
      <c r="L30" s="53">
        <v>6.0688647182071804</v>
      </c>
      <c r="M30" s="53">
        <v>6.2427815765492998</v>
      </c>
    </row>
    <row r="31" spans="1:13" ht="16" customHeight="1">
      <c r="A31" s="69"/>
      <c r="B31" s="67"/>
      <c r="C31" s="49" t="s">
        <v>58</v>
      </c>
      <c r="D31" s="47">
        <v>92.280829077633399</v>
      </c>
      <c r="E31" s="47">
        <v>26.222720670722801</v>
      </c>
      <c r="F31" s="47">
        <v>124.183189291331</v>
      </c>
      <c r="H31" s="76"/>
      <c r="I31" s="79"/>
      <c r="J31" s="46" t="s">
        <v>54</v>
      </c>
      <c r="K31" s="53">
        <v>5.4173633979446301</v>
      </c>
      <c r="L31" s="53">
        <v>4.39407947708587</v>
      </c>
      <c r="M31" s="53">
        <v>5.9046042087972701</v>
      </c>
    </row>
    <row r="32" spans="1:13" ht="16" customHeight="1">
      <c r="A32" s="69"/>
      <c r="B32" s="67"/>
      <c r="C32" s="49" t="s">
        <v>48</v>
      </c>
      <c r="D32" s="47">
        <v>105.90196548254001</v>
      </c>
      <c r="E32" s="47">
        <v>77.700546549079604</v>
      </c>
      <c r="F32" s="47">
        <v>120.63934381003099</v>
      </c>
      <c r="H32" s="76"/>
      <c r="I32" s="79"/>
      <c r="J32" s="46" t="s">
        <v>58</v>
      </c>
      <c r="K32" s="53">
        <v>7.3580058062434599</v>
      </c>
      <c r="L32" s="53">
        <v>7.3316255035147098</v>
      </c>
      <c r="M32" s="53">
        <v>7.4881856385986696</v>
      </c>
    </row>
    <row r="33" spans="1:13" ht="16" customHeight="1">
      <c r="A33" s="69"/>
      <c r="B33" s="68"/>
      <c r="C33" s="49" t="s">
        <v>49</v>
      </c>
      <c r="D33" s="47">
        <v>345.289187444741</v>
      </c>
      <c r="E33" s="47">
        <v>286.78671012413298</v>
      </c>
      <c r="F33" s="47">
        <v>411.76455107542301</v>
      </c>
      <c r="H33" s="76"/>
      <c r="I33" s="79"/>
      <c r="J33" s="46" t="s">
        <v>55</v>
      </c>
      <c r="K33" s="53">
        <v>4.19837417035101</v>
      </c>
      <c r="L33" s="53">
        <v>4.1202803598161104</v>
      </c>
      <c r="M33" s="53">
        <v>4.2369493449604096</v>
      </c>
    </row>
    <row r="34" spans="1:13" ht="16" customHeight="1">
      <c r="A34" s="69"/>
      <c r="B34" s="72" t="s">
        <v>39</v>
      </c>
      <c r="C34" s="49" t="s">
        <v>43</v>
      </c>
      <c r="D34" s="47">
        <v>9.47875130036409</v>
      </c>
      <c r="E34" s="47">
        <v>6.4340035508150102</v>
      </c>
      <c r="F34" s="47">
        <v>11.5317730113227</v>
      </c>
      <c r="H34" s="76"/>
      <c r="I34" s="79"/>
      <c r="J34" s="46" t="s">
        <v>56</v>
      </c>
      <c r="K34" s="53">
        <v>6.7558891741635199</v>
      </c>
      <c r="L34" s="53">
        <v>6.0509613387089196</v>
      </c>
      <c r="M34" s="53">
        <v>7.1182961983094897</v>
      </c>
    </row>
    <row r="35" spans="1:13" ht="16" customHeight="1">
      <c r="A35" s="69"/>
      <c r="B35" s="72"/>
      <c r="C35" s="49" t="s">
        <v>74</v>
      </c>
      <c r="D35" s="47">
        <v>12.8595942294374</v>
      </c>
      <c r="E35" s="47">
        <v>11.6460051137267</v>
      </c>
      <c r="F35" s="47">
        <v>14.017149962687199</v>
      </c>
      <c r="H35" s="76"/>
      <c r="I35" s="79"/>
      <c r="J35" s="46" t="s">
        <v>48</v>
      </c>
      <c r="K35" s="53">
        <v>5.3360568020496304</v>
      </c>
      <c r="L35" s="53">
        <v>5.0643514837176502</v>
      </c>
      <c r="M35" s="53">
        <v>5.54681891186965</v>
      </c>
    </row>
    <row r="36" spans="1:13" ht="16" customHeight="1">
      <c r="A36" s="69"/>
      <c r="B36" s="72"/>
      <c r="C36" s="49" t="s">
        <v>47</v>
      </c>
      <c r="D36" s="47">
        <v>12.228456131366199</v>
      </c>
      <c r="E36" s="47">
        <v>7.1877171483148299</v>
      </c>
      <c r="F36" s="47">
        <v>22.772602947008799</v>
      </c>
      <c r="H36" s="77"/>
      <c r="I36" s="80"/>
      <c r="J36" s="46" t="s">
        <v>49</v>
      </c>
      <c r="K36" s="53">
        <v>4.9901204132317902</v>
      </c>
      <c r="L36" s="53">
        <v>2.5626182507422399</v>
      </c>
      <c r="M36" s="53">
        <v>6.3515692831105799</v>
      </c>
    </row>
    <row r="37" spans="1:13" ht="16" customHeight="1">
      <c r="A37" s="69"/>
      <c r="B37" s="72"/>
      <c r="C37" s="49" t="s">
        <v>54</v>
      </c>
      <c r="D37" s="47">
        <v>11.8504181291039</v>
      </c>
      <c r="E37" s="47">
        <v>10.389097424921699</v>
      </c>
      <c r="F37" s="47">
        <v>12.781318242710601</v>
      </c>
    </row>
    <row r="38" spans="1:13" ht="16" customHeight="1">
      <c r="A38" s="69"/>
      <c r="B38" s="72"/>
      <c r="C38" s="49" t="s">
        <v>80</v>
      </c>
      <c r="D38" s="47">
        <v>6.5335356892844096</v>
      </c>
      <c r="E38" s="47">
        <v>5.4073764745499604</v>
      </c>
      <c r="F38" s="47">
        <v>6.9251112652972298</v>
      </c>
    </row>
    <row r="39" spans="1:13" ht="16" customHeight="1">
      <c r="A39" s="69"/>
      <c r="B39" s="72"/>
      <c r="C39" s="49" t="s">
        <v>58</v>
      </c>
      <c r="D39" s="47">
        <v>11.5353941841101</v>
      </c>
      <c r="E39" s="47">
        <v>9.9527437655737199</v>
      </c>
      <c r="F39" s="47">
        <v>12.431267920009599</v>
      </c>
    </row>
    <row r="40" spans="1:13" ht="16" customHeight="1">
      <c r="A40" s="69"/>
      <c r="B40" s="72"/>
      <c r="C40" s="49" t="s">
        <v>55</v>
      </c>
      <c r="D40" s="47">
        <v>27.101168439762301</v>
      </c>
      <c r="E40" s="47">
        <v>20.164067753455502</v>
      </c>
      <c r="F40" s="47">
        <v>36.049958557739998</v>
      </c>
    </row>
    <row r="41" spans="1:13" ht="16" customHeight="1">
      <c r="A41" s="69"/>
      <c r="B41" s="72"/>
      <c r="C41" s="49" t="s">
        <v>48</v>
      </c>
      <c r="D41" s="47">
        <v>10.793658275662199</v>
      </c>
      <c r="E41" s="47">
        <v>7.5688743221409096</v>
      </c>
      <c r="F41" s="47">
        <v>12.5884916460281</v>
      </c>
    </row>
    <row r="42" spans="1:13" ht="16" customHeight="1">
      <c r="A42" s="69"/>
      <c r="B42" s="72"/>
      <c r="C42" s="49" t="s">
        <v>49</v>
      </c>
      <c r="D42" s="47">
        <v>11.781117633984501</v>
      </c>
      <c r="E42" s="47">
        <v>9.4911994256881904</v>
      </c>
      <c r="F42" s="47">
        <v>13.5102472709382</v>
      </c>
    </row>
    <row r="43" spans="1:13" ht="16" customHeight="1">
      <c r="A43" s="69"/>
      <c r="B43" s="73" t="s">
        <v>155</v>
      </c>
      <c r="C43" s="49" t="s">
        <v>80</v>
      </c>
      <c r="D43" s="47">
        <v>6.5614078674085698</v>
      </c>
      <c r="E43" s="47">
        <v>5.69427238765729</v>
      </c>
      <c r="F43" s="47">
        <v>7.0083352463477597</v>
      </c>
    </row>
    <row r="44" spans="1:13" ht="16" customHeight="1">
      <c r="A44" s="69"/>
      <c r="B44" s="73"/>
      <c r="C44" s="49" t="s">
        <v>49</v>
      </c>
      <c r="D44" s="47">
        <v>0.33318993325138502</v>
      </c>
      <c r="E44" s="47">
        <v>2.0580436353525899E-4</v>
      </c>
      <c r="F44" s="47">
        <v>0.44897147671913801</v>
      </c>
    </row>
    <row r="45" spans="1:13" ht="16" customHeight="1">
      <c r="A45" s="69"/>
      <c r="B45" s="74" t="s">
        <v>75</v>
      </c>
      <c r="C45" s="49" t="s">
        <v>43</v>
      </c>
      <c r="D45" s="47">
        <v>7.1268248395783402</v>
      </c>
      <c r="E45" s="47">
        <v>6.7617314140987004</v>
      </c>
      <c r="F45" s="47">
        <v>7.4233879639229299</v>
      </c>
    </row>
    <row r="46" spans="1:13" ht="16" customHeight="1">
      <c r="A46" s="69"/>
      <c r="B46" s="74"/>
      <c r="C46" s="49" t="s">
        <v>74</v>
      </c>
      <c r="D46" s="47">
        <v>8.5162009833164305</v>
      </c>
      <c r="E46" s="47">
        <v>8.3319576979156498</v>
      </c>
      <c r="F46" s="47">
        <v>8.5856704860229893</v>
      </c>
    </row>
    <row r="47" spans="1:13" ht="16" customHeight="1">
      <c r="A47" s="69"/>
      <c r="B47" s="74"/>
      <c r="C47" s="49" t="s">
        <v>47</v>
      </c>
      <c r="D47" s="47">
        <v>6.1746396608090803</v>
      </c>
      <c r="E47" s="47">
        <v>5.7640285732607204</v>
      </c>
      <c r="F47" s="47">
        <v>6.4204113842521497</v>
      </c>
    </row>
    <row r="48" spans="1:13" ht="16" customHeight="1">
      <c r="A48" s="69"/>
      <c r="B48" s="74"/>
      <c r="C48" s="49" t="s">
        <v>54</v>
      </c>
      <c r="D48" s="47">
        <v>8.1622969537542893</v>
      </c>
      <c r="E48" s="47">
        <v>7.3946982753720798</v>
      </c>
      <c r="F48" s="47">
        <v>8.5308558067115303</v>
      </c>
    </row>
    <row r="49" spans="1:6" ht="16" customHeight="1">
      <c r="A49" s="69"/>
      <c r="B49" s="74"/>
      <c r="C49" s="49" t="s">
        <v>58</v>
      </c>
      <c r="D49" s="47">
        <v>11.2404953314316</v>
      </c>
      <c r="E49" s="47">
        <v>10.727387331232199</v>
      </c>
      <c r="F49" s="47">
        <v>12.013707922890299</v>
      </c>
    </row>
    <row r="50" spans="1:6" ht="16" customHeight="1">
      <c r="A50" s="69"/>
      <c r="B50" s="74"/>
      <c r="C50" s="49" t="s">
        <v>55</v>
      </c>
      <c r="D50" s="47">
        <v>7.1264247750814897</v>
      </c>
      <c r="E50" s="47">
        <v>6.5881249975322103</v>
      </c>
      <c r="F50" s="47">
        <v>7.5193267655059497</v>
      </c>
    </row>
    <row r="51" spans="1:6" ht="16" customHeight="1">
      <c r="A51" s="69"/>
      <c r="B51" s="74"/>
      <c r="C51" s="49" t="s">
        <v>48</v>
      </c>
      <c r="D51" s="47">
        <v>7.6387106952211203</v>
      </c>
      <c r="E51" s="47">
        <v>7.3215127365040997</v>
      </c>
      <c r="F51" s="47">
        <v>7.8490163211249104</v>
      </c>
    </row>
    <row r="52" spans="1:6" ht="16" customHeight="1">
      <c r="A52" s="69"/>
      <c r="B52" s="74"/>
      <c r="C52" s="49" t="s">
        <v>49</v>
      </c>
      <c r="D52" s="47">
        <v>6.3799823296295601</v>
      </c>
      <c r="E52" s="47">
        <v>3.5920430050091201</v>
      </c>
      <c r="F52" s="47">
        <v>7.6659029845448101</v>
      </c>
    </row>
    <row r="53" spans="1:6" ht="16" customHeight="1">
      <c r="A53" s="87"/>
      <c r="B53" s="88"/>
      <c r="C53" s="50"/>
      <c r="D53" s="48"/>
      <c r="E53" s="48"/>
      <c r="F53" s="48"/>
    </row>
    <row r="54" spans="1:6" ht="16" customHeight="1">
      <c r="A54" s="87"/>
      <c r="B54" s="88"/>
      <c r="C54" s="43"/>
      <c r="D54" s="48"/>
      <c r="E54" s="48"/>
      <c r="F54" s="48"/>
    </row>
    <row r="55" spans="1:6" ht="16" customHeight="1">
      <c r="A55" s="87"/>
      <c r="B55" s="88"/>
      <c r="C55" s="43"/>
      <c r="D55" s="48"/>
      <c r="E55" s="48"/>
      <c r="F55" s="48"/>
    </row>
    <row r="56" spans="1:6" ht="16" customHeight="1">
      <c r="A56" s="87"/>
      <c r="B56" s="88"/>
      <c r="C56" s="43"/>
      <c r="D56" s="48"/>
      <c r="E56" s="48"/>
      <c r="F56" s="48"/>
    </row>
    <row r="57" spans="1:6" ht="16" customHeight="1">
      <c r="A57" s="87"/>
      <c r="B57" s="88"/>
      <c r="C57" s="43"/>
      <c r="D57" s="48"/>
      <c r="E57" s="48"/>
      <c r="F57" s="48"/>
    </row>
    <row r="58" spans="1:6" ht="16" customHeight="1">
      <c r="A58" s="87"/>
      <c r="B58" s="88"/>
      <c r="C58" s="43"/>
      <c r="D58" s="48"/>
      <c r="E58" s="48"/>
      <c r="F58" s="48"/>
    </row>
    <row r="59" spans="1:6" ht="16" customHeight="1">
      <c r="A59" s="87"/>
      <c r="B59" s="88"/>
      <c r="C59" s="43"/>
      <c r="D59" s="48"/>
      <c r="E59" s="48"/>
      <c r="F59" s="48"/>
    </row>
    <row r="60" spans="1:6" ht="16" customHeight="1">
      <c r="A60" s="87"/>
      <c r="B60" s="88"/>
      <c r="C60" s="43"/>
      <c r="D60" s="48"/>
      <c r="E60" s="48"/>
      <c r="F60" s="48"/>
    </row>
    <row r="61" spans="1:6" ht="16" customHeight="1">
      <c r="A61" s="87"/>
      <c r="B61" s="88"/>
      <c r="C61" s="43"/>
      <c r="D61" s="48"/>
      <c r="E61" s="48"/>
      <c r="F61" s="48"/>
    </row>
    <row r="62" spans="1:6" ht="16" customHeight="1">
      <c r="A62" s="87"/>
      <c r="B62" s="88"/>
      <c r="C62" s="43"/>
      <c r="D62" s="48"/>
      <c r="E62" s="48"/>
      <c r="F62" s="48"/>
    </row>
    <row r="63" spans="1:6" ht="16" customHeight="1">
      <c r="A63" s="87"/>
      <c r="B63" s="88"/>
      <c r="C63" s="43"/>
      <c r="D63" s="48"/>
      <c r="E63" s="48"/>
      <c r="F63" s="48"/>
    </row>
    <row r="64" spans="1:6" ht="16" customHeight="1">
      <c r="A64" s="87"/>
      <c r="B64" s="88"/>
      <c r="C64" s="43"/>
      <c r="D64" s="48"/>
      <c r="E64" s="48"/>
      <c r="F64" s="48"/>
    </row>
    <row r="65" spans="1:6" ht="16" customHeight="1">
      <c r="A65" s="87"/>
      <c r="B65" s="88"/>
      <c r="C65" s="43"/>
      <c r="D65" s="48"/>
      <c r="E65" s="48"/>
      <c r="F65" s="48"/>
    </row>
    <row r="66" spans="1:6" ht="16" customHeight="1">
      <c r="A66" s="87"/>
      <c r="B66" s="88"/>
      <c r="C66" s="43"/>
      <c r="D66" s="48"/>
      <c r="E66" s="48"/>
      <c r="F66" s="48"/>
    </row>
    <row r="67" spans="1:6" ht="16" customHeight="1">
      <c r="A67" s="87"/>
      <c r="B67" s="88"/>
      <c r="C67" s="43"/>
      <c r="D67" s="48"/>
      <c r="E67" s="48"/>
      <c r="F67" s="48"/>
    </row>
    <row r="68" spans="1:6" ht="16" customHeight="1">
      <c r="A68" s="87"/>
      <c r="B68" s="88"/>
      <c r="C68" s="43"/>
      <c r="D68" s="48"/>
      <c r="E68" s="48"/>
      <c r="F68" s="48"/>
    </row>
    <row r="69" spans="1:6" ht="16" customHeight="1">
      <c r="A69" s="87"/>
      <c r="B69" s="43"/>
      <c r="C69" s="43"/>
      <c r="D69" s="48"/>
      <c r="E69" s="48"/>
      <c r="F69" s="48"/>
    </row>
    <row r="70" spans="1:6" ht="16" customHeight="1">
      <c r="A70" s="87"/>
      <c r="B70" s="88"/>
      <c r="C70" s="43"/>
      <c r="D70" s="48"/>
      <c r="E70" s="48"/>
      <c r="F70" s="48"/>
    </row>
    <row r="71" spans="1:6" ht="16" customHeight="1">
      <c r="A71" s="87"/>
      <c r="B71" s="88"/>
      <c r="C71" s="43"/>
      <c r="D71" s="48"/>
      <c r="E71" s="48"/>
      <c r="F71" s="48"/>
    </row>
    <row r="72" spans="1:6" ht="16" customHeight="1">
      <c r="A72" s="87"/>
      <c r="B72" s="88"/>
      <c r="C72" s="43"/>
      <c r="D72" s="48"/>
      <c r="E72" s="48"/>
      <c r="F72" s="48"/>
    </row>
    <row r="73" spans="1:6" ht="16" customHeight="1">
      <c r="A73" s="87"/>
      <c r="B73" s="88"/>
      <c r="C73" s="43"/>
      <c r="D73" s="48"/>
      <c r="E73" s="48"/>
      <c r="F73" s="48"/>
    </row>
    <row r="74" spans="1:6" ht="16" customHeight="1">
      <c r="A74" s="87"/>
      <c r="B74" s="88"/>
      <c r="C74" s="43"/>
      <c r="D74" s="48"/>
      <c r="E74" s="48"/>
      <c r="F74" s="48"/>
    </row>
    <row r="75" spans="1:6" ht="16" customHeight="1">
      <c r="A75" s="87"/>
      <c r="B75" s="88"/>
      <c r="C75" s="43"/>
      <c r="D75" s="48"/>
      <c r="E75" s="48"/>
      <c r="F75" s="48"/>
    </row>
    <row r="76" spans="1:6" ht="16" customHeight="1">
      <c r="A76" s="87"/>
      <c r="B76" s="88"/>
      <c r="C76" s="43"/>
      <c r="D76" s="48"/>
      <c r="E76" s="48"/>
      <c r="F76" s="48"/>
    </row>
    <row r="77" spans="1:6" ht="16" customHeight="1">
      <c r="A77" s="87"/>
      <c r="B77" s="88"/>
      <c r="C77" s="43"/>
      <c r="D77" s="48"/>
      <c r="E77" s="48"/>
      <c r="F77" s="48"/>
    </row>
    <row r="78" spans="1:6" ht="16" customHeight="1">
      <c r="A78" s="87"/>
      <c r="B78" s="43"/>
      <c r="C78" s="43"/>
      <c r="D78" s="48"/>
      <c r="E78" s="48"/>
      <c r="F78" s="48"/>
    </row>
    <row r="79" spans="1:6" ht="16" customHeight="1">
      <c r="A79" s="87"/>
      <c r="B79" s="88"/>
      <c r="C79" s="43"/>
      <c r="D79" s="48"/>
      <c r="E79" s="48"/>
      <c r="F79" s="48"/>
    </row>
    <row r="80" spans="1:6" ht="16" customHeight="1">
      <c r="A80" s="87"/>
      <c r="B80" s="88"/>
      <c r="C80" s="43"/>
      <c r="D80" s="48"/>
      <c r="E80" s="48"/>
      <c r="F80" s="48"/>
    </row>
    <row r="81" spans="1:6" ht="16" customHeight="1">
      <c r="A81" s="87"/>
      <c r="B81" s="88"/>
      <c r="C81" s="43"/>
      <c r="D81" s="48"/>
      <c r="E81" s="48"/>
      <c r="F81" s="48"/>
    </row>
    <row r="82" spans="1:6" ht="16" customHeight="1">
      <c r="A82" s="87"/>
      <c r="B82" s="88"/>
      <c r="C82" s="43"/>
      <c r="D82" s="48"/>
      <c r="E82" s="48"/>
      <c r="F82" s="48"/>
    </row>
    <row r="83" spans="1:6" ht="16" customHeight="1">
      <c r="A83" s="87"/>
      <c r="B83" s="88"/>
      <c r="C83" s="43"/>
      <c r="D83" s="48"/>
      <c r="E83" s="48"/>
      <c r="F83" s="48"/>
    </row>
    <row r="84" spans="1:6" ht="16" customHeight="1">
      <c r="A84" s="87"/>
      <c r="B84" s="88"/>
      <c r="C84" s="43"/>
      <c r="D84" s="48"/>
      <c r="E84" s="48"/>
      <c r="F84" s="48"/>
    </row>
    <row r="85" spans="1:6" ht="16" customHeight="1">
      <c r="A85" s="87"/>
      <c r="B85" s="88"/>
      <c r="C85" s="43"/>
      <c r="D85" s="48"/>
      <c r="E85" s="48"/>
      <c r="F85" s="48"/>
    </row>
    <row r="86" spans="1:6" ht="16" customHeight="1">
      <c r="A86" s="87"/>
      <c r="B86" s="88"/>
      <c r="C86" s="43"/>
      <c r="D86" s="48"/>
      <c r="E86" s="48"/>
      <c r="F86" s="48"/>
    </row>
  </sheetData>
  <mergeCells count="23">
    <mergeCell ref="I20:I27"/>
    <mergeCell ref="I29:I36"/>
    <mergeCell ref="A53:A86"/>
    <mergeCell ref="B53:B60"/>
    <mergeCell ref="B61:B68"/>
    <mergeCell ref="B70:B77"/>
    <mergeCell ref="B79:B86"/>
    <mergeCell ref="A1:M1"/>
    <mergeCell ref="B29:B33"/>
    <mergeCell ref="A3:A11"/>
    <mergeCell ref="B3:B5"/>
    <mergeCell ref="B6:B7"/>
    <mergeCell ref="B8:B9"/>
    <mergeCell ref="B10:B11"/>
    <mergeCell ref="A12:A52"/>
    <mergeCell ref="B12:B19"/>
    <mergeCell ref="B20:B28"/>
    <mergeCell ref="B34:B42"/>
    <mergeCell ref="B43:B44"/>
    <mergeCell ref="B45:B52"/>
    <mergeCell ref="H3:H36"/>
    <mergeCell ref="I3:I10"/>
    <mergeCell ref="I11:I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0C63-6C86-A24E-A131-6160D68E15A2}">
  <dimension ref="A1:AQ38"/>
  <sheetViews>
    <sheetView topLeftCell="AE1" zoomScale="86" workbookViewId="0">
      <selection activeCell="AE19" sqref="A19:XFD19"/>
    </sheetView>
  </sheetViews>
  <sheetFormatPr baseColWidth="10" defaultRowHeight="16"/>
  <cols>
    <col min="1" max="1" width="15.33203125" customWidth="1"/>
    <col min="2" max="2" width="15.5" customWidth="1"/>
    <col min="3" max="24" width="14.6640625" bestFit="1" customWidth="1"/>
    <col min="25" max="43" width="15.6640625" bestFit="1" customWidth="1"/>
  </cols>
  <sheetData>
    <row r="1" spans="1:43">
      <c r="A1" t="s">
        <v>37</v>
      </c>
      <c r="B1" t="s">
        <v>42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</row>
    <row r="2" spans="1:43">
      <c r="A2" t="s">
        <v>77</v>
      </c>
      <c r="B2" t="s">
        <v>48</v>
      </c>
      <c r="C2" s="14">
        <v>31771.999999999996</v>
      </c>
      <c r="D2" s="14">
        <v>31771.999999999996</v>
      </c>
      <c r="E2" s="14">
        <v>31771.999999999996</v>
      </c>
      <c r="F2" s="14">
        <v>31771.999999999996</v>
      </c>
      <c r="G2" s="14">
        <v>31771.999999999996</v>
      </c>
      <c r="H2" s="14">
        <v>31771.999999999996</v>
      </c>
      <c r="I2" s="14">
        <v>31771.999999999996</v>
      </c>
      <c r="J2" s="14">
        <v>31771.999999999996</v>
      </c>
      <c r="K2" s="14">
        <v>31771.999999999996</v>
      </c>
      <c r="L2" s="14">
        <v>31771.999999999996</v>
      </c>
      <c r="M2" s="14">
        <v>31771.999999999996</v>
      </c>
      <c r="N2" s="14">
        <v>31771.999999999996</v>
      </c>
      <c r="O2" s="14">
        <v>31771.999999999996</v>
      </c>
      <c r="P2" s="14">
        <v>31771.999999999996</v>
      </c>
      <c r="Q2" s="14">
        <v>31771.999999999996</v>
      </c>
      <c r="R2" s="14">
        <v>31771.999999999996</v>
      </c>
      <c r="S2" s="14">
        <v>31771.999999999996</v>
      </c>
      <c r="T2" s="14">
        <v>31771.999999999996</v>
      </c>
      <c r="U2" s="14">
        <v>31771.999999999996</v>
      </c>
      <c r="V2" s="14">
        <v>31771.999999999996</v>
      </c>
      <c r="W2" s="14">
        <v>31771.999999999996</v>
      </c>
      <c r="X2" s="14">
        <v>31771.999999999996</v>
      </c>
      <c r="Y2" s="14">
        <v>31771.999999999996</v>
      </c>
      <c r="Z2" s="14">
        <v>31771.999999999996</v>
      </c>
      <c r="AA2" s="14">
        <v>31771.999999999996</v>
      </c>
      <c r="AB2" s="14">
        <v>33800</v>
      </c>
      <c r="AC2" s="14">
        <v>33800</v>
      </c>
      <c r="AD2" s="14">
        <v>33800</v>
      </c>
      <c r="AE2" s="14">
        <v>33800</v>
      </c>
      <c r="AF2" s="14">
        <v>33800</v>
      </c>
      <c r="AG2" s="14">
        <v>33800</v>
      </c>
      <c r="AH2" s="14">
        <v>33800</v>
      </c>
      <c r="AI2" s="14">
        <v>33800</v>
      </c>
      <c r="AJ2" s="14">
        <v>33800</v>
      </c>
      <c r="AK2" s="14">
        <v>33800</v>
      </c>
      <c r="AL2" s="14">
        <v>33800</v>
      </c>
      <c r="AM2" s="14">
        <v>33800</v>
      </c>
      <c r="AN2" s="14">
        <v>33800</v>
      </c>
      <c r="AO2" s="14">
        <v>33800</v>
      </c>
      <c r="AP2" s="14">
        <v>33800</v>
      </c>
      <c r="AQ2" s="14">
        <v>33800</v>
      </c>
    </row>
    <row r="3" spans="1:43">
      <c r="A3" t="s">
        <v>115</v>
      </c>
      <c r="B3" t="s">
        <v>48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-65</v>
      </c>
      <c r="AE3" s="14">
        <v>90</v>
      </c>
      <c r="AF3" s="14">
        <v>245</v>
      </c>
      <c r="AG3" s="14">
        <v>400</v>
      </c>
      <c r="AH3" s="14">
        <v>590</v>
      </c>
      <c r="AI3" s="14">
        <v>860</v>
      </c>
      <c r="AJ3" s="14">
        <v>1380</v>
      </c>
      <c r="AK3" s="14">
        <v>1990</v>
      </c>
      <c r="AL3" s="14">
        <v>2930</v>
      </c>
      <c r="AM3" s="14">
        <v>4490</v>
      </c>
      <c r="AN3" s="14">
        <v>5670</v>
      </c>
      <c r="AO3" s="14">
        <v>6870</v>
      </c>
      <c r="AP3" s="14">
        <v>8490</v>
      </c>
      <c r="AQ3" s="14">
        <v>9720</v>
      </c>
    </row>
    <row r="4" spans="1:43">
      <c r="A4" t="s">
        <v>44</v>
      </c>
      <c r="B4" t="s">
        <v>48</v>
      </c>
      <c r="C4" s="14">
        <v>0</v>
      </c>
      <c r="D4" s="14">
        <v>1E-4</v>
      </c>
      <c r="E4" s="14">
        <v>1E-4</v>
      </c>
      <c r="F4" s="14">
        <v>1E-4</v>
      </c>
      <c r="G4" s="14">
        <v>1E-4</v>
      </c>
      <c r="H4" s="14">
        <v>1E-4</v>
      </c>
      <c r="I4" s="14">
        <v>1E-4</v>
      </c>
      <c r="J4" s="14">
        <v>1E-4</v>
      </c>
      <c r="K4" s="14">
        <v>1E-4</v>
      </c>
      <c r="L4" s="14">
        <v>1E-4</v>
      </c>
      <c r="M4" s="14">
        <v>1E-4</v>
      </c>
      <c r="N4" s="14">
        <v>1E-4</v>
      </c>
      <c r="O4" s="14">
        <v>1E-4</v>
      </c>
      <c r="P4" s="14">
        <v>1E-4</v>
      </c>
      <c r="Q4" s="14">
        <v>1E-4</v>
      </c>
      <c r="R4" s="14">
        <v>1E-4</v>
      </c>
      <c r="S4" s="14">
        <v>1E-4</v>
      </c>
      <c r="T4" s="14">
        <v>1E-4</v>
      </c>
      <c r="U4" s="14">
        <v>1E-4</v>
      </c>
      <c r="V4" s="14">
        <v>1E-4</v>
      </c>
      <c r="W4" s="14">
        <v>1E-4</v>
      </c>
      <c r="X4" s="14">
        <v>1E-4</v>
      </c>
      <c r="Y4" s="14">
        <v>1E-4</v>
      </c>
      <c r="Z4" s="14">
        <v>1E-4</v>
      </c>
      <c r="AA4" s="14">
        <v>1E-4</v>
      </c>
      <c r="AB4" s="14">
        <v>1E-4</v>
      </c>
      <c r="AC4" s="14">
        <v>1E-4</v>
      </c>
      <c r="AD4" s="14">
        <v>1E-4</v>
      </c>
      <c r="AE4" s="14">
        <v>1E-4</v>
      </c>
      <c r="AF4" s="14">
        <v>1E-4</v>
      </c>
      <c r="AG4" s="14">
        <v>1E-4</v>
      </c>
      <c r="AH4" s="14">
        <v>1E-4</v>
      </c>
      <c r="AI4" s="14">
        <v>1E-4</v>
      </c>
      <c r="AJ4" s="14">
        <v>1E-4</v>
      </c>
      <c r="AK4" s="14">
        <v>1E-4</v>
      </c>
      <c r="AL4" s="14">
        <v>1E-4</v>
      </c>
      <c r="AM4" s="14">
        <v>1E-4</v>
      </c>
      <c r="AN4" s="14">
        <v>1E-4</v>
      </c>
      <c r="AO4" s="14">
        <v>1E-4</v>
      </c>
      <c r="AP4" s="14">
        <v>1E-4</v>
      </c>
      <c r="AQ4" s="14">
        <v>0</v>
      </c>
    </row>
    <row r="5" spans="1:43">
      <c r="A5" t="s">
        <v>115</v>
      </c>
      <c r="B5" t="s">
        <v>49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4</v>
      </c>
      <c r="X5" s="14">
        <v>17</v>
      </c>
      <c r="Y5" s="14">
        <v>56</v>
      </c>
      <c r="Z5" s="14">
        <v>2</v>
      </c>
      <c r="AA5" s="14">
        <v>16</v>
      </c>
      <c r="AB5" s="14">
        <v>83</v>
      </c>
      <c r="AC5" s="14">
        <v>255</v>
      </c>
      <c r="AD5" s="14">
        <v>270</v>
      </c>
      <c r="AE5" s="14">
        <v>507</v>
      </c>
      <c r="AF5" s="14">
        <v>459</v>
      </c>
      <c r="AG5" s="14">
        <v>573</v>
      </c>
      <c r="AH5" s="14">
        <v>8437</v>
      </c>
      <c r="AI5" s="14">
        <v>11105</v>
      </c>
      <c r="AJ5" s="14">
        <v>31156.816600000002</v>
      </c>
      <c r="AK5" s="14">
        <v>32891.438650000004</v>
      </c>
      <c r="AL5" s="14">
        <v>35111.685000000005</v>
      </c>
      <c r="AM5" s="14">
        <v>38876.14675</v>
      </c>
      <c r="AN5" s="14">
        <v>47040.137567500002</v>
      </c>
      <c r="AO5" s="14">
        <v>56918.566456674998</v>
      </c>
      <c r="AP5" s="14">
        <v>68871.465412576741</v>
      </c>
      <c r="AQ5" s="14">
        <v>83334.473149217854</v>
      </c>
    </row>
    <row r="6" spans="1:43">
      <c r="A6" t="s">
        <v>77</v>
      </c>
      <c r="B6" t="s">
        <v>49</v>
      </c>
      <c r="C6" s="14">
        <v>249599.99999999997</v>
      </c>
      <c r="D6" s="14">
        <v>263900</v>
      </c>
      <c r="E6" s="14">
        <v>263900</v>
      </c>
      <c r="F6" s="14">
        <v>263900</v>
      </c>
      <c r="G6" s="14">
        <v>263900</v>
      </c>
      <c r="H6" s="14">
        <v>269100</v>
      </c>
      <c r="I6" s="14">
        <v>274300</v>
      </c>
      <c r="J6" s="14">
        <v>278200</v>
      </c>
      <c r="K6" s="14">
        <v>278200</v>
      </c>
      <c r="L6" s="14">
        <v>278200</v>
      </c>
      <c r="M6" s="14">
        <v>278200</v>
      </c>
      <c r="N6" s="14">
        <v>278200</v>
      </c>
      <c r="O6" s="14">
        <v>278200</v>
      </c>
      <c r="P6" s="14">
        <v>278200</v>
      </c>
      <c r="Q6" s="14">
        <v>278200</v>
      </c>
      <c r="R6" s="14">
        <v>278200</v>
      </c>
      <c r="S6" s="14">
        <v>278200</v>
      </c>
      <c r="T6" s="14">
        <v>280800</v>
      </c>
      <c r="U6" s="14">
        <v>280800</v>
      </c>
      <c r="V6" s="14">
        <v>280800</v>
      </c>
      <c r="W6" s="14">
        <v>240642.99999999997</v>
      </c>
      <c r="X6" s="14">
        <v>241656.99999999997</v>
      </c>
      <c r="Y6" s="14">
        <v>242644.99999999997</v>
      </c>
      <c r="Z6" s="14">
        <v>242917.99999999997</v>
      </c>
      <c r="AA6" s="14">
        <v>244087.99999999997</v>
      </c>
      <c r="AB6" s="14">
        <v>245257.99999999997</v>
      </c>
      <c r="AC6" s="14">
        <v>247350.99999999997</v>
      </c>
      <c r="AD6" s="14">
        <v>247766.99999999997</v>
      </c>
      <c r="AE6" s="14">
        <v>248026.99999999997</v>
      </c>
      <c r="AF6" s="14">
        <v>247324.99999999997</v>
      </c>
      <c r="AG6" s="14">
        <v>250418.99999999997</v>
      </c>
      <c r="AH6" s="14">
        <v>219244.99999999997</v>
      </c>
      <c r="AI6" s="14">
        <v>216072.99999999997</v>
      </c>
      <c r="AJ6" s="14">
        <v>217671.99999999997</v>
      </c>
      <c r="AK6" s="62">
        <v>219282.83304253654</v>
      </c>
      <c r="AL6" s="62">
        <v>220905.58669539934</v>
      </c>
      <c r="AM6" s="62">
        <v>222540.34917440388</v>
      </c>
      <c r="AN6" s="62">
        <v>224187.20934818717</v>
      </c>
      <c r="AO6" s="62">
        <v>225846.25674303871</v>
      </c>
      <c r="AP6" s="62">
        <v>227517.58154776733</v>
      </c>
      <c r="AQ6" s="62">
        <v>229201.27461860396</v>
      </c>
    </row>
    <row r="7" spans="1:43">
      <c r="A7" t="s">
        <v>44</v>
      </c>
      <c r="B7" t="s">
        <v>49</v>
      </c>
      <c r="C7" s="14">
        <v>0</v>
      </c>
      <c r="D7" s="14">
        <v>0</v>
      </c>
      <c r="E7" s="14">
        <v>1000.0000000000001</v>
      </c>
      <c r="F7" s="14">
        <v>1000.0000000000001</v>
      </c>
      <c r="G7" s="14">
        <v>1000.0000000000001</v>
      </c>
      <c r="H7" s="14">
        <v>1000.0000000000001</v>
      </c>
      <c r="I7" s="14">
        <v>1000.0000000000001</v>
      </c>
      <c r="J7" s="14">
        <v>1000.0000000000001</v>
      </c>
      <c r="K7" s="14">
        <v>1000.0000000000001</v>
      </c>
      <c r="L7" s="14">
        <v>1000.0000000000001</v>
      </c>
      <c r="M7" s="14">
        <v>1000.0000000000001</v>
      </c>
      <c r="N7" s="14">
        <v>1000.0000000000001</v>
      </c>
      <c r="O7" s="14">
        <v>1000.0000000000001</v>
      </c>
      <c r="P7" s="14">
        <v>1000.0000000000001</v>
      </c>
      <c r="Q7" s="14">
        <v>1000.0000000000001</v>
      </c>
      <c r="R7" s="14">
        <v>1000.0000000000001</v>
      </c>
      <c r="S7" s="14">
        <v>1000.0000000000001</v>
      </c>
      <c r="T7" s="14">
        <v>1020</v>
      </c>
      <c r="U7" s="14">
        <v>1020</v>
      </c>
      <c r="V7" s="14">
        <v>1020</v>
      </c>
      <c r="W7" s="14">
        <v>1020</v>
      </c>
      <c r="X7" s="14">
        <v>1020</v>
      </c>
      <c r="Y7" s="14">
        <v>1020</v>
      </c>
      <c r="Z7" s="14">
        <v>1020</v>
      </c>
      <c r="AA7" s="14">
        <v>1020</v>
      </c>
      <c r="AB7" s="14">
        <v>1020</v>
      </c>
      <c r="AC7" s="14">
        <v>1020</v>
      </c>
      <c r="AD7" s="14">
        <v>1020</v>
      </c>
      <c r="AE7" s="14">
        <v>1020</v>
      </c>
      <c r="AF7" s="14">
        <v>1020</v>
      </c>
      <c r="AG7" s="14">
        <v>1020</v>
      </c>
      <c r="AH7" s="14">
        <v>1020</v>
      </c>
      <c r="AI7" s="14">
        <v>1000.0000000000001</v>
      </c>
      <c r="AJ7" s="14">
        <v>1100</v>
      </c>
      <c r="AK7" s="14">
        <v>1100</v>
      </c>
      <c r="AL7" s="14">
        <v>4100</v>
      </c>
      <c r="AM7" s="14">
        <v>7100.0000000000009</v>
      </c>
      <c r="AN7" s="14">
        <v>23100</v>
      </c>
      <c r="AO7" s="14">
        <v>32339.999999999996</v>
      </c>
      <c r="AP7" s="14">
        <v>42042</v>
      </c>
      <c r="AQ7" s="14">
        <v>50450.400000000001</v>
      </c>
    </row>
    <row r="8" spans="1:43">
      <c r="A8" t="s">
        <v>115</v>
      </c>
      <c r="B8" t="s">
        <v>47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97.65000000000002</v>
      </c>
      <c r="Y8" s="14">
        <v>205.20000000000002</v>
      </c>
      <c r="Z8" s="14">
        <v>215.1</v>
      </c>
      <c r="AA8" s="14">
        <v>233.1</v>
      </c>
      <c r="AB8" s="14">
        <v>234</v>
      </c>
      <c r="AC8" s="14">
        <v>279.90000000000003</v>
      </c>
      <c r="AD8" s="14">
        <v>772.2</v>
      </c>
      <c r="AE8" s="14">
        <v>1273.5</v>
      </c>
      <c r="AF8" s="14">
        <v>3014.1</v>
      </c>
      <c r="AG8" s="14">
        <v>5577.3</v>
      </c>
      <c r="AH8" s="14">
        <v>12648.6</v>
      </c>
      <c r="AI8" s="14">
        <v>15304.806</v>
      </c>
      <c r="AJ8" s="14">
        <v>18824.911380000001</v>
      </c>
      <c r="AK8" s="14">
        <v>23154.640997400002</v>
      </c>
      <c r="AL8" s="14">
        <v>28480.208426802001</v>
      </c>
      <c r="AM8" s="14">
        <v>35030.65636496646</v>
      </c>
      <c r="AN8" s="14">
        <v>43087.707328908742</v>
      </c>
      <c r="AO8" s="14">
        <v>52997.880014557755</v>
      </c>
      <c r="AP8" s="14">
        <v>65187.392417906041</v>
      </c>
      <c r="AQ8" s="14">
        <v>80180.492674024426</v>
      </c>
    </row>
    <row r="9" spans="1:43">
      <c r="A9" t="s">
        <v>77</v>
      </c>
      <c r="B9" t="s">
        <v>47</v>
      </c>
      <c r="C9" s="14">
        <v>1300</v>
      </c>
      <c r="D9" s="14">
        <v>1300</v>
      </c>
      <c r="E9" s="14">
        <v>3899.9999999999995</v>
      </c>
      <c r="F9" s="14">
        <v>7799.9999999999991</v>
      </c>
      <c r="G9" s="14">
        <v>19500</v>
      </c>
      <c r="H9" s="14">
        <v>19500</v>
      </c>
      <c r="I9" s="14">
        <v>27299.999999999996</v>
      </c>
      <c r="J9" s="14">
        <v>40300</v>
      </c>
      <c r="K9" s="14">
        <v>48100</v>
      </c>
      <c r="L9" s="14">
        <v>67600</v>
      </c>
      <c r="M9" s="14">
        <v>72800</v>
      </c>
      <c r="N9" s="14">
        <v>74100</v>
      </c>
      <c r="O9" s="14">
        <v>74100</v>
      </c>
      <c r="P9" s="14">
        <v>74100</v>
      </c>
      <c r="Q9" s="14">
        <v>74100</v>
      </c>
      <c r="R9" s="14">
        <v>81900</v>
      </c>
      <c r="S9" s="14">
        <v>104000</v>
      </c>
      <c r="T9" s="14">
        <v>116999.99999999999</v>
      </c>
      <c r="U9" s="14">
        <v>144300</v>
      </c>
      <c r="V9" s="14">
        <v>204100</v>
      </c>
      <c r="W9" s="14">
        <v>232699.99999999997</v>
      </c>
      <c r="X9" s="14">
        <v>253499.99999999997</v>
      </c>
      <c r="Y9" s="14">
        <v>269100</v>
      </c>
      <c r="Z9" s="14">
        <v>279929</v>
      </c>
      <c r="AA9" s="14">
        <v>287430</v>
      </c>
      <c r="AB9" s="14">
        <v>299390</v>
      </c>
      <c r="AC9" s="14">
        <v>346970</v>
      </c>
      <c r="AD9" s="14">
        <v>382070</v>
      </c>
      <c r="AE9" s="14">
        <v>388700</v>
      </c>
      <c r="AF9" s="14">
        <v>393770</v>
      </c>
      <c r="AG9" s="14">
        <v>394160</v>
      </c>
      <c r="AH9" s="14">
        <v>473069.99999999994</v>
      </c>
      <c r="AI9" s="14">
        <v>595270</v>
      </c>
      <c r="AJ9" s="14">
        <v>662220</v>
      </c>
      <c r="AK9" s="14">
        <v>728442.00000000012</v>
      </c>
      <c r="AL9" s="14">
        <v>815855.04000000015</v>
      </c>
      <c r="AM9" s="14">
        <v>913757.64480000024</v>
      </c>
      <c r="AN9" s="14">
        <v>1023408.5621760003</v>
      </c>
      <c r="AO9" s="14">
        <v>1146217.5896371205</v>
      </c>
      <c r="AP9" s="14">
        <v>1283763.700393575</v>
      </c>
      <c r="AQ9" s="14">
        <v>1437815.3444408041</v>
      </c>
    </row>
    <row r="10" spans="1:43">
      <c r="A10" t="s">
        <v>44</v>
      </c>
      <c r="B10" t="s">
        <v>47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 t="s">
        <v>170</v>
      </c>
      <c r="AA10" s="14">
        <v>0.5</v>
      </c>
      <c r="AB10" s="14">
        <v>0.5</v>
      </c>
      <c r="AC10" s="14">
        <v>0.5</v>
      </c>
      <c r="AD10" s="14">
        <v>40.5</v>
      </c>
      <c r="AE10" s="14">
        <v>40.5</v>
      </c>
      <c r="AF10" s="14">
        <v>40.5</v>
      </c>
      <c r="AG10" s="14">
        <v>40.5</v>
      </c>
      <c r="AH10" s="14">
        <v>40.5</v>
      </c>
      <c r="AI10" s="14">
        <v>340.5</v>
      </c>
      <c r="AJ10" s="14">
        <v>340.5</v>
      </c>
      <c r="AK10" s="14">
        <v>7840.5</v>
      </c>
      <c r="AL10" s="14">
        <v>7840.5</v>
      </c>
      <c r="AM10" s="14">
        <v>7840.5</v>
      </c>
      <c r="AN10" s="14">
        <v>7840.5</v>
      </c>
      <c r="AO10" s="14">
        <v>7840.5</v>
      </c>
      <c r="AP10" s="14">
        <v>7840.5</v>
      </c>
      <c r="AQ10" s="14">
        <v>7840.5</v>
      </c>
    </row>
    <row r="11" spans="1:43">
      <c r="A11" t="s">
        <v>77</v>
      </c>
      <c r="B11" t="s">
        <v>145</v>
      </c>
      <c r="C11" s="14">
        <v>2488.1999999999998</v>
      </c>
      <c r="D11" s="14">
        <v>2488.1999999999998</v>
      </c>
      <c r="E11" s="14">
        <v>2488.1999999999998</v>
      </c>
      <c r="F11" s="14">
        <v>2488.1999999999998</v>
      </c>
      <c r="G11" s="14">
        <v>2488.1999999999998</v>
      </c>
      <c r="H11" s="14">
        <v>2488.1999999999998</v>
      </c>
      <c r="I11" s="14">
        <v>2488.1999999999998</v>
      </c>
      <c r="J11" s="14">
        <v>2488.1999999999998</v>
      </c>
      <c r="K11" s="14">
        <v>2488.1999999999998</v>
      </c>
      <c r="L11" s="14">
        <v>2488.1999999999998</v>
      </c>
      <c r="M11" s="14">
        <v>2488.1999999999998</v>
      </c>
      <c r="N11" s="14">
        <v>2488.1999999999998</v>
      </c>
      <c r="O11" s="14">
        <v>2488.1999999999998</v>
      </c>
      <c r="P11" s="14">
        <v>2488.1999999999998</v>
      </c>
      <c r="Q11" s="14">
        <v>2488.1999999999998</v>
      </c>
      <c r="R11" s="14">
        <v>2488.1999999999998</v>
      </c>
      <c r="S11" s="14">
        <v>2488.1999999999998</v>
      </c>
      <c r="T11" s="14">
        <v>2488.1999999999998</v>
      </c>
      <c r="U11" s="14">
        <v>2488.1999999999998</v>
      </c>
      <c r="V11" s="14">
        <v>2488.1999999999998</v>
      </c>
      <c r="W11" s="14">
        <v>2488.1999999999998</v>
      </c>
      <c r="X11" s="14">
        <v>2488.1999999999998</v>
      </c>
      <c r="Y11" s="14">
        <v>2488.1999999999998</v>
      </c>
      <c r="Z11" s="14">
        <v>2488.1999999999998</v>
      </c>
      <c r="AA11" s="14">
        <v>2488.1999999999998</v>
      </c>
      <c r="AB11" s="14">
        <v>2488.1999999999998</v>
      </c>
      <c r="AC11" s="14">
        <v>2488.1999999999998</v>
      </c>
      <c r="AD11" s="14">
        <v>2488.1999999999998</v>
      </c>
      <c r="AE11" s="14">
        <v>2488.1999999999998</v>
      </c>
      <c r="AF11" s="14">
        <v>2488.1999999999998</v>
      </c>
      <c r="AG11" s="14">
        <v>2488.1999999999998</v>
      </c>
      <c r="AH11" s="14">
        <v>2488.1999999999998</v>
      </c>
      <c r="AI11" s="14">
        <v>2488.1999999999998</v>
      </c>
      <c r="AJ11" s="14">
        <v>2488.1999999999998</v>
      </c>
      <c r="AK11" s="14">
        <v>2488.1999999999998</v>
      </c>
      <c r="AL11" s="14">
        <v>2488.1999999999998</v>
      </c>
      <c r="AM11" s="14">
        <v>2488.1999999999998</v>
      </c>
      <c r="AN11" s="14">
        <v>2488.1999999999998</v>
      </c>
      <c r="AO11" s="14">
        <v>2488.1999999999998</v>
      </c>
      <c r="AP11" s="14">
        <v>2488.1999999999998</v>
      </c>
      <c r="AQ11" s="14">
        <v>2488.1999999999998</v>
      </c>
    </row>
    <row r="12" spans="1:43">
      <c r="A12" t="s">
        <v>115</v>
      </c>
      <c r="B12" t="s">
        <v>145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41.924400000000006</v>
      </c>
      <c r="W12" s="14">
        <v>41.924400000000006</v>
      </c>
      <c r="X12" s="14">
        <v>41.924400000000006</v>
      </c>
      <c r="Y12" s="14">
        <v>111.79840000000002</v>
      </c>
      <c r="Z12" s="14">
        <v>111.79840000000002</v>
      </c>
      <c r="AA12" s="14">
        <v>111.79840000000002</v>
      </c>
      <c r="AB12" s="14">
        <v>153.72280000000001</v>
      </c>
      <c r="AC12" s="14">
        <v>195.64720000000003</v>
      </c>
      <c r="AD12" s="14">
        <v>111.79840000000002</v>
      </c>
      <c r="AE12" s="14">
        <v>111.79840000000002</v>
      </c>
      <c r="AF12" s="14">
        <v>111.79840000000002</v>
      </c>
      <c r="AG12" s="14">
        <v>144.73899500900001</v>
      </c>
      <c r="AH12" s="14">
        <v>147.73358502700003</v>
      </c>
      <c r="AI12" s="14">
        <v>150.72820998200001</v>
      </c>
      <c r="AJ12" s="14">
        <v>153.72280000000001</v>
      </c>
      <c r="AK12" s="14">
        <v>156.717390018</v>
      </c>
      <c r="AL12" s="14">
        <v>159.71201497300001</v>
      </c>
      <c r="AM12" s="14">
        <v>162.70660499100001</v>
      </c>
      <c r="AN12" s="14">
        <v>165.701195009</v>
      </c>
      <c r="AO12" s="14">
        <v>168.69578502700003</v>
      </c>
      <c r="AP12" s="14">
        <v>171.69040998200003</v>
      </c>
      <c r="AQ12" s="14">
        <v>174.685</v>
      </c>
    </row>
    <row r="13" spans="1:43">
      <c r="A13" t="s">
        <v>44</v>
      </c>
      <c r="B13" t="s">
        <v>145</v>
      </c>
      <c r="C13" s="14">
        <v>1E-4</v>
      </c>
      <c r="D13" s="14">
        <v>1E-4</v>
      </c>
      <c r="E13" s="14">
        <v>1E-4</v>
      </c>
      <c r="F13" s="14">
        <v>1E-4</v>
      </c>
      <c r="G13" s="14">
        <v>1E-4</v>
      </c>
      <c r="H13" s="14">
        <v>1E-4</v>
      </c>
      <c r="I13" s="14">
        <v>1E-4</v>
      </c>
      <c r="J13" s="14">
        <v>1E-4</v>
      </c>
      <c r="K13" s="14">
        <v>1E-4</v>
      </c>
      <c r="L13" s="14">
        <v>1E-4</v>
      </c>
      <c r="M13" s="14">
        <v>1E-4</v>
      </c>
      <c r="N13" s="14">
        <v>1E-4</v>
      </c>
      <c r="O13" s="14">
        <v>1E-4</v>
      </c>
      <c r="P13" s="14">
        <v>1E-4</v>
      </c>
      <c r="Q13" s="14">
        <v>1E-4</v>
      </c>
      <c r="R13" s="14">
        <v>1E-4</v>
      </c>
      <c r="S13" s="14">
        <v>1E-4</v>
      </c>
      <c r="T13" s="14">
        <v>1E-4</v>
      </c>
      <c r="U13" s="14">
        <v>1E-4</v>
      </c>
      <c r="V13" s="14">
        <v>1E-4</v>
      </c>
      <c r="W13" s="14">
        <v>1E-4</v>
      </c>
      <c r="X13" s="14">
        <v>1E-4</v>
      </c>
      <c r="Y13" s="14">
        <v>1E-4</v>
      </c>
      <c r="Z13" s="14">
        <v>1E-4</v>
      </c>
      <c r="AA13" s="14">
        <v>1E-4</v>
      </c>
      <c r="AB13" s="14">
        <v>1E-4</v>
      </c>
      <c r="AC13" s="14">
        <v>1E-4</v>
      </c>
      <c r="AD13" s="14">
        <v>1E-4</v>
      </c>
      <c r="AE13" s="14">
        <v>1E-4</v>
      </c>
      <c r="AF13" s="14">
        <v>1E-4</v>
      </c>
      <c r="AG13" s="14">
        <v>1E-4</v>
      </c>
      <c r="AH13" s="14">
        <v>1E-4</v>
      </c>
      <c r="AI13" s="14">
        <v>1E-4</v>
      </c>
      <c r="AJ13" s="14">
        <v>1E-4</v>
      </c>
      <c r="AK13" s="14">
        <v>1E-4</v>
      </c>
      <c r="AL13" s="14">
        <v>1E-4</v>
      </c>
      <c r="AM13" s="14">
        <v>1E-4</v>
      </c>
      <c r="AN13" s="14">
        <v>1E-4</v>
      </c>
      <c r="AO13" s="14">
        <v>1E-4</v>
      </c>
      <c r="AP13" s="14">
        <v>1E-4</v>
      </c>
      <c r="AQ13" s="14">
        <v>1E-4</v>
      </c>
    </row>
    <row r="14" spans="1:43">
      <c r="A14" t="s">
        <v>77</v>
      </c>
      <c r="B14" t="s">
        <v>80</v>
      </c>
      <c r="C14" s="14">
        <v>508192.32286909939</v>
      </c>
      <c r="D14" s="14">
        <v>518356.16932648141</v>
      </c>
      <c r="E14" s="14">
        <v>528723.29271301103</v>
      </c>
      <c r="F14" s="14">
        <v>539297.75856727129</v>
      </c>
      <c r="G14" s="14">
        <v>550083.71373861667</v>
      </c>
      <c r="H14" s="14">
        <v>561085.38801338896</v>
      </c>
      <c r="I14" s="14">
        <v>572307.09577365674</v>
      </c>
      <c r="J14" s="14">
        <v>583753.23768912989</v>
      </c>
      <c r="K14" s="14">
        <v>595428.30244291248</v>
      </c>
      <c r="L14" s="14">
        <v>607336.8684917707</v>
      </c>
      <c r="M14" s="14">
        <v>619483.60586160608</v>
      </c>
      <c r="N14" s="14">
        <v>631873.27797883819</v>
      </c>
      <c r="O14" s="14">
        <v>644510.74353841494</v>
      </c>
      <c r="P14" s="14">
        <v>657400.95840918331</v>
      </c>
      <c r="Q14" s="14">
        <v>670548.97757736698</v>
      </c>
      <c r="R14" s="14">
        <v>683959.95712891431</v>
      </c>
      <c r="S14" s="14">
        <v>697639.1562714926</v>
      </c>
      <c r="T14" s="14">
        <v>711591.93939692248</v>
      </c>
      <c r="U14" s="14">
        <v>725823.77818486094</v>
      </c>
      <c r="V14" s="14">
        <v>740340.25374855823</v>
      </c>
      <c r="W14" s="14">
        <v>755147.0588235294</v>
      </c>
      <c r="X14" s="14">
        <v>770250</v>
      </c>
      <c r="Y14" s="14">
        <v>1386450</v>
      </c>
      <c r="Z14" s="14">
        <v>1400516</v>
      </c>
      <c r="AA14" s="14">
        <v>1423422</v>
      </c>
      <c r="AB14" s="14">
        <v>1454765</v>
      </c>
      <c r="AC14" s="14">
        <v>1520181</v>
      </c>
      <c r="AD14" s="14">
        <v>1557972</v>
      </c>
      <c r="AE14" s="14">
        <v>1564680</v>
      </c>
      <c r="AF14" s="14">
        <v>1567956</v>
      </c>
      <c r="AG14" s="14">
        <v>1724751.6</v>
      </c>
      <c r="AH14" s="14">
        <v>1897226.7600000002</v>
      </c>
      <c r="AI14" s="14">
        <v>2086949.4360000005</v>
      </c>
      <c r="AJ14" s="14">
        <v>2295644.3796000006</v>
      </c>
      <c r="AK14" s="14">
        <v>2525208.8175600008</v>
      </c>
      <c r="AL14" s="14">
        <v>2777729.699316001</v>
      </c>
      <c r="AM14" s="14">
        <v>3055502.6692476012</v>
      </c>
      <c r="AN14" s="14">
        <v>3361052.9361723615</v>
      </c>
      <c r="AO14" s="14">
        <v>3697158.2297895979</v>
      </c>
      <c r="AP14" s="14">
        <v>4066874.0527685583</v>
      </c>
      <c r="AQ14" s="14">
        <v>4473561.4580454146</v>
      </c>
    </row>
    <row r="15" spans="1:43">
      <c r="A15" t="s">
        <v>115</v>
      </c>
      <c r="B15" t="s">
        <v>80</v>
      </c>
      <c r="C15" s="14">
        <v>19.102007764525688</v>
      </c>
      <c r="D15" s="14">
        <v>23.495469550366597</v>
      </c>
      <c r="E15" s="14">
        <v>28.899427546950914</v>
      </c>
      <c r="F15" s="14">
        <v>35.546295882749625</v>
      </c>
      <c r="G15" s="14">
        <v>43.721943935782036</v>
      </c>
      <c r="H15" s="14">
        <v>53.777991041011902</v>
      </c>
      <c r="I15" s="14">
        <v>66.146928980444642</v>
      </c>
      <c r="J15" s="14">
        <v>81.360722645946908</v>
      </c>
      <c r="K15" s="14">
        <v>100.0736888545147</v>
      </c>
      <c r="L15" s="14">
        <v>123.09063729105307</v>
      </c>
      <c r="M15" s="14">
        <v>151.40148386799527</v>
      </c>
      <c r="N15" s="14">
        <v>186.22382515763417</v>
      </c>
      <c r="O15" s="14">
        <v>229.05530494389001</v>
      </c>
      <c r="P15" s="14">
        <v>281.7380250809847</v>
      </c>
      <c r="Q15" s="14">
        <v>346.53777084961115</v>
      </c>
      <c r="R15" s="14">
        <v>426.24145814502168</v>
      </c>
      <c r="S15" s="14">
        <v>524.27699351837668</v>
      </c>
      <c r="T15" s="14">
        <v>644.86070202760334</v>
      </c>
      <c r="U15" s="14">
        <v>793.17866349395206</v>
      </c>
      <c r="V15" s="14">
        <v>975.60975609756099</v>
      </c>
      <c r="W15" s="14">
        <v>1200</v>
      </c>
      <c r="X15" s="14">
        <v>1846.7195994798717</v>
      </c>
      <c r="Y15" s="14">
        <v>2271.4651073602422</v>
      </c>
      <c r="Z15" s="14">
        <v>2793.9020820530977</v>
      </c>
      <c r="AA15" s="14">
        <v>3436.4995609253101</v>
      </c>
      <c r="AB15" s="14">
        <v>4226.8944599381311</v>
      </c>
      <c r="AC15" s="14">
        <v>5199.0801857239012</v>
      </c>
      <c r="AD15" s="14">
        <v>6394.8686284403984</v>
      </c>
      <c r="AE15" s="14">
        <v>7865.6884129816899</v>
      </c>
      <c r="AF15" s="14">
        <v>9674.796747967479</v>
      </c>
      <c r="AG15" s="14">
        <v>11900</v>
      </c>
      <c r="AH15" s="14">
        <v>21800</v>
      </c>
      <c r="AI15" s="14">
        <v>35200</v>
      </c>
      <c r="AJ15" s="14">
        <v>67400</v>
      </c>
      <c r="AK15" s="14">
        <v>102000</v>
      </c>
      <c r="AL15" s="14">
        <v>134100</v>
      </c>
      <c r="AM15" s="14">
        <v>153200</v>
      </c>
      <c r="AN15" s="14">
        <v>170000</v>
      </c>
      <c r="AO15" s="14">
        <v>201400</v>
      </c>
      <c r="AP15" s="14">
        <v>237500</v>
      </c>
      <c r="AQ15" s="14">
        <v>275100</v>
      </c>
    </row>
    <row r="16" spans="1:43">
      <c r="A16" t="s">
        <v>44</v>
      </c>
      <c r="B16" t="s">
        <v>80</v>
      </c>
      <c r="C16" s="14">
        <v>2900</v>
      </c>
      <c r="D16" s="14">
        <v>2900</v>
      </c>
      <c r="E16" s="14">
        <v>3900</v>
      </c>
      <c r="F16" s="14">
        <v>3900</v>
      </c>
      <c r="G16" s="14">
        <v>3900</v>
      </c>
      <c r="H16" s="14">
        <v>3900</v>
      </c>
      <c r="I16" s="14">
        <v>3900</v>
      </c>
      <c r="J16" s="14">
        <v>3900</v>
      </c>
      <c r="K16" s="14">
        <v>3900</v>
      </c>
      <c r="L16" s="14">
        <v>3900</v>
      </c>
      <c r="M16" s="14">
        <v>3900</v>
      </c>
      <c r="N16" s="14">
        <v>3900</v>
      </c>
      <c r="O16" s="14">
        <v>3900</v>
      </c>
      <c r="P16" s="14">
        <v>3900</v>
      </c>
      <c r="Q16" s="14">
        <v>3900</v>
      </c>
      <c r="R16" s="14">
        <v>3900</v>
      </c>
      <c r="S16" s="14">
        <v>3900</v>
      </c>
      <c r="T16" s="14">
        <v>3920</v>
      </c>
      <c r="U16" s="14">
        <v>3920</v>
      </c>
      <c r="V16" s="14">
        <v>3920</v>
      </c>
      <c r="W16" s="14">
        <v>3920</v>
      </c>
      <c r="X16" s="14">
        <v>3920</v>
      </c>
      <c r="Y16" s="14">
        <v>3920</v>
      </c>
      <c r="Z16" s="14">
        <v>3920</v>
      </c>
      <c r="AA16" s="14">
        <v>3925</v>
      </c>
      <c r="AB16" s="14">
        <v>3925</v>
      </c>
      <c r="AC16" s="14">
        <v>3925</v>
      </c>
      <c r="AD16" s="14">
        <v>3953.0000000000005</v>
      </c>
      <c r="AE16" s="14">
        <v>3953.0000000000005</v>
      </c>
      <c r="AF16" s="14">
        <v>3953.0000000000005</v>
      </c>
      <c r="AG16" s="14">
        <v>3953.0000000000005</v>
      </c>
      <c r="AH16" s="14">
        <v>3953.0000000000005</v>
      </c>
      <c r="AI16" s="14">
        <v>4533.0000000000009</v>
      </c>
      <c r="AJ16" s="14">
        <v>4633.0000000000009</v>
      </c>
      <c r="AK16" s="14">
        <v>21133.000000000004</v>
      </c>
      <c r="AL16" s="14">
        <v>26133.000000000004</v>
      </c>
      <c r="AM16" s="14">
        <v>29133.000000000007</v>
      </c>
      <c r="AN16" s="14">
        <v>29133.000000000007</v>
      </c>
      <c r="AO16" s="14">
        <v>29133.000000000007</v>
      </c>
      <c r="AP16" s="14">
        <v>29133.000000000007</v>
      </c>
      <c r="AQ16" s="14">
        <v>29133.000000000007</v>
      </c>
    </row>
    <row r="17" spans="3:43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</row>
    <row r="18" spans="3:43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</row>
    <row r="19" spans="3:43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</row>
    <row r="20" spans="3:43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</row>
    <row r="21" spans="3:43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3:43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</row>
    <row r="23" spans="3:43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</row>
    <row r="24" spans="3:43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</row>
    <row r="38" spans="27:27">
      <c r="AA38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6E6-8118-CE4F-B15C-0090DBECC583}">
  <dimension ref="A1:CE22"/>
  <sheetViews>
    <sheetView topLeftCell="V1" workbookViewId="0">
      <selection activeCell="AB24" sqref="AB24"/>
    </sheetView>
  </sheetViews>
  <sheetFormatPr baseColWidth="10" defaultRowHeight="16"/>
  <cols>
    <col min="1" max="1" width="15.33203125" customWidth="1"/>
    <col min="2" max="2" width="15.5" customWidth="1"/>
  </cols>
  <sheetData>
    <row r="1" spans="1:83">
      <c r="A1" t="s">
        <v>76</v>
      </c>
      <c r="B1" t="s">
        <v>42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  <c r="BK1">
        <v>2050</v>
      </c>
      <c r="BL1">
        <v>2051</v>
      </c>
      <c r="BM1">
        <v>2052</v>
      </c>
      <c r="BN1">
        <v>2053</v>
      </c>
      <c r="BO1">
        <v>2054</v>
      </c>
      <c r="BP1">
        <v>2055</v>
      </c>
      <c r="BQ1">
        <v>2056</v>
      </c>
      <c r="BR1">
        <v>2057</v>
      </c>
      <c r="BS1">
        <v>2058</v>
      </c>
      <c r="BT1">
        <v>2059</v>
      </c>
      <c r="BU1">
        <v>2060</v>
      </c>
      <c r="BV1">
        <v>2061</v>
      </c>
      <c r="BW1">
        <v>2062</v>
      </c>
      <c r="BX1">
        <v>2063</v>
      </c>
      <c r="BY1">
        <v>2064</v>
      </c>
      <c r="BZ1">
        <v>2065</v>
      </c>
      <c r="CA1">
        <v>2066</v>
      </c>
      <c r="CB1">
        <v>2067</v>
      </c>
      <c r="CC1">
        <v>2068</v>
      </c>
      <c r="CD1">
        <v>2069</v>
      </c>
      <c r="CE1">
        <v>2070</v>
      </c>
    </row>
    <row r="2" spans="1:83">
      <c r="A2" t="s">
        <v>77</v>
      </c>
      <c r="B2" t="s">
        <v>33</v>
      </c>
      <c r="C2">
        <v>2444</v>
      </c>
      <c r="D2">
        <v>2444</v>
      </c>
      <c r="E2">
        <v>2444</v>
      </c>
      <c r="F2">
        <v>2444</v>
      </c>
      <c r="G2">
        <v>2444</v>
      </c>
      <c r="H2">
        <v>2444</v>
      </c>
      <c r="I2">
        <v>2444</v>
      </c>
      <c r="J2">
        <v>2444</v>
      </c>
      <c r="K2">
        <v>2444</v>
      </c>
      <c r="L2">
        <v>2444</v>
      </c>
      <c r="M2">
        <v>2444</v>
      </c>
      <c r="N2">
        <v>2444</v>
      </c>
      <c r="O2">
        <v>2444</v>
      </c>
      <c r="P2">
        <v>2444</v>
      </c>
      <c r="Q2">
        <v>2444</v>
      </c>
      <c r="R2">
        <v>2444</v>
      </c>
      <c r="S2">
        <v>2444</v>
      </c>
      <c r="T2">
        <v>2444</v>
      </c>
      <c r="U2">
        <v>2444</v>
      </c>
      <c r="V2">
        <v>2444</v>
      </c>
      <c r="W2">
        <v>2444</v>
      </c>
      <c r="X2">
        <v>2444</v>
      </c>
      <c r="Y2">
        <v>2444</v>
      </c>
      <c r="Z2">
        <v>2444</v>
      </c>
      <c r="AA2">
        <v>2444</v>
      </c>
      <c r="AB2">
        <v>2600</v>
      </c>
      <c r="AC2">
        <v>2600</v>
      </c>
      <c r="AD2">
        <v>2600</v>
      </c>
      <c r="AE2">
        <v>2600</v>
      </c>
      <c r="AF2">
        <v>2600</v>
      </c>
      <c r="AG2">
        <v>2600</v>
      </c>
      <c r="AH2">
        <v>2600</v>
      </c>
      <c r="AI2">
        <v>2600</v>
      </c>
      <c r="AJ2">
        <v>2600</v>
      </c>
      <c r="AK2">
        <v>2600</v>
      </c>
      <c r="AL2">
        <v>2600</v>
      </c>
      <c r="AM2">
        <v>2600</v>
      </c>
      <c r="AN2">
        <v>2600</v>
      </c>
      <c r="AO2">
        <v>2600</v>
      </c>
      <c r="AP2">
        <v>2600</v>
      </c>
      <c r="AQ2">
        <v>2600</v>
      </c>
    </row>
    <row r="3" spans="1:83">
      <c r="A3" t="s">
        <v>27</v>
      </c>
      <c r="B3" t="s">
        <v>33</v>
      </c>
    </row>
    <row r="4" spans="1:83">
      <c r="A4" t="s">
        <v>44</v>
      </c>
      <c r="B4" t="s">
        <v>33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83">
      <c r="A5" t="s">
        <v>77</v>
      </c>
      <c r="B5" t="s">
        <v>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300</v>
      </c>
      <c r="AI5">
        <v>300</v>
      </c>
      <c r="AJ5">
        <v>300</v>
      </c>
      <c r="AK5">
        <v>300</v>
      </c>
      <c r="AL5">
        <v>300</v>
      </c>
      <c r="AM5">
        <v>300</v>
      </c>
      <c r="AN5">
        <v>300</v>
      </c>
      <c r="AO5">
        <v>300</v>
      </c>
      <c r="AP5">
        <v>600</v>
      </c>
      <c r="AQ5">
        <v>1400</v>
      </c>
    </row>
    <row r="6" spans="1:83">
      <c r="A6" t="s">
        <v>27</v>
      </c>
      <c r="B6" t="s">
        <v>78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12</v>
      </c>
      <c r="W6">
        <v>12</v>
      </c>
      <c r="X6">
        <v>12</v>
      </c>
      <c r="Y6">
        <v>32</v>
      </c>
      <c r="Z6">
        <v>32</v>
      </c>
      <c r="AA6">
        <v>32</v>
      </c>
      <c r="AB6">
        <v>44</v>
      </c>
      <c r="AC6">
        <v>56</v>
      </c>
      <c r="AD6">
        <v>32</v>
      </c>
      <c r="AE6">
        <v>32</v>
      </c>
      <c r="AF6">
        <v>32</v>
      </c>
      <c r="AG6">
        <v>41.428570000000001</v>
      </c>
      <c r="AH6">
        <v>42.285710000000002</v>
      </c>
      <c r="AI6">
        <v>43.142859999999999</v>
      </c>
      <c r="AJ6">
        <v>44</v>
      </c>
      <c r="AK6">
        <v>44.857140000000001</v>
      </c>
      <c r="AL6">
        <v>45.714289999999998</v>
      </c>
      <c r="AM6">
        <v>46.571429999999999</v>
      </c>
      <c r="AN6">
        <v>47.428570000000001</v>
      </c>
      <c r="AO6">
        <v>48.285710000000002</v>
      </c>
      <c r="AP6">
        <v>49.142859999999999</v>
      </c>
      <c r="AQ6">
        <v>50</v>
      </c>
    </row>
    <row r="7" spans="1:83">
      <c r="A7" t="s">
        <v>44</v>
      </c>
      <c r="B7" t="s">
        <v>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599</v>
      </c>
      <c r="AN7">
        <v>599</v>
      </c>
      <c r="AO7">
        <v>599</v>
      </c>
      <c r="AP7">
        <v>599</v>
      </c>
      <c r="AQ7">
        <v>599</v>
      </c>
    </row>
    <row r="8" spans="1:83">
      <c r="A8" t="s">
        <v>77</v>
      </c>
      <c r="B8" t="s">
        <v>145</v>
      </c>
      <c r="C8">
        <v>191.4</v>
      </c>
      <c r="D8">
        <v>191.4</v>
      </c>
      <c r="E8">
        <v>191.4</v>
      </c>
      <c r="F8">
        <v>191.4</v>
      </c>
      <c r="G8">
        <v>191.4</v>
      </c>
      <c r="H8">
        <v>191.4</v>
      </c>
      <c r="I8">
        <v>191.4</v>
      </c>
      <c r="J8">
        <v>191.4</v>
      </c>
      <c r="K8">
        <v>191.4</v>
      </c>
      <c r="L8">
        <v>191.4</v>
      </c>
      <c r="M8">
        <v>191.4</v>
      </c>
      <c r="N8">
        <v>191.4</v>
      </c>
      <c r="O8">
        <v>191.4</v>
      </c>
      <c r="P8">
        <v>191.4</v>
      </c>
      <c r="Q8">
        <v>191.4</v>
      </c>
      <c r="R8">
        <v>191.4</v>
      </c>
      <c r="S8">
        <v>191.4</v>
      </c>
      <c r="T8">
        <v>191.4</v>
      </c>
      <c r="U8">
        <v>191.4</v>
      </c>
      <c r="V8">
        <v>191.4</v>
      </c>
      <c r="W8">
        <v>191.4</v>
      </c>
      <c r="X8">
        <v>191.4</v>
      </c>
      <c r="Y8">
        <v>191.4</v>
      </c>
      <c r="Z8">
        <v>191.4</v>
      </c>
      <c r="AA8">
        <v>191.4</v>
      </c>
      <c r="AB8">
        <v>191.4</v>
      </c>
      <c r="AC8">
        <v>191.4</v>
      </c>
      <c r="AD8">
        <v>191.4</v>
      </c>
      <c r="AE8">
        <v>191.4</v>
      </c>
      <c r="AF8">
        <v>191.4</v>
      </c>
      <c r="AG8">
        <v>191.4</v>
      </c>
      <c r="AH8">
        <v>191.4</v>
      </c>
      <c r="AI8">
        <v>191.4</v>
      </c>
      <c r="AJ8">
        <v>191.4</v>
      </c>
      <c r="AK8">
        <v>191.4</v>
      </c>
    </row>
    <row r="9" spans="1:83">
      <c r="A9" t="s">
        <v>27</v>
      </c>
      <c r="B9" t="s">
        <v>145</v>
      </c>
    </row>
    <row r="10" spans="1:83">
      <c r="A10" t="s">
        <v>44</v>
      </c>
      <c r="B10" t="s">
        <v>145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83">
      <c r="A11" t="s">
        <v>27</v>
      </c>
      <c r="B11" t="s">
        <v>34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</v>
      </c>
      <c r="X11">
        <v>17</v>
      </c>
      <c r="Y11">
        <v>65</v>
      </c>
      <c r="Z11">
        <v>10</v>
      </c>
      <c r="AA11">
        <v>26</v>
      </c>
      <c r="AB11">
        <v>153</v>
      </c>
      <c r="AC11">
        <v>198</v>
      </c>
      <c r="AD11">
        <v>122</v>
      </c>
      <c r="AE11">
        <v>222</v>
      </c>
      <c r="AF11">
        <v>170</v>
      </c>
      <c r="AG11">
        <v>491</v>
      </c>
      <c r="AH11">
        <v>3252</v>
      </c>
      <c r="AI11">
        <v>8425</v>
      </c>
      <c r="AJ11">
        <v>17836</v>
      </c>
      <c r="AK11">
        <v>18829</v>
      </c>
      <c r="AL11">
        <v>20100</v>
      </c>
      <c r="AM11">
        <v>22255</v>
      </c>
      <c r="AN11">
        <v>0</v>
      </c>
      <c r="AO11">
        <v>0</v>
      </c>
      <c r="AP11">
        <v>0</v>
      </c>
      <c r="AQ11">
        <v>0</v>
      </c>
    </row>
    <row r="12" spans="1:83">
      <c r="A12" t="s">
        <v>77</v>
      </c>
      <c r="B12" t="s">
        <v>34</v>
      </c>
      <c r="C12">
        <v>19200</v>
      </c>
      <c r="D12">
        <v>20300</v>
      </c>
      <c r="E12">
        <v>20300</v>
      </c>
      <c r="F12">
        <v>20300</v>
      </c>
      <c r="G12">
        <v>20300</v>
      </c>
      <c r="H12">
        <v>20700</v>
      </c>
      <c r="I12">
        <v>21100</v>
      </c>
      <c r="J12">
        <v>21400</v>
      </c>
      <c r="K12">
        <v>21400</v>
      </c>
      <c r="L12">
        <v>21400</v>
      </c>
      <c r="M12">
        <v>21400</v>
      </c>
      <c r="N12">
        <v>21400</v>
      </c>
      <c r="O12">
        <v>21400</v>
      </c>
      <c r="P12">
        <v>21400</v>
      </c>
      <c r="Q12">
        <v>21400</v>
      </c>
      <c r="R12">
        <v>21400</v>
      </c>
      <c r="S12">
        <v>21400</v>
      </c>
      <c r="T12">
        <v>21600</v>
      </c>
      <c r="U12">
        <v>21600</v>
      </c>
      <c r="V12">
        <v>21600</v>
      </c>
      <c r="W12">
        <v>18511</v>
      </c>
      <c r="X12">
        <v>18589</v>
      </c>
      <c r="Y12">
        <v>18665</v>
      </c>
      <c r="Z12">
        <v>18686</v>
      </c>
      <c r="AA12">
        <v>18776</v>
      </c>
      <c r="AB12">
        <v>18866</v>
      </c>
      <c r="AC12">
        <v>19027</v>
      </c>
      <c r="AD12">
        <v>19059</v>
      </c>
      <c r="AE12">
        <v>19079</v>
      </c>
      <c r="AF12">
        <v>19025</v>
      </c>
      <c r="AG12">
        <v>19263</v>
      </c>
      <c r="AH12">
        <v>16865</v>
      </c>
      <c r="AI12">
        <v>16621</v>
      </c>
      <c r="AJ12">
        <v>16744</v>
      </c>
      <c r="AK12">
        <v>0</v>
      </c>
      <c r="AL12">
        <v>0</v>
      </c>
      <c r="AM12">
        <v>0</v>
      </c>
      <c r="AN12">
        <v>0</v>
      </c>
    </row>
    <row r="13" spans="1:83">
      <c r="A13" t="s">
        <v>44</v>
      </c>
      <c r="B13" t="s">
        <v>34</v>
      </c>
      <c r="C13">
        <v>0</v>
      </c>
      <c r="D13">
        <v>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102</v>
      </c>
      <c r="U13">
        <v>102</v>
      </c>
      <c r="V13">
        <v>102</v>
      </c>
      <c r="W13">
        <v>102</v>
      </c>
      <c r="X13">
        <v>102</v>
      </c>
      <c r="Y13">
        <v>102</v>
      </c>
      <c r="Z13">
        <v>102</v>
      </c>
      <c r="AA13">
        <v>102</v>
      </c>
      <c r="AB13">
        <v>102</v>
      </c>
      <c r="AC13">
        <v>102</v>
      </c>
      <c r="AD13">
        <v>102</v>
      </c>
      <c r="AE13">
        <v>102</v>
      </c>
      <c r="AF13">
        <v>102</v>
      </c>
      <c r="AG13">
        <v>102</v>
      </c>
      <c r="AH13">
        <v>102</v>
      </c>
      <c r="AI13">
        <v>100</v>
      </c>
      <c r="AJ13">
        <v>110</v>
      </c>
      <c r="AK13">
        <v>110</v>
      </c>
      <c r="AL13">
        <v>410</v>
      </c>
      <c r="AM13">
        <v>710</v>
      </c>
      <c r="AN13">
        <v>710</v>
      </c>
      <c r="AO13">
        <v>710</v>
      </c>
      <c r="AP13">
        <v>710</v>
      </c>
      <c r="AQ13">
        <v>710</v>
      </c>
    </row>
    <row r="14" spans="1:83">
      <c r="A14" t="s">
        <v>27</v>
      </c>
      <c r="B14" t="s">
        <v>47</v>
      </c>
    </row>
    <row r="15" spans="1:83">
      <c r="A15" t="s">
        <v>77</v>
      </c>
      <c r="B15" t="s">
        <v>47</v>
      </c>
      <c r="C15">
        <v>100</v>
      </c>
      <c r="D15">
        <v>100</v>
      </c>
      <c r="E15">
        <v>300</v>
      </c>
      <c r="F15">
        <v>600</v>
      </c>
      <c r="G15">
        <v>1500</v>
      </c>
      <c r="H15">
        <v>1500</v>
      </c>
      <c r="I15">
        <v>2100</v>
      </c>
      <c r="J15">
        <v>3100</v>
      </c>
      <c r="K15">
        <v>3700</v>
      </c>
      <c r="L15">
        <v>5200</v>
      </c>
      <c r="M15">
        <v>5600</v>
      </c>
      <c r="N15">
        <v>5700</v>
      </c>
      <c r="O15">
        <v>5700</v>
      </c>
      <c r="P15">
        <v>5700</v>
      </c>
      <c r="Q15">
        <v>5700</v>
      </c>
      <c r="R15">
        <v>6300</v>
      </c>
      <c r="S15">
        <v>8000</v>
      </c>
      <c r="T15">
        <v>9000</v>
      </c>
      <c r="U15">
        <v>11100</v>
      </c>
      <c r="V15">
        <v>15700</v>
      </c>
      <c r="W15">
        <v>17900</v>
      </c>
      <c r="X15">
        <v>19500</v>
      </c>
      <c r="Y15">
        <v>20700</v>
      </c>
      <c r="Z15">
        <v>21533</v>
      </c>
      <c r="AA15">
        <v>22110</v>
      </c>
      <c r="AB15">
        <v>23030</v>
      </c>
      <c r="AC15">
        <v>26690</v>
      </c>
      <c r="AD15">
        <v>29390</v>
      </c>
      <c r="AE15">
        <v>29900</v>
      </c>
      <c r="AF15">
        <v>30290</v>
      </c>
      <c r="AG15">
        <v>30320</v>
      </c>
      <c r="AH15">
        <v>36390</v>
      </c>
      <c r="AI15">
        <v>45790</v>
      </c>
      <c r="AJ15">
        <v>50940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83">
      <c r="A16" t="s">
        <v>44</v>
      </c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0.5</v>
      </c>
      <c r="AB16">
        <v>0.5</v>
      </c>
      <c r="AC16">
        <v>0.5</v>
      </c>
      <c r="AD16">
        <v>3.3</v>
      </c>
      <c r="AE16">
        <v>3.3</v>
      </c>
      <c r="AF16">
        <v>3.3</v>
      </c>
      <c r="AG16">
        <v>3.3</v>
      </c>
      <c r="AH16">
        <v>3.3</v>
      </c>
      <c r="AI16">
        <v>63.3</v>
      </c>
      <c r="AJ16">
        <v>63.3</v>
      </c>
      <c r="AK16">
        <v>1313.3</v>
      </c>
      <c r="AL16">
        <v>1313.3</v>
      </c>
      <c r="AM16">
        <v>1313.3</v>
      </c>
      <c r="AN16">
        <v>1313.3</v>
      </c>
      <c r="AO16">
        <v>1313.3</v>
      </c>
      <c r="AP16">
        <v>1313.3</v>
      </c>
      <c r="AQ16">
        <v>1313.3</v>
      </c>
    </row>
    <row r="17" spans="1:43">
      <c r="A17" t="s">
        <v>77</v>
      </c>
      <c r="B17" t="s">
        <v>80</v>
      </c>
      <c r="Y17">
        <v>106650</v>
      </c>
      <c r="Z17">
        <v>107732</v>
      </c>
      <c r="AA17">
        <v>109494</v>
      </c>
      <c r="AB17">
        <v>111905</v>
      </c>
      <c r="AC17">
        <v>116937</v>
      </c>
      <c r="AD17">
        <v>119844</v>
      </c>
      <c r="AE17">
        <v>120360</v>
      </c>
      <c r="AF17">
        <v>120612</v>
      </c>
      <c r="AG17">
        <v>122355</v>
      </c>
      <c r="AH17">
        <v>125041</v>
      </c>
      <c r="AI17">
        <v>134484</v>
      </c>
      <c r="AJ17">
        <v>139851</v>
      </c>
    </row>
    <row r="18" spans="1:43">
      <c r="A18" t="s">
        <v>27</v>
      </c>
      <c r="B18" t="s">
        <v>80</v>
      </c>
      <c r="AA18">
        <v>893</v>
      </c>
      <c r="AB18">
        <v>1273.5</v>
      </c>
      <c r="AC18">
        <v>1945.1</v>
      </c>
      <c r="AD18">
        <v>2926</v>
      </c>
      <c r="AE18">
        <v>6625</v>
      </c>
      <c r="AF18">
        <v>9520</v>
      </c>
      <c r="AG18">
        <v>12247</v>
      </c>
    </row>
    <row r="19" spans="1:43">
      <c r="A19" t="s">
        <v>44</v>
      </c>
      <c r="B19" t="s">
        <v>80</v>
      </c>
      <c r="C19">
        <v>290</v>
      </c>
      <c r="D19">
        <v>290</v>
      </c>
      <c r="E19">
        <v>390</v>
      </c>
      <c r="F19">
        <v>390</v>
      </c>
      <c r="G19">
        <v>390</v>
      </c>
      <c r="H19">
        <v>390</v>
      </c>
      <c r="I19">
        <v>390</v>
      </c>
      <c r="J19">
        <v>390</v>
      </c>
      <c r="K19">
        <v>390</v>
      </c>
      <c r="L19">
        <v>390</v>
      </c>
      <c r="M19">
        <v>390</v>
      </c>
      <c r="N19">
        <v>390</v>
      </c>
      <c r="O19">
        <v>390</v>
      </c>
      <c r="P19">
        <v>390</v>
      </c>
      <c r="Q19">
        <v>390</v>
      </c>
      <c r="R19">
        <v>390</v>
      </c>
      <c r="S19">
        <v>390</v>
      </c>
      <c r="T19">
        <v>392</v>
      </c>
      <c r="U19">
        <v>392</v>
      </c>
      <c r="V19">
        <v>392</v>
      </c>
      <c r="W19">
        <v>392</v>
      </c>
      <c r="X19">
        <v>392</v>
      </c>
      <c r="Y19">
        <v>392</v>
      </c>
      <c r="Z19">
        <v>392</v>
      </c>
      <c r="AA19">
        <v>392.5</v>
      </c>
      <c r="AB19">
        <v>392.5</v>
      </c>
      <c r="AC19">
        <v>392.5</v>
      </c>
      <c r="AD19">
        <v>395.3</v>
      </c>
      <c r="AE19">
        <v>395.3</v>
      </c>
      <c r="AF19">
        <v>395.3</v>
      </c>
      <c r="AG19">
        <v>395.3</v>
      </c>
      <c r="AH19">
        <v>395.3</v>
      </c>
      <c r="AI19">
        <v>453.3</v>
      </c>
      <c r="AJ19">
        <v>463.3</v>
      </c>
      <c r="AK19">
        <v>2113.3000000000002</v>
      </c>
      <c r="AL19">
        <v>2613.3000000000002</v>
      </c>
      <c r="AM19">
        <v>2913.3</v>
      </c>
      <c r="AN19">
        <v>2913.3</v>
      </c>
      <c r="AO19">
        <v>2913.3</v>
      </c>
      <c r="AP19">
        <v>2913.3</v>
      </c>
      <c r="AQ19">
        <v>2913.3</v>
      </c>
    </row>
    <row r="20" spans="1:43">
      <c r="A20" t="s">
        <v>44</v>
      </c>
      <c r="B20" t="s">
        <v>101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>
      <c r="A21" t="s">
        <v>27</v>
      </c>
      <c r="B21" t="s">
        <v>101</v>
      </c>
    </row>
    <row r="22" spans="1:43">
      <c r="A22" t="s">
        <v>77</v>
      </c>
      <c r="B22" t="s">
        <v>101</v>
      </c>
      <c r="C22">
        <v>974</v>
      </c>
      <c r="D22">
        <v>974</v>
      </c>
      <c r="E22">
        <v>974</v>
      </c>
      <c r="F22">
        <v>974</v>
      </c>
      <c r="G22">
        <v>974</v>
      </c>
      <c r="H22">
        <v>974</v>
      </c>
      <c r="I22">
        <v>974</v>
      </c>
      <c r="J22">
        <v>974</v>
      </c>
      <c r="K22">
        <v>974</v>
      </c>
      <c r="L22">
        <v>974</v>
      </c>
      <c r="M22">
        <v>974</v>
      </c>
      <c r="N22">
        <v>974</v>
      </c>
      <c r="O22">
        <v>974</v>
      </c>
      <c r="P22">
        <v>974</v>
      </c>
      <c r="Q22">
        <v>974</v>
      </c>
      <c r="R22">
        <v>974</v>
      </c>
      <c r="S22">
        <v>974</v>
      </c>
      <c r="T22">
        <v>974</v>
      </c>
      <c r="U22">
        <v>974</v>
      </c>
      <c r="V22">
        <v>974</v>
      </c>
      <c r="W22">
        <v>974</v>
      </c>
      <c r="X22">
        <v>974</v>
      </c>
      <c r="Y22">
        <v>974</v>
      </c>
      <c r="Z22">
        <v>974</v>
      </c>
      <c r="AA22">
        <v>974</v>
      </c>
      <c r="AB22">
        <v>974</v>
      </c>
      <c r="AC22">
        <v>974</v>
      </c>
      <c r="AD22">
        <v>974</v>
      </c>
      <c r="AE22">
        <v>974</v>
      </c>
      <c r="AF22">
        <v>974</v>
      </c>
      <c r="AG22">
        <v>974</v>
      </c>
      <c r="AH22">
        <v>974</v>
      </c>
      <c r="AI22">
        <v>974</v>
      </c>
      <c r="AJ22">
        <v>974</v>
      </c>
      <c r="AK22">
        <v>974</v>
      </c>
      <c r="AL22">
        <v>974</v>
      </c>
      <c r="AM22">
        <v>974</v>
      </c>
      <c r="AN22">
        <v>974</v>
      </c>
      <c r="AO22">
        <v>974</v>
      </c>
      <c r="AP22">
        <v>974</v>
      </c>
      <c r="AQ22">
        <v>974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6E1-9263-804D-B01B-369EE2A22CAA}">
  <dimension ref="A1:G40"/>
  <sheetViews>
    <sheetView workbookViewId="0">
      <selection activeCell="I29" sqref="I29"/>
    </sheetView>
  </sheetViews>
  <sheetFormatPr baseColWidth="10" defaultRowHeight="16"/>
  <cols>
    <col min="1" max="1" width="15.6640625" customWidth="1"/>
    <col min="3" max="3" width="13.6640625" customWidth="1"/>
  </cols>
  <sheetData>
    <row r="1" spans="1:7">
      <c r="A1" s="60" t="s">
        <v>37</v>
      </c>
      <c r="B1" s="60" t="s">
        <v>183</v>
      </c>
      <c r="C1" s="60" t="s">
        <v>42</v>
      </c>
      <c r="D1" s="60" t="s">
        <v>150</v>
      </c>
      <c r="E1" s="60"/>
      <c r="F1" s="60"/>
      <c r="G1" s="60"/>
    </row>
    <row r="2" spans="1:7">
      <c r="A2" s="60" t="s">
        <v>77</v>
      </c>
      <c r="B2" s="60" t="s">
        <v>184</v>
      </c>
      <c r="C2" s="60" t="s">
        <v>48</v>
      </c>
      <c r="D2" s="61">
        <v>0.11</v>
      </c>
    </row>
    <row r="3" spans="1:7">
      <c r="A3" s="60" t="s">
        <v>77</v>
      </c>
      <c r="B3" s="60" t="s">
        <v>185</v>
      </c>
      <c r="C3" s="60" t="s">
        <v>48</v>
      </c>
      <c r="D3" s="61">
        <v>9.8000000000000004E-2</v>
      </c>
    </row>
    <row r="4" spans="1:7">
      <c r="A4" s="60" t="s">
        <v>77</v>
      </c>
      <c r="B4" s="60" t="s">
        <v>186</v>
      </c>
      <c r="C4" s="60" t="s">
        <v>48</v>
      </c>
      <c r="D4" s="61">
        <v>3.2000000000000001E-2</v>
      </c>
    </row>
    <row r="5" spans="1:7">
      <c r="A5" s="60" t="s">
        <v>44</v>
      </c>
      <c r="B5" s="60" t="s">
        <v>184</v>
      </c>
      <c r="C5" s="60" t="s">
        <v>48</v>
      </c>
      <c r="D5" s="61">
        <v>0.113</v>
      </c>
    </row>
    <row r="6" spans="1:7">
      <c r="A6" s="60" t="s">
        <v>44</v>
      </c>
      <c r="B6" s="60" t="s">
        <v>185</v>
      </c>
      <c r="C6" s="60" t="s">
        <v>48</v>
      </c>
      <c r="D6" s="61">
        <v>5.3999999999999999E-2</v>
      </c>
    </row>
    <row r="7" spans="1:7">
      <c r="A7" s="60" t="s">
        <v>44</v>
      </c>
      <c r="B7" s="60" t="s">
        <v>186</v>
      </c>
      <c r="C7" s="60" t="s">
        <v>48</v>
      </c>
      <c r="D7" s="61">
        <v>5.0000000000000001E-3</v>
      </c>
    </row>
    <row r="8" spans="1:7">
      <c r="A8" s="60" t="s">
        <v>115</v>
      </c>
      <c r="B8" s="60" t="s">
        <v>184</v>
      </c>
      <c r="C8" s="60" t="s">
        <v>48</v>
      </c>
      <c r="D8" s="61">
        <v>0.12</v>
      </c>
    </row>
    <row r="9" spans="1:7">
      <c r="A9" s="60" t="s">
        <v>115</v>
      </c>
      <c r="B9" s="60" t="s">
        <v>185</v>
      </c>
      <c r="C9" s="60" t="s">
        <v>48</v>
      </c>
      <c r="D9" s="61">
        <v>5.7000000000000002E-2</v>
      </c>
    </row>
    <row r="10" spans="1:7">
      <c r="A10" s="60" t="s">
        <v>115</v>
      </c>
      <c r="B10" s="60" t="s">
        <v>186</v>
      </c>
      <c r="C10" s="60" t="s">
        <v>48</v>
      </c>
      <c r="D10" s="61">
        <v>4.2000000000000003E-2</v>
      </c>
    </row>
    <row r="11" spans="1:7">
      <c r="A11" s="60" t="s">
        <v>77</v>
      </c>
      <c r="B11" s="60" t="s">
        <v>184</v>
      </c>
      <c r="C11" s="60" t="s">
        <v>145</v>
      </c>
      <c r="D11" s="61">
        <v>4.7E-2</v>
      </c>
    </row>
    <row r="12" spans="1:7">
      <c r="A12" s="60" t="s">
        <v>77</v>
      </c>
      <c r="B12" s="60" t="s">
        <v>185</v>
      </c>
      <c r="C12" s="60" t="s">
        <v>145</v>
      </c>
      <c r="D12" s="61">
        <v>4.7E-2</v>
      </c>
    </row>
    <row r="13" spans="1:7">
      <c r="A13" s="60" t="s">
        <v>77</v>
      </c>
      <c r="B13" s="60" t="s">
        <v>186</v>
      </c>
      <c r="C13" s="60" t="s">
        <v>145</v>
      </c>
      <c r="D13" s="61">
        <v>3.2000000000000001E-2</v>
      </c>
    </row>
    <row r="14" spans="1:7">
      <c r="A14" s="60" t="s">
        <v>44</v>
      </c>
      <c r="B14" s="60" t="s">
        <v>184</v>
      </c>
      <c r="C14" s="60" t="s">
        <v>145</v>
      </c>
      <c r="D14" s="61">
        <v>0.113</v>
      </c>
    </row>
    <row r="15" spans="1:7">
      <c r="A15" s="60" t="s">
        <v>44</v>
      </c>
      <c r="B15" s="60" t="s">
        <v>185</v>
      </c>
      <c r="C15" s="60" t="s">
        <v>145</v>
      </c>
      <c r="D15" s="61">
        <v>5.3999999999999999E-2</v>
      </c>
    </row>
    <row r="16" spans="1:7">
      <c r="A16" s="60" t="s">
        <v>44</v>
      </c>
      <c r="B16" s="60" t="s">
        <v>186</v>
      </c>
      <c r="C16" s="60" t="s">
        <v>145</v>
      </c>
      <c r="D16" s="61">
        <v>5.0000000000000001E-3</v>
      </c>
    </row>
    <row r="17" spans="1:4">
      <c r="A17" s="60" t="s">
        <v>115</v>
      </c>
      <c r="B17" s="60" t="s">
        <v>184</v>
      </c>
      <c r="C17" s="60" t="s">
        <v>145</v>
      </c>
      <c r="D17" s="61">
        <v>0.245</v>
      </c>
    </row>
    <row r="18" spans="1:4">
      <c r="A18" s="60" t="s">
        <v>115</v>
      </c>
      <c r="B18" s="60" t="s">
        <v>185</v>
      </c>
      <c r="C18" s="60" t="s">
        <v>145</v>
      </c>
      <c r="D18" s="61">
        <v>0.16500000000000001</v>
      </c>
    </row>
    <row r="19" spans="1:4">
      <c r="A19" s="60" t="s">
        <v>115</v>
      </c>
      <c r="B19" s="60" t="s">
        <v>186</v>
      </c>
      <c r="C19" s="60" t="s">
        <v>145</v>
      </c>
      <c r="D19" s="61">
        <v>0.08</v>
      </c>
    </row>
    <row r="20" spans="1:4">
      <c r="A20" s="60" t="s">
        <v>77</v>
      </c>
      <c r="B20" s="60" t="s">
        <v>184</v>
      </c>
      <c r="C20" s="60" t="s">
        <v>49</v>
      </c>
      <c r="D20" s="61">
        <v>0.13</v>
      </c>
    </row>
    <row r="21" spans="1:4">
      <c r="A21" s="60" t="s">
        <v>77</v>
      </c>
      <c r="B21" s="60" t="s">
        <v>185</v>
      </c>
      <c r="C21" s="60" t="s">
        <v>49</v>
      </c>
      <c r="D21" s="61">
        <v>7.4999999999999997E-2</v>
      </c>
    </row>
    <row r="22" spans="1:4">
      <c r="A22" s="60" t="s">
        <v>77</v>
      </c>
      <c r="B22" s="60" t="s">
        <v>186</v>
      </c>
      <c r="C22" s="60" t="s">
        <v>49</v>
      </c>
      <c r="D22" s="61">
        <v>5.6000000000000001E-2</v>
      </c>
    </row>
    <row r="23" spans="1:4">
      <c r="A23" s="60" t="s">
        <v>44</v>
      </c>
      <c r="B23" s="60" t="s">
        <v>184</v>
      </c>
      <c r="C23" s="60" t="s">
        <v>49</v>
      </c>
      <c r="D23" s="61">
        <v>0.20699999999999999</v>
      </c>
    </row>
    <row r="24" spans="1:4">
      <c r="A24" s="60" t="s">
        <v>44</v>
      </c>
      <c r="B24" s="60" t="s">
        <v>185</v>
      </c>
      <c r="C24" s="60" t="s">
        <v>49</v>
      </c>
      <c r="D24" s="61">
        <v>8.1699999999999995E-2</v>
      </c>
    </row>
    <row r="25" spans="1:4">
      <c r="A25" s="60" t="s">
        <v>44</v>
      </c>
      <c r="B25" s="60" t="s">
        <v>186</v>
      </c>
      <c r="C25" s="60" t="s">
        <v>49</v>
      </c>
      <c r="D25" s="61">
        <v>1.4999999999999999E-2</v>
      </c>
    </row>
    <row r="26" spans="1:4">
      <c r="A26" s="60" t="s">
        <v>115</v>
      </c>
      <c r="B26" s="60" t="s">
        <v>184</v>
      </c>
      <c r="C26" s="60" t="s">
        <v>49</v>
      </c>
      <c r="D26" s="61">
        <v>0.18</v>
      </c>
    </row>
    <row r="27" spans="1:4">
      <c r="A27" s="60" t="s">
        <v>115</v>
      </c>
      <c r="B27" s="60" t="s">
        <v>185</v>
      </c>
      <c r="C27" s="60" t="s">
        <v>49</v>
      </c>
      <c r="D27" s="61">
        <v>8.2000000000000003E-2</v>
      </c>
    </row>
    <row r="28" spans="1:4">
      <c r="A28" s="60" t="s">
        <v>115</v>
      </c>
      <c r="B28" s="60" t="s">
        <v>186</v>
      </c>
      <c r="C28" s="60" t="s">
        <v>49</v>
      </c>
      <c r="D28" s="61">
        <v>5.1999999999999998E-2</v>
      </c>
    </row>
    <row r="29" spans="1:4">
      <c r="A29" s="60" t="s">
        <v>77</v>
      </c>
      <c r="B29" s="60" t="s">
        <v>184</v>
      </c>
      <c r="C29" s="60" t="s">
        <v>47</v>
      </c>
      <c r="D29" s="61">
        <v>0.24</v>
      </c>
    </row>
    <row r="30" spans="1:4">
      <c r="A30" s="60" t="s">
        <v>77</v>
      </c>
      <c r="B30" s="60" t="s">
        <v>185</v>
      </c>
      <c r="C30" s="60" t="s">
        <v>47</v>
      </c>
      <c r="D30" s="61">
        <v>7.9000000000000001E-2</v>
      </c>
    </row>
    <row r="31" spans="1:4">
      <c r="A31" s="60" t="s">
        <v>77</v>
      </c>
      <c r="B31" s="60" t="s">
        <v>186</v>
      </c>
      <c r="C31" s="60" t="s">
        <v>47</v>
      </c>
      <c r="D31" s="61">
        <v>6.8000000000000005E-2</v>
      </c>
    </row>
    <row r="32" spans="1:4">
      <c r="A32" s="60" t="s">
        <v>44</v>
      </c>
      <c r="B32" s="60" t="s">
        <v>184</v>
      </c>
      <c r="C32" s="60" t="s">
        <v>47</v>
      </c>
      <c r="D32" s="61">
        <v>0.214</v>
      </c>
    </row>
    <row r="33" spans="1:4">
      <c r="A33" s="60" t="s">
        <v>44</v>
      </c>
      <c r="B33" s="60" t="s">
        <v>185</v>
      </c>
      <c r="C33" s="60" t="s">
        <v>47</v>
      </c>
      <c r="D33" s="61">
        <v>9.4700000000000006E-2</v>
      </c>
    </row>
    <row r="34" spans="1:4">
      <c r="A34" s="60" t="s">
        <v>44</v>
      </c>
      <c r="B34" s="60" t="s">
        <v>186</v>
      </c>
      <c r="C34" s="60" t="s">
        <v>47</v>
      </c>
      <c r="D34" s="61">
        <v>0.05</v>
      </c>
    </row>
    <row r="35" spans="1:4">
      <c r="A35" s="60" t="s">
        <v>115</v>
      </c>
      <c r="B35" s="60" t="s">
        <v>184</v>
      </c>
      <c r="C35" s="60" t="s">
        <v>47</v>
      </c>
      <c r="D35" s="61">
        <v>0.25</v>
      </c>
    </row>
    <row r="36" spans="1:4">
      <c r="A36" s="60" t="s">
        <v>115</v>
      </c>
      <c r="B36" s="60" t="s">
        <v>185</v>
      </c>
      <c r="C36" s="60" t="s">
        <v>47</v>
      </c>
      <c r="D36" s="61">
        <v>0.1</v>
      </c>
    </row>
    <row r="37" spans="1:4">
      <c r="A37" s="60" t="s">
        <v>115</v>
      </c>
      <c r="B37" s="60" t="s">
        <v>186</v>
      </c>
      <c r="C37" s="60" t="s">
        <v>47</v>
      </c>
      <c r="D37" s="61">
        <v>5.8000000000000003E-2</v>
      </c>
    </row>
    <row r="38" spans="1:4">
      <c r="A38" s="60"/>
      <c r="B38" s="60"/>
    </row>
    <row r="39" spans="1:4">
      <c r="A39" s="60"/>
      <c r="B39" s="60"/>
    </row>
    <row r="40" spans="1:4">
      <c r="A40" s="60"/>
      <c r="B40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26C7-1911-C049-A07B-F02660AABB0E}">
  <dimension ref="A1:M84"/>
  <sheetViews>
    <sheetView workbookViewId="0">
      <selection activeCell="D13" sqref="B13:D13"/>
    </sheetView>
  </sheetViews>
  <sheetFormatPr baseColWidth="10" defaultRowHeight="16"/>
  <cols>
    <col min="1" max="1" width="18.6640625" style="40" bestFit="1" customWidth="1"/>
    <col min="2" max="2" width="10.1640625" style="40" bestFit="1" customWidth="1"/>
    <col min="3" max="3" width="13.6640625" style="40" bestFit="1" customWidth="1"/>
    <col min="4" max="4" width="14.83203125" style="41" bestFit="1" customWidth="1"/>
    <col min="5" max="5" width="89.1640625" customWidth="1"/>
    <col min="6" max="7" width="12.1640625" customWidth="1"/>
    <col min="8" max="12" width="12.1640625" bestFit="1" customWidth="1"/>
  </cols>
  <sheetData>
    <row r="1" spans="1:4">
      <c r="A1" s="29" t="s">
        <v>156</v>
      </c>
      <c r="B1" s="29" t="s">
        <v>77</v>
      </c>
      <c r="C1" s="29" t="s">
        <v>115</v>
      </c>
      <c r="D1" s="29" t="s">
        <v>44</v>
      </c>
    </row>
    <row r="2" spans="1:4">
      <c r="A2" s="13" t="s">
        <v>86</v>
      </c>
      <c r="B2" s="32">
        <v>0</v>
      </c>
      <c r="C2" s="32">
        <v>6.3659999999999994E-2</v>
      </c>
      <c r="D2" s="32">
        <v>0</v>
      </c>
    </row>
    <row r="3" spans="1:4">
      <c r="A3" s="13" t="s">
        <v>87</v>
      </c>
      <c r="B3" s="58">
        <v>5.4289999999999998E-2</v>
      </c>
      <c r="C3" s="58">
        <v>6.0850000000000001E-2</v>
      </c>
      <c r="D3" s="58">
        <v>5.4289999999999998E-2</v>
      </c>
    </row>
    <row r="4" spans="1:4">
      <c r="A4" s="13" t="s">
        <v>88</v>
      </c>
      <c r="B4" s="58">
        <v>0.66871999999999998</v>
      </c>
      <c r="C4" s="58">
        <v>0.75754999999999995</v>
      </c>
      <c r="D4" s="58">
        <v>0.55274999999999996</v>
      </c>
    </row>
    <row r="5" spans="1:4">
      <c r="A5" s="13" t="s">
        <v>89</v>
      </c>
      <c r="B5" s="36">
        <v>21817.566439999999</v>
      </c>
      <c r="C5" s="36">
        <v>6843.16068</v>
      </c>
      <c r="D5" s="36">
        <v>18559.012890000002</v>
      </c>
    </row>
    <row r="6" spans="1:4">
      <c r="A6" s="13" t="s">
        <v>90</v>
      </c>
      <c r="B6" s="34">
        <v>37.936990000000002</v>
      </c>
      <c r="C6" s="34">
        <v>10.068569999999999</v>
      </c>
      <c r="D6" s="34">
        <v>25.83201</v>
      </c>
    </row>
    <row r="7" spans="1:4">
      <c r="A7" s="13" t="s">
        <v>91</v>
      </c>
      <c r="B7" s="58">
        <v>1.626E-2</v>
      </c>
      <c r="C7" s="58">
        <v>6.4200000000000004E-3</v>
      </c>
      <c r="D7" s="58">
        <v>2.8500000000000001E-3</v>
      </c>
    </row>
    <row r="8" spans="1:4">
      <c r="A8" s="13" t="s">
        <v>92</v>
      </c>
      <c r="B8" s="58">
        <v>0</v>
      </c>
      <c r="C8" s="58">
        <v>5.6499999999999996E-3</v>
      </c>
      <c r="D8" s="58">
        <v>0</v>
      </c>
    </row>
    <row r="9" spans="1:4">
      <c r="A9" s="13" t="s">
        <v>93</v>
      </c>
      <c r="B9" s="32">
        <v>1.2197100000000001</v>
      </c>
      <c r="C9" s="32">
        <v>0.40937000000000001</v>
      </c>
      <c r="D9" s="32">
        <v>0.81313999999999997</v>
      </c>
    </row>
    <row r="10" spans="1:4">
      <c r="A10" s="13" t="s">
        <v>98</v>
      </c>
      <c r="B10" s="39">
        <v>21.306149999999999</v>
      </c>
      <c r="C10" s="34">
        <v>3.4937</v>
      </c>
      <c r="D10" s="34">
        <v>11.13364</v>
      </c>
    </row>
    <row r="11" spans="1:4">
      <c r="A11" s="13" t="s">
        <v>84</v>
      </c>
      <c r="B11" s="32">
        <v>62.725569999999998</v>
      </c>
      <c r="C11" s="32">
        <v>0</v>
      </c>
      <c r="D11" s="32">
        <v>50.288600000000002</v>
      </c>
    </row>
    <row r="12" spans="1:4">
      <c r="A12" s="13" t="s">
        <v>85</v>
      </c>
      <c r="B12" s="37">
        <v>3947.38483</v>
      </c>
      <c r="C12" s="37">
        <v>1757.39735</v>
      </c>
      <c r="D12" s="37">
        <v>789.47697000000005</v>
      </c>
    </row>
    <row r="13" spans="1:4" ht="17">
      <c r="A13" s="6" t="s">
        <v>157</v>
      </c>
      <c r="B13" s="92">
        <f>13/24</f>
        <v>0.54166666666666663</v>
      </c>
      <c r="C13" s="92">
        <f>C10/24</f>
        <v>0.14557083333333334</v>
      </c>
      <c r="D13" s="92">
        <f>10/24</f>
        <v>0.41666666666666669</v>
      </c>
    </row>
    <row r="14" spans="1:4">
      <c r="A14" s="13" t="s">
        <v>158</v>
      </c>
      <c r="B14" s="31">
        <v>27</v>
      </c>
      <c r="C14" s="18" t="s">
        <v>142</v>
      </c>
      <c r="D14" s="31">
        <v>52</v>
      </c>
    </row>
    <row r="15" spans="1:4" ht="17">
      <c r="A15" s="6" t="s">
        <v>159</v>
      </c>
      <c r="B15" s="18" t="s">
        <v>113</v>
      </c>
      <c r="C15" s="18" t="s">
        <v>114</v>
      </c>
      <c r="D15" s="18" t="s">
        <v>112</v>
      </c>
    </row>
    <row r="16" spans="1:4">
      <c r="A16" t="s">
        <v>103</v>
      </c>
      <c r="B16">
        <v>0</v>
      </c>
      <c r="C16">
        <v>0</v>
      </c>
      <c r="D16">
        <v>0</v>
      </c>
    </row>
    <row r="17" spans="1:13">
      <c r="A17" t="s">
        <v>109</v>
      </c>
      <c r="B17" t="s">
        <v>105</v>
      </c>
      <c r="C17" t="s">
        <v>105</v>
      </c>
      <c r="D17" t="s">
        <v>105</v>
      </c>
      <c r="E17" s="25"/>
      <c r="M17" s="25" t="s">
        <v>153</v>
      </c>
    </row>
    <row r="18" spans="1:13">
      <c r="A18" t="s">
        <v>107</v>
      </c>
      <c r="B18" t="s">
        <v>105</v>
      </c>
      <c r="C18" t="s">
        <v>105</v>
      </c>
      <c r="D18" t="s">
        <v>105</v>
      </c>
      <c r="E18" s="25"/>
      <c r="M18" s="25" t="s">
        <v>153</v>
      </c>
    </row>
    <row r="19" spans="1:13">
      <c r="A19" t="s">
        <v>104</v>
      </c>
      <c r="B19" t="s">
        <v>105</v>
      </c>
      <c r="C19" t="s">
        <v>105</v>
      </c>
      <c r="D19" t="s">
        <v>105</v>
      </c>
      <c r="E19" s="25"/>
      <c r="M19" s="25" t="s">
        <v>153</v>
      </c>
    </row>
    <row r="20" spans="1:13">
      <c r="A20" t="s">
        <v>106</v>
      </c>
      <c r="B20" t="s">
        <v>105</v>
      </c>
      <c r="C20" t="s">
        <v>105</v>
      </c>
      <c r="D20" t="s">
        <v>105</v>
      </c>
      <c r="E20" s="25"/>
      <c r="M20" s="25" t="s">
        <v>153</v>
      </c>
    </row>
    <row r="21" spans="1:13">
      <c r="A21" t="s">
        <v>172</v>
      </c>
      <c r="B21">
        <v>5.5E-2</v>
      </c>
      <c r="C21">
        <v>5.5E-2</v>
      </c>
      <c r="D21">
        <v>5.5E-2</v>
      </c>
      <c r="M21" s="25"/>
    </row>
    <row r="22" spans="1:13">
      <c r="A22" t="s">
        <v>168</v>
      </c>
      <c r="B22" s="57">
        <v>1</v>
      </c>
      <c r="C22" s="57">
        <v>1</v>
      </c>
      <c r="D22" s="57">
        <v>1</v>
      </c>
    </row>
    <row r="23" spans="1:13">
      <c r="A23"/>
      <c r="B23"/>
      <c r="C23"/>
      <c r="D23"/>
    </row>
    <row r="24" spans="1:13" ht="22">
      <c r="A24" s="42"/>
      <c r="B24" s="42"/>
      <c r="C24" s="42"/>
      <c r="D24" s="42"/>
    </row>
    <row r="25" spans="1:13">
      <c r="A25" s="29"/>
      <c r="B25" s="29"/>
      <c r="C25" s="29"/>
      <c r="D25" s="29"/>
    </row>
    <row r="26" spans="1:13">
      <c r="A26"/>
      <c r="B26"/>
      <c r="C26"/>
      <c r="D26"/>
    </row>
    <row r="27" spans="1:13">
      <c r="D27" s="40"/>
    </row>
    <row r="28" spans="1:13">
      <c r="D28" s="40"/>
    </row>
    <row r="29" spans="1:13">
      <c r="D29" s="40"/>
    </row>
    <row r="30" spans="1:13">
      <c r="D30" s="40"/>
    </row>
    <row r="31" spans="1:13">
      <c r="D31" s="40"/>
    </row>
    <row r="32" spans="1:13">
      <c r="D32" s="40"/>
    </row>
    <row r="33" spans="4:4">
      <c r="D33" s="40"/>
    </row>
    <row r="34" spans="4:4">
      <c r="D34" s="40"/>
    </row>
    <row r="35" spans="4:4">
      <c r="D35" s="40"/>
    </row>
    <row r="36" spans="4:4">
      <c r="D36" s="40"/>
    </row>
    <row r="37" spans="4:4">
      <c r="D37" s="40"/>
    </row>
    <row r="38" spans="4:4">
      <c r="D38" s="40"/>
    </row>
    <row r="39" spans="4:4">
      <c r="D39" s="40"/>
    </row>
    <row r="40" spans="4:4">
      <c r="D40" s="40"/>
    </row>
    <row r="41" spans="4:4">
      <c r="D41" s="40"/>
    </row>
    <row r="42" spans="4:4">
      <c r="D42" s="40"/>
    </row>
    <row r="43" spans="4:4">
      <c r="D43" s="40"/>
    </row>
    <row r="44" spans="4:4">
      <c r="D44" s="40"/>
    </row>
    <row r="45" spans="4:4">
      <c r="D45" s="40"/>
    </row>
    <row r="46" spans="4:4">
      <c r="D46" s="40"/>
    </row>
    <row r="47" spans="4:4">
      <c r="D47" s="40"/>
    </row>
    <row r="48" spans="4:4">
      <c r="D48" s="40"/>
    </row>
    <row r="49" spans="4:4">
      <c r="D49" s="40"/>
    </row>
    <row r="50" spans="4:4">
      <c r="D50" s="40"/>
    </row>
    <row r="51" spans="4:4">
      <c r="D51" s="40"/>
    </row>
    <row r="52" spans="4:4">
      <c r="D52" s="40"/>
    </row>
    <row r="53" spans="4:4">
      <c r="D53" s="40"/>
    </row>
    <row r="54" spans="4:4">
      <c r="D54" s="40"/>
    </row>
    <row r="55" spans="4:4">
      <c r="D55" s="40"/>
    </row>
    <row r="56" spans="4:4">
      <c r="D56" s="40"/>
    </row>
    <row r="57" spans="4:4">
      <c r="D57" s="40"/>
    </row>
    <row r="58" spans="4:4">
      <c r="D58" s="40"/>
    </row>
    <row r="59" spans="4:4">
      <c r="D59" s="40"/>
    </row>
    <row r="60" spans="4:4">
      <c r="D60" s="40"/>
    </row>
    <row r="61" spans="4:4">
      <c r="D61" s="40"/>
    </row>
    <row r="62" spans="4:4">
      <c r="D62" s="40"/>
    </row>
    <row r="63" spans="4:4">
      <c r="D63" s="40"/>
    </row>
    <row r="64" spans="4:4">
      <c r="D64" s="40"/>
    </row>
    <row r="65" spans="4:4">
      <c r="D65" s="40"/>
    </row>
    <row r="66" spans="4:4">
      <c r="D66" s="40"/>
    </row>
    <row r="67" spans="4:4">
      <c r="D67" s="40"/>
    </row>
    <row r="68" spans="4:4">
      <c r="D68" s="40"/>
    </row>
    <row r="69" spans="4:4">
      <c r="D69" s="40"/>
    </row>
    <row r="70" spans="4:4">
      <c r="D70" s="40"/>
    </row>
    <row r="71" spans="4:4">
      <c r="D71" s="40"/>
    </row>
    <row r="72" spans="4:4">
      <c r="D72" s="40"/>
    </row>
    <row r="73" spans="4:4">
      <c r="D73" s="40"/>
    </row>
    <row r="74" spans="4:4">
      <c r="D74" s="40"/>
    </row>
    <row r="75" spans="4:4">
      <c r="D75" s="40"/>
    </row>
    <row r="76" spans="4:4">
      <c r="D76" s="40"/>
    </row>
    <row r="77" spans="4:4">
      <c r="D77" s="40"/>
    </row>
    <row r="78" spans="4:4">
      <c r="D78" s="40"/>
    </row>
    <row r="79" spans="4:4">
      <c r="D79" s="40"/>
    </row>
    <row r="80" spans="4:4">
      <c r="D80" s="40"/>
    </row>
    <row r="81" spans="4:4">
      <c r="D81" s="40"/>
    </row>
    <row r="82" spans="4:4">
      <c r="D82" s="40"/>
    </row>
    <row r="83" spans="4:4">
      <c r="D83" s="40"/>
    </row>
    <row r="84" spans="4:4">
      <c r="D84" s="40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D6B2-EC44-954E-B0CE-1250BD022D1B}">
  <sheetPr filterMode="1"/>
  <dimension ref="A1:AI1061"/>
  <sheetViews>
    <sheetView zoomScale="107" workbookViewId="0">
      <selection activeCell="I608" sqref="I608"/>
    </sheetView>
  </sheetViews>
  <sheetFormatPr baseColWidth="10" defaultRowHeight="16"/>
  <cols>
    <col min="1" max="1" width="15.83203125" customWidth="1"/>
    <col min="2" max="2" width="15.6640625" bestFit="1" customWidth="1"/>
    <col min="3" max="3" width="21" bestFit="1" customWidth="1"/>
    <col min="4" max="4" width="21.6640625" customWidth="1"/>
    <col min="5" max="5" width="17.33203125" bestFit="1" customWidth="1"/>
    <col min="6" max="6" width="9.1640625" bestFit="1" customWidth="1"/>
    <col min="7" max="7" width="12.1640625" bestFit="1" customWidth="1"/>
    <col min="8" max="8" width="15.5" bestFit="1" customWidth="1"/>
    <col min="9" max="9" width="12.1640625" bestFit="1" customWidth="1"/>
  </cols>
  <sheetData>
    <row r="1" spans="1:35">
      <c r="A1" t="s">
        <v>52</v>
      </c>
      <c r="B1" t="s">
        <v>67</v>
      </c>
      <c r="C1" t="s">
        <v>37</v>
      </c>
      <c r="D1" t="s">
        <v>57</v>
      </c>
      <c r="E1" t="s">
        <v>40</v>
      </c>
      <c r="F1" t="s">
        <v>41</v>
      </c>
      <c r="G1" t="s">
        <v>46</v>
      </c>
      <c r="H1" t="s">
        <v>50</v>
      </c>
      <c r="I1" s="12" t="s">
        <v>51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hidden="1">
      <c r="A2" t="s">
        <v>47</v>
      </c>
      <c r="B2" t="s">
        <v>53</v>
      </c>
      <c r="C2" t="s">
        <v>77</v>
      </c>
      <c r="D2" t="s">
        <v>38</v>
      </c>
      <c r="E2">
        <v>1</v>
      </c>
      <c r="F2" t="s">
        <v>59</v>
      </c>
      <c r="G2">
        <v>508.11763923183975</v>
      </c>
      <c r="H2">
        <v>887.09567901845207</v>
      </c>
      <c r="I2">
        <v>1493.9669512893327</v>
      </c>
      <c r="J2" s="12" t="s">
        <v>153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idden="1">
      <c r="A3" t="s">
        <v>43</v>
      </c>
      <c r="B3" t="s">
        <v>53</v>
      </c>
      <c r="C3" t="s">
        <v>77</v>
      </c>
      <c r="D3" t="s">
        <v>38</v>
      </c>
      <c r="E3">
        <v>1</v>
      </c>
      <c r="F3" t="s">
        <v>59</v>
      </c>
      <c r="G3">
        <v>761.82930848824492</v>
      </c>
      <c r="H3">
        <v>1330.0372934865234</v>
      </c>
      <c r="I3">
        <v>2239.9286376522086</v>
      </c>
      <c r="J3" s="12" t="s">
        <v>153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idden="1">
      <c r="A4" t="s">
        <v>49</v>
      </c>
      <c r="B4" t="s">
        <v>53</v>
      </c>
      <c r="C4" t="s">
        <v>77</v>
      </c>
      <c r="D4" t="s">
        <v>38</v>
      </c>
      <c r="E4">
        <v>1</v>
      </c>
      <c r="F4" t="s">
        <v>59</v>
      </c>
      <c r="G4">
        <v>770.16914737246248</v>
      </c>
      <c r="H4">
        <v>1344.5981399850712</v>
      </c>
      <c r="I4">
        <v>2264.4506669230568</v>
      </c>
      <c r="J4" s="12" t="s">
        <v>153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idden="1">
      <c r="A5" t="s">
        <v>54</v>
      </c>
      <c r="B5" t="s">
        <v>53</v>
      </c>
      <c r="C5" t="s">
        <v>77</v>
      </c>
      <c r="D5" t="s">
        <v>38</v>
      </c>
      <c r="E5">
        <v>1</v>
      </c>
      <c r="F5" t="s">
        <v>59</v>
      </c>
      <c r="G5">
        <v>897.31920942840043</v>
      </c>
      <c r="H5">
        <v>1281.1858158896341</v>
      </c>
      <c r="I5">
        <v>1665.052422350868</v>
      </c>
      <c r="J5" s="12" t="s">
        <v>153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idden="1">
      <c r="A6" t="s">
        <v>55</v>
      </c>
      <c r="B6" t="s">
        <v>53</v>
      </c>
      <c r="C6" t="s">
        <v>77</v>
      </c>
      <c r="D6" t="s">
        <v>38</v>
      </c>
      <c r="E6">
        <v>1</v>
      </c>
      <c r="F6" t="s">
        <v>59</v>
      </c>
      <c r="G6">
        <v>900.24954856621082</v>
      </c>
      <c r="H6">
        <v>1571.6981253097333</v>
      </c>
      <c r="I6">
        <v>2646.913108074822</v>
      </c>
      <c r="J6" s="12" t="s">
        <v>153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idden="1">
      <c r="A7" t="s">
        <v>58</v>
      </c>
      <c r="B7" t="s">
        <v>53</v>
      </c>
      <c r="C7" t="s">
        <v>77</v>
      </c>
      <c r="D7" t="s">
        <v>38</v>
      </c>
      <c r="E7">
        <v>1</v>
      </c>
      <c r="F7" t="s">
        <v>59</v>
      </c>
      <c r="G7">
        <v>1024.9463916399059</v>
      </c>
      <c r="H7">
        <v>1153.064690594894</v>
      </c>
      <c r="I7">
        <v>1281.1829895498824</v>
      </c>
      <c r="J7" s="12" t="s">
        <v>153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idden="1">
      <c r="A8" t="s">
        <v>48</v>
      </c>
      <c r="B8" t="s">
        <v>53</v>
      </c>
      <c r="C8" t="s">
        <v>77</v>
      </c>
      <c r="D8" t="s">
        <v>38</v>
      </c>
      <c r="E8">
        <v>1</v>
      </c>
      <c r="F8" t="s">
        <v>59</v>
      </c>
      <c r="G8">
        <v>1145.0238770960698</v>
      </c>
      <c r="H8">
        <v>1634.0716783122959</v>
      </c>
      <c r="I8">
        <v>2595.2139363679021</v>
      </c>
      <c r="J8" s="12" t="s">
        <v>153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idden="1">
      <c r="A9" t="s">
        <v>47</v>
      </c>
      <c r="B9" t="s">
        <v>53</v>
      </c>
      <c r="C9" t="s">
        <v>77</v>
      </c>
      <c r="D9" t="s">
        <v>38</v>
      </c>
      <c r="E9">
        <v>1</v>
      </c>
      <c r="F9" t="s">
        <v>65</v>
      </c>
      <c r="G9">
        <v>508.11754698023196</v>
      </c>
      <c r="H9">
        <v>887.09559994564529</v>
      </c>
      <c r="I9">
        <v>1493.9668985741284</v>
      </c>
      <c r="J9" s="12" t="s">
        <v>153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idden="1">
      <c r="A10" t="s">
        <v>43</v>
      </c>
      <c r="B10" t="s">
        <v>53</v>
      </c>
      <c r="C10" t="s">
        <v>77</v>
      </c>
      <c r="D10" t="s">
        <v>38</v>
      </c>
      <c r="E10">
        <v>1</v>
      </c>
      <c r="F10" t="s">
        <v>65</v>
      </c>
      <c r="G10">
        <v>761.82886906610145</v>
      </c>
      <c r="H10">
        <v>1330.0366657406046</v>
      </c>
      <c r="I10">
        <v>2239.9285748776165</v>
      </c>
      <c r="J10" s="12" t="s">
        <v>153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idden="1">
      <c r="A11" t="s">
        <v>49</v>
      </c>
      <c r="B11" t="s">
        <v>53</v>
      </c>
      <c r="C11" t="s">
        <v>77</v>
      </c>
      <c r="D11" t="s">
        <v>38</v>
      </c>
      <c r="E11">
        <v>1</v>
      </c>
      <c r="F11" t="s">
        <v>65</v>
      </c>
      <c r="G11">
        <v>770.16914737246248</v>
      </c>
      <c r="H11">
        <v>1344.5975016880818</v>
      </c>
      <c r="I11">
        <v>2264.4506669230568</v>
      </c>
      <c r="J11" s="12" t="s">
        <v>153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idden="1">
      <c r="A12" t="s">
        <v>54</v>
      </c>
      <c r="B12" t="s">
        <v>53</v>
      </c>
      <c r="C12" t="s">
        <v>77</v>
      </c>
      <c r="D12" t="s">
        <v>38</v>
      </c>
      <c r="E12">
        <v>1</v>
      </c>
      <c r="F12" t="s">
        <v>65</v>
      </c>
      <c r="G12">
        <v>897.31920942840043</v>
      </c>
      <c r="H12">
        <v>1281.1862292750604</v>
      </c>
      <c r="I12">
        <v>1665.0529390826509</v>
      </c>
      <c r="J12" s="12" t="s">
        <v>153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idden="1">
      <c r="A13" t="s">
        <v>55</v>
      </c>
      <c r="B13" t="s">
        <v>53</v>
      </c>
      <c r="C13" t="s">
        <v>77</v>
      </c>
      <c r="D13" t="s">
        <v>38</v>
      </c>
      <c r="E13">
        <v>1</v>
      </c>
      <c r="F13" t="s">
        <v>65</v>
      </c>
      <c r="G13">
        <v>900.24954334592064</v>
      </c>
      <c r="H13">
        <v>1571.6981218295398</v>
      </c>
      <c r="I13">
        <v>2646.9131072047735</v>
      </c>
      <c r="J13" s="12" t="s">
        <v>153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idden="1">
      <c r="A14" t="s">
        <v>58</v>
      </c>
      <c r="B14" t="s">
        <v>53</v>
      </c>
      <c r="C14" t="s">
        <v>77</v>
      </c>
      <c r="D14" t="s">
        <v>38</v>
      </c>
      <c r="E14">
        <v>1</v>
      </c>
      <c r="F14" t="s">
        <v>65</v>
      </c>
      <c r="G14">
        <v>1024.9463916399059</v>
      </c>
      <c r="H14">
        <v>1153.064690594894</v>
      </c>
      <c r="I14">
        <v>1281.1829895498824</v>
      </c>
      <c r="J14" s="12" t="s">
        <v>153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idden="1">
      <c r="A15" t="s">
        <v>48</v>
      </c>
      <c r="B15" t="s">
        <v>53</v>
      </c>
      <c r="C15" t="s">
        <v>77</v>
      </c>
      <c r="D15" t="s">
        <v>38</v>
      </c>
      <c r="E15">
        <v>1</v>
      </c>
      <c r="F15" t="s">
        <v>65</v>
      </c>
      <c r="G15">
        <v>1145.0239967639202</v>
      </c>
      <c r="H15">
        <v>1634.0720373158479</v>
      </c>
      <c r="I15">
        <v>2595.2140560357529</v>
      </c>
      <c r="J15" s="12" t="s">
        <v>153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idden="1">
      <c r="A16" t="s">
        <v>47</v>
      </c>
      <c r="B16" t="s">
        <v>53</v>
      </c>
      <c r="C16" t="s">
        <v>77</v>
      </c>
      <c r="D16" t="s">
        <v>38</v>
      </c>
      <c r="E16">
        <v>1</v>
      </c>
      <c r="F16" t="s">
        <v>60</v>
      </c>
      <c r="G16">
        <v>504.36832916654669</v>
      </c>
      <c r="H16">
        <v>880.55004230813609</v>
      </c>
      <c r="I16">
        <v>1482.9434586357233</v>
      </c>
      <c r="J16" s="12" t="s">
        <v>153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10" hidden="1">
      <c r="A17" t="s">
        <v>43</v>
      </c>
      <c r="B17" t="s">
        <v>53</v>
      </c>
      <c r="C17" t="s">
        <v>77</v>
      </c>
      <c r="D17" t="s">
        <v>38</v>
      </c>
      <c r="E17">
        <v>1</v>
      </c>
      <c r="F17" t="s">
        <v>60</v>
      </c>
      <c r="G17">
        <v>760.0903984216402</v>
      </c>
      <c r="H17">
        <v>1327.0016381262258</v>
      </c>
      <c r="I17">
        <v>2234.817221551591</v>
      </c>
      <c r="J17" s="12" t="s">
        <v>153</v>
      </c>
    </row>
    <row r="18" spans="1:10" hidden="1">
      <c r="A18" t="s">
        <v>54</v>
      </c>
      <c r="B18" t="s">
        <v>53</v>
      </c>
      <c r="C18" t="s">
        <v>77</v>
      </c>
      <c r="D18" t="s">
        <v>38</v>
      </c>
      <c r="E18">
        <v>1</v>
      </c>
      <c r="F18" t="s">
        <v>60</v>
      </c>
      <c r="G18">
        <v>881.11549546676667</v>
      </c>
      <c r="H18">
        <v>1258.0506773191614</v>
      </c>
      <c r="I18">
        <v>1634.9855547311452</v>
      </c>
      <c r="J18" s="12" t="s">
        <v>153</v>
      </c>
    </row>
    <row r="19" spans="1:10" hidden="1">
      <c r="A19" t="s">
        <v>55</v>
      </c>
      <c r="B19" t="s">
        <v>53</v>
      </c>
      <c r="C19" t="s">
        <v>77</v>
      </c>
      <c r="D19" t="s">
        <v>38</v>
      </c>
      <c r="E19">
        <v>1</v>
      </c>
      <c r="F19" t="s">
        <v>60</v>
      </c>
      <c r="G19">
        <v>900.59621622048905</v>
      </c>
      <c r="H19">
        <v>1572.3033614174878</v>
      </c>
      <c r="I19">
        <v>2647.9323976160954</v>
      </c>
      <c r="J19" s="12" t="s">
        <v>153</v>
      </c>
    </row>
    <row r="20" spans="1:10" hidden="1">
      <c r="A20" t="s">
        <v>58</v>
      </c>
      <c r="B20" t="s">
        <v>53</v>
      </c>
      <c r="C20" t="s">
        <v>77</v>
      </c>
      <c r="D20" t="s">
        <v>38</v>
      </c>
      <c r="E20">
        <v>1</v>
      </c>
      <c r="F20" t="s">
        <v>60</v>
      </c>
      <c r="G20">
        <v>1033.9464885865918</v>
      </c>
      <c r="H20">
        <v>1163.1897986345837</v>
      </c>
      <c r="I20">
        <v>1292.4331110261919</v>
      </c>
      <c r="J20" s="12" t="s">
        <v>153</v>
      </c>
    </row>
    <row r="21" spans="1:10" hidden="1">
      <c r="A21" t="s">
        <v>48</v>
      </c>
      <c r="B21" t="s">
        <v>53</v>
      </c>
      <c r="C21" t="s">
        <v>77</v>
      </c>
      <c r="D21" t="s">
        <v>38</v>
      </c>
      <c r="E21">
        <v>1</v>
      </c>
      <c r="F21" t="s">
        <v>60</v>
      </c>
      <c r="G21">
        <v>1122.5725458469806</v>
      </c>
      <c r="H21">
        <v>1602.0314091331838</v>
      </c>
      <c r="I21">
        <v>2544.3275059174048</v>
      </c>
      <c r="J21" s="12" t="s">
        <v>153</v>
      </c>
    </row>
    <row r="22" spans="1:10" hidden="1">
      <c r="A22" t="s">
        <v>56</v>
      </c>
      <c r="B22" t="s">
        <v>53</v>
      </c>
      <c r="C22" t="s">
        <v>77</v>
      </c>
      <c r="D22" t="s">
        <v>38</v>
      </c>
      <c r="E22">
        <v>1</v>
      </c>
      <c r="F22" t="s">
        <v>60</v>
      </c>
      <c r="G22">
        <v>1242.289432364495</v>
      </c>
      <c r="H22">
        <v>1307.6731663352011</v>
      </c>
      <c r="I22">
        <v>1373.0567111710418</v>
      </c>
      <c r="J22" s="12" t="s">
        <v>153</v>
      </c>
    </row>
    <row r="23" spans="1:10" hidden="1">
      <c r="A23" t="s">
        <v>49</v>
      </c>
      <c r="B23" t="s">
        <v>53</v>
      </c>
      <c r="C23" t="s">
        <v>77</v>
      </c>
      <c r="D23" t="s">
        <v>38</v>
      </c>
      <c r="E23">
        <v>1</v>
      </c>
      <c r="F23" t="s">
        <v>60</v>
      </c>
      <c r="G23">
        <v>1756.2204611158563</v>
      </c>
      <c r="H23">
        <v>4261.2861949917742</v>
      </c>
      <c r="I23">
        <v>6668.2888574348262</v>
      </c>
      <c r="J23" s="12" t="s">
        <v>153</v>
      </c>
    </row>
    <row r="24" spans="1:10" hidden="1">
      <c r="A24" t="s">
        <v>47</v>
      </c>
      <c r="B24" t="s">
        <v>53</v>
      </c>
      <c r="C24" t="s">
        <v>77</v>
      </c>
      <c r="D24" t="s">
        <v>38</v>
      </c>
      <c r="E24">
        <v>1</v>
      </c>
      <c r="F24" t="s">
        <v>66</v>
      </c>
      <c r="G24">
        <v>504.36833758560573</v>
      </c>
      <c r="H24">
        <v>880.55003787786313</v>
      </c>
      <c r="I24">
        <v>1482.9434510407327</v>
      </c>
      <c r="J24" s="12" t="s">
        <v>153</v>
      </c>
    </row>
    <row r="25" spans="1:10" hidden="1">
      <c r="A25" t="s">
        <v>43</v>
      </c>
      <c r="B25" t="s">
        <v>53</v>
      </c>
      <c r="C25" t="s">
        <v>77</v>
      </c>
      <c r="D25" t="s">
        <v>38</v>
      </c>
      <c r="E25">
        <v>1</v>
      </c>
      <c r="F25" t="s">
        <v>66</v>
      </c>
      <c r="G25">
        <v>760.09037602084845</v>
      </c>
      <c r="H25">
        <v>1327.0016365413867</v>
      </c>
      <c r="I25">
        <v>2234.8172185330563</v>
      </c>
      <c r="J25" s="12" t="s">
        <v>153</v>
      </c>
    </row>
    <row r="26" spans="1:10" hidden="1">
      <c r="A26" t="s">
        <v>54</v>
      </c>
      <c r="B26" t="s">
        <v>53</v>
      </c>
      <c r="C26" t="s">
        <v>77</v>
      </c>
      <c r="D26" t="s">
        <v>38</v>
      </c>
      <c r="E26">
        <v>1</v>
      </c>
      <c r="F26" t="s">
        <v>66</v>
      </c>
      <c r="G26">
        <v>881.11557866707972</v>
      </c>
      <c r="H26">
        <v>1258.0505809851493</v>
      </c>
      <c r="I26">
        <v>1634.9855833032188</v>
      </c>
      <c r="J26" s="12" t="s">
        <v>153</v>
      </c>
    </row>
    <row r="27" spans="1:10" hidden="1">
      <c r="A27" t="s">
        <v>55</v>
      </c>
      <c r="B27" t="s">
        <v>53</v>
      </c>
      <c r="C27" t="s">
        <v>77</v>
      </c>
      <c r="D27" t="s">
        <v>38</v>
      </c>
      <c r="E27">
        <v>1</v>
      </c>
      <c r="F27" t="s">
        <v>66</v>
      </c>
      <c r="G27">
        <v>900.59621644038111</v>
      </c>
      <c r="H27">
        <v>1572.3033612605382</v>
      </c>
      <c r="I27">
        <v>2647.9323971752037</v>
      </c>
      <c r="J27" s="12" t="s">
        <v>153</v>
      </c>
    </row>
    <row r="28" spans="1:10" hidden="1">
      <c r="A28" t="s">
        <v>58</v>
      </c>
      <c r="B28" t="s">
        <v>53</v>
      </c>
      <c r="C28" t="s">
        <v>77</v>
      </c>
      <c r="D28" t="s">
        <v>38</v>
      </c>
      <c r="E28">
        <v>1</v>
      </c>
      <c r="F28" t="s">
        <v>66</v>
      </c>
      <c r="G28">
        <v>1033.9464883522301</v>
      </c>
      <c r="H28">
        <v>1163.1897993962589</v>
      </c>
      <c r="I28">
        <v>1292.4331104402875</v>
      </c>
      <c r="J28" s="12" t="s">
        <v>153</v>
      </c>
    </row>
    <row r="29" spans="1:10" hidden="1">
      <c r="A29" t="s">
        <v>48</v>
      </c>
      <c r="B29" t="s">
        <v>53</v>
      </c>
      <c r="C29" t="s">
        <v>77</v>
      </c>
      <c r="D29" t="s">
        <v>38</v>
      </c>
      <c r="E29">
        <v>1</v>
      </c>
      <c r="F29" t="s">
        <v>66</v>
      </c>
      <c r="G29">
        <v>1122.5726069758493</v>
      </c>
      <c r="H29">
        <v>1602.0312944655343</v>
      </c>
      <c r="I29">
        <v>2544.3274349452627</v>
      </c>
      <c r="J29" s="12" t="s">
        <v>153</v>
      </c>
    </row>
    <row r="30" spans="1:10" hidden="1">
      <c r="A30" t="s">
        <v>56</v>
      </c>
      <c r="B30" t="s">
        <v>53</v>
      </c>
      <c r="C30" t="s">
        <v>77</v>
      </c>
      <c r="D30" t="s">
        <v>38</v>
      </c>
      <c r="E30">
        <v>1</v>
      </c>
      <c r="F30" t="s">
        <v>66</v>
      </c>
      <c r="G30">
        <v>1242.289463839315</v>
      </c>
      <c r="H30">
        <v>1307.6731198308582</v>
      </c>
      <c r="I30">
        <v>1373.0567758224008</v>
      </c>
      <c r="J30" s="12" t="s">
        <v>153</v>
      </c>
    </row>
    <row r="31" spans="1:10" hidden="1">
      <c r="A31" t="s">
        <v>49</v>
      </c>
      <c r="B31" t="s">
        <v>53</v>
      </c>
      <c r="C31" t="s">
        <v>77</v>
      </c>
      <c r="D31" t="s">
        <v>38</v>
      </c>
      <c r="E31">
        <v>1</v>
      </c>
      <c r="F31" t="s">
        <v>66</v>
      </c>
      <c r="G31">
        <v>1756.2204611158563</v>
      </c>
      <c r="H31">
        <v>4261.2861949917742</v>
      </c>
      <c r="I31">
        <v>6668.2888574348262</v>
      </c>
      <c r="J31" s="12" t="s">
        <v>153</v>
      </c>
    </row>
    <row r="32" spans="1:10" hidden="1">
      <c r="A32" t="s">
        <v>47</v>
      </c>
      <c r="B32" t="s">
        <v>53</v>
      </c>
      <c r="C32" t="s">
        <v>77</v>
      </c>
      <c r="D32" t="s">
        <v>38</v>
      </c>
      <c r="E32">
        <v>1</v>
      </c>
      <c r="F32" t="s">
        <v>61</v>
      </c>
      <c r="G32">
        <v>561.98509698756038</v>
      </c>
      <c r="H32">
        <v>981.14009457463146</v>
      </c>
      <c r="I32">
        <v>1652.3482087507987</v>
      </c>
      <c r="J32" s="12" t="s">
        <v>153</v>
      </c>
    </row>
    <row r="33" spans="1:10" hidden="1">
      <c r="A33" t="s">
        <v>43</v>
      </c>
      <c r="B33" t="s">
        <v>53</v>
      </c>
      <c r="C33" t="s">
        <v>77</v>
      </c>
      <c r="D33" t="s">
        <v>38</v>
      </c>
      <c r="E33">
        <v>1</v>
      </c>
      <c r="F33" t="s">
        <v>61</v>
      </c>
      <c r="G33">
        <v>852.23986780678035</v>
      </c>
      <c r="H33">
        <v>1487.880566553039</v>
      </c>
      <c r="I33">
        <v>2505.7550930531547</v>
      </c>
      <c r="J33" s="12" t="s">
        <v>153</v>
      </c>
    </row>
    <row r="34" spans="1:10" hidden="1">
      <c r="A34" t="s">
        <v>55</v>
      </c>
      <c r="B34" t="s">
        <v>53</v>
      </c>
      <c r="C34" t="s">
        <v>77</v>
      </c>
      <c r="D34" t="s">
        <v>38</v>
      </c>
      <c r="E34">
        <v>1</v>
      </c>
      <c r="F34" t="s">
        <v>61</v>
      </c>
      <c r="G34">
        <v>962.11321334063916</v>
      </c>
      <c r="H34">
        <v>1679.7026365797601</v>
      </c>
      <c r="I34">
        <v>2828.8046305862608</v>
      </c>
      <c r="J34" s="12" t="s">
        <v>153</v>
      </c>
    </row>
    <row r="35" spans="1:10" hidden="1">
      <c r="A35" t="s">
        <v>54</v>
      </c>
      <c r="B35" t="s">
        <v>53</v>
      </c>
      <c r="C35" t="s">
        <v>77</v>
      </c>
      <c r="D35" t="s">
        <v>38</v>
      </c>
      <c r="E35">
        <v>1</v>
      </c>
      <c r="F35" t="s">
        <v>61</v>
      </c>
      <c r="G35">
        <v>963.66712762130555</v>
      </c>
      <c r="H35">
        <v>1375.917097748131</v>
      </c>
      <c r="I35">
        <v>1788.1670678749565</v>
      </c>
      <c r="J35" s="12" t="s">
        <v>153</v>
      </c>
    </row>
    <row r="36" spans="1:10" hidden="1">
      <c r="A36" t="s">
        <v>58</v>
      </c>
      <c r="B36" t="s">
        <v>53</v>
      </c>
      <c r="C36" t="s">
        <v>77</v>
      </c>
      <c r="D36" t="s">
        <v>38</v>
      </c>
      <c r="E36">
        <v>1</v>
      </c>
      <c r="F36" t="s">
        <v>61</v>
      </c>
      <c r="G36">
        <v>1237.871930998587</v>
      </c>
      <c r="H36">
        <v>1392.6059223734103</v>
      </c>
      <c r="I36">
        <v>1547.3399137482336</v>
      </c>
      <c r="J36" s="12" t="s">
        <v>153</v>
      </c>
    </row>
    <row r="37" spans="1:10" hidden="1">
      <c r="A37" t="s">
        <v>48</v>
      </c>
      <c r="B37" t="s">
        <v>53</v>
      </c>
      <c r="C37" t="s">
        <v>77</v>
      </c>
      <c r="D37" t="s">
        <v>38</v>
      </c>
      <c r="E37">
        <v>1</v>
      </c>
      <c r="F37" t="s">
        <v>61</v>
      </c>
      <c r="G37">
        <v>1242.6430546802039</v>
      </c>
      <c r="H37">
        <v>1773.3846782622954</v>
      </c>
      <c r="I37">
        <v>2816.4688824756331</v>
      </c>
      <c r="J37" s="12" t="s">
        <v>153</v>
      </c>
    </row>
    <row r="38" spans="1:10" hidden="1">
      <c r="A38" t="s">
        <v>56</v>
      </c>
      <c r="B38" t="s">
        <v>53</v>
      </c>
      <c r="C38" t="s">
        <v>77</v>
      </c>
      <c r="D38" t="s">
        <v>38</v>
      </c>
      <c r="E38">
        <v>1</v>
      </c>
      <c r="F38" t="s">
        <v>61</v>
      </c>
      <c r="G38">
        <v>1457.9962633550924</v>
      </c>
      <c r="H38">
        <v>1534.732908794834</v>
      </c>
      <c r="I38">
        <v>1611.4695542345758</v>
      </c>
      <c r="J38" s="12" t="s">
        <v>153</v>
      </c>
    </row>
    <row r="39" spans="1:10" hidden="1">
      <c r="A39" t="s">
        <v>49</v>
      </c>
      <c r="B39" t="s">
        <v>53</v>
      </c>
      <c r="C39" t="s">
        <v>77</v>
      </c>
      <c r="D39" t="s">
        <v>38</v>
      </c>
      <c r="E39">
        <v>1</v>
      </c>
      <c r="F39" t="s">
        <v>61</v>
      </c>
      <c r="G39">
        <v>1970</v>
      </c>
      <c r="H39">
        <v>4780</v>
      </c>
      <c r="I39">
        <v>7480</v>
      </c>
      <c r="J39" s="12" t="s">
        <v>153</v>
      </c>
    </row>
    <row r="40" spans="1:10" hidden="1">
      <c r="A40" t="s">
        <v>47</v>
      </c>
      <c r="B40" t="s">
        <v>53</v>
      </c>
      <c r="C40" t="s">
        <v>77</v>
      </c>
      <c r="D40" t="s">
        <v>38</v>
      </c>
      <c r="E40">
        <v>1</v>
      </c>
      <c r="F40" t="s">
        <v>68</v>
      </c>
      <c r="G40">
        <v>569.66805870194355</v>
      </c>
      <c r="H40">
        <v>994.55337158761699</v>
      </c>
      <c r="I40">
        <v>1674.9376476784712</v>
      </c>
      <c r="J40" s="12" t="s">
        <v>153</v>
      </c>
    </row>
    <row r="41" spans="1:10" hidden="1">
      <c r="A41" t="s">
        <v>43</v>
      </c>
      <c r="B41" t="s">
        <v>53</v>
      </c>
      <c r="C41" t="s">
        <v>77</v>
      </c>
      <c r="D41" t="s">
        <v>38</v>
      </c>
      <c r="E41">
        <v>1</v>
      </c>
      <c r="F41" t="s">
        <v>68</v>
      </c>
      <c r="G41">
        <v>887.25758425589254</v>
      </c>
      <c r="H41">
        <v>1549.0161479284852</v>
      </c>
      <c r="I41">
        <v>2608.7141596892429</v>
      </c>
      <c r="J41" s="12" t="s">
        <v>153</v>
      </c>
    </row>
    <row r="42" spans="1:10" hidden="1">
      <c r="A42" t="s">
        <v>55</v>
      </c>
      <c r="B42" t="s">
        <v>53</v>
      </c>
      <c r="C42" t="s">
        <v>77</v>
      </c>
      <c r="D42" t="s">
        <v>38</v>
      </c>
      <c r="E42">
        <v>1</v>
      </c>
      <c r="F42" t="s">
        <v>68</v>
      </c>
      <c r="G42">
        <v>987.48922122829686</v>
      </c>
      <c r="H42">
        <v>1724.0052682905971</v>
      </c>
      <c r="I42">
        <v>2903.4151521164049</v>
      </c>
      <c r="J42" s="12" t="s">
        <v>153</v>
      </c>
    </row>
    <row r="43" spans="1:10" hidden="1">
      <c r="A43" t="s">
        <v>54</v>
      </c>
      <c r="B43" t="s">
        <v>53</v>
      </c>
      <c r="C43" t="s">
        <v>77</v>
      </c>
      <c r="D43" t="s">
        <v>38</v>
      </c>
      <c r="E43">
        <v>1</v>
      </c>
      <c r="F43" t="s">
        <v>68</v>
      </c>
      <c r="G43">
        <v>1014.2087162560395</v>
      </c>
      <c r="H43">
        <v>1448.0800199405032</v>
      </c>
      <c r="I43">
        <v>1881.9513236249672</v>
      </c>
      <c r="J43" s="12" t="s">
        <v>153</v>
      </c>
    </row>
    <row r="44" spans="1:10" hidden="1">
      <c r="A44" t="s">
        <v>58</v>
      </c>
      <c r="B44" t="s">
        <v>53</v>
      </c>
      <c r="C44" t="s">
        <v>77</v>
      </c>
      <c r="D44" t="s">
        <v>38</v>
      </c>
      <c r="E44">
        <v>1</v>
      </c>
      <c r="F44" t="s">
        <v>68</v>
      </c>
      <c r="G44">
        <v>1186.0932833633979</v>
      </c>
      <c r="H44">
        <v>1334.3549437838235</v>
      </c>
      <c r="I44">
        <v>1482.6166042042489</v>
      </c>
      <c r="J44" s="12" t="s">
        <v>153</v>
      </c>
    </row>
    <row r="45" spans="1:10" hidden="1">
      <c r="A45" t="s">
        <v>48</v>
      </c>
      <c r="B45" t="s">
        <v>53</v>
      </c>
      <c r="C45" t="s">
        <v>77</v>
      </c>
      <c r="D45" t="s">
        <v>38</v>
      </c>
      <c r="E45">
        <v>1</v>
      </c>
      <c r="F45" t="s">
        <v>68</v>
      </c>
      <c r="G45">
        <v>1234.9446981204912</v>
      </c>
      <c r="H45">
        <v>1762.3982992539522</v>
      </c>
      <c r="I45">
        <v>2799.0204433482591</v>
      </c>
      <c r="J45" s="12" t="s">
        <v>153</v>
      </c>
    </row>
    <row r="46" spans="1:10" hidden="1">
      <c r="A46" t="s">
        <v>56</v>
      </c>
      <c r="B46" t="s">
        <v>53</v>
      </c>
      <c r="C46" t="s">
        <v>77</v>
      </c>
      <c r="D46" t="s">
        <v>38</v>
      </c>
      <c r="E46">
        <v>1</v>
      </c>
      <c r="F46" t="s">
        <v>68</v>
      </c>
      <c r="G46">
        <v>1534.4640033675246</v>
      </c>
      <c r="H46">
        <v>1615.2252667026576</v>
      </c>
      <c r="I46">
        <v>1695.986530037784</v>
      </c>
      <c r="J46" s="12" t="s">
        <v>153</v>
      </c>
    </row>
    <row r="47" spans="1:10" hidden="1">
      <c r="A47" t="s">
        <v>49</v>
      </c>
      <c r="B47" t="s">
        <v>53</v>
      </c>
      <c r="C47" t="s">
        <v>77</v>
      </c>
      <c r="D47" t="s">
        <v>38</v>
      </c>
      <c r="E47">
        <v>1</v>
      </c>
      <c r="F47" t="s">
        <v>68</v>
      </c>
      <c r="G47">
        <v>1970</v>
      </c>
      <c r="H47">
        <v>4780</v>
      </c>
      <c r="I47">
        <v>7479.99999999999</v>
      </c>
      <c r="J47" s="12" t="s">
        <v>153</v>
      </c>
    </row>
    <row r="48" spans="1:10" hidden="1">
      <c r="A48" t="s">
        <v>47</v>
      </c>
      <c r="B48" t="s">
        <v>53</v>
      </c>
      <c r="C48" t="s">
        <v>77</v>
      </c>
      <c r="D48" t="s">
        <v>38</v>
      </c>
      <c r="E48">
        <v>1</v>
      </c>
      <c r="F48" t="s">
        <v>62</v>
      </c>
      <c r="G48">
        <v>602.94473153046056</v>
      </c>
      <c r="H48">
        <v>1052.6493568746116</v>
      </c>
      <c r="I48">
        <v>1772.7776990181328</v>
      </c>
      <c r="J48" s="12" t="s">
        <v>153</v>
      </c>
    </row>
    <row r="49" spans="1:10" hidden="1">
      <c r="A49" t="s">
        <v>43</v>
      </c>
      <c r="B49" t="s">
        <v>53</v>
      </c>
      <c r="C49" t="s">
        <v>77</v>
      </c>
      <c r="D49" t="s">
        <v>38</v>
      </c>
      <c r="E49">
        <v>1</v>
      </c>
      <c r="F49" t="s">
        <v>62</v>
      </c>
      <c r="G49">
        <v>932.64347886103712</v>
      </c>
      <c r="H49">
        <v>1628.2529838587268</v>
      </c>
      <c r="I49">
        <v>2742.1577368505568</v>
      </c>
      <c r="J49" s="12" t="s">
        <v>153</v>
      </c>
    </row>
    <row r="50" spans="1:10" hidden="1">
      <c r="A50" t="s">
        <v>55</v>
      </c>
      <c r="B50" t="s">
        <v>53</v>
      </c>
      <c r="C50" t="s">
        <v>77</v>
      </c>
      <c r="D50" t="s">
        <v>38</v>
      </c>
      <c r="E50">
        <v>1</v>
      </c>
      <c r="F50" t="s">
        <v>62</v>
      </c>
      <c r="G50">
        <v>1008.1924959184086</v>
      </c>
      <c r="H50">
        <v>1760.1500219439342</v>
      </c>
      <c r="I50">
        <v>2964.2869066039466</v>
      </c>
      <c r="J50" s="12" t="s">
        <v>153</v>
      </c>
    </row>
    <row r="51" spans="1:10" hidden="1">
      <c r="A51" t="s">
        <v>54</v>
      </c>
      <c r="B51" t="s">
        <v>53</v>
      </c>
      <c r="C51" t="s">
        <v>77</v>
      </c>
      <c r="D51" t="s">
        <v>38</v>
      </c>
      <c r="E51">
        <v>1</v>
      </c>
      <c r="F51" t="s">
        <v>62</v>
      </c>
      <c r="G51">
        <v>1047.3631869563287</v>
      </c>
      <c r="H51">
        <v>1495.417738324566</v>
      </c>
      <c r="I51">
        <v>1943.4722896928104</v>
      </c>
      <c r="J51" s="12" t="s">
        <v>153</v>
      </c>
    </row>
    <row r="52" spans="1:10" hidden="1">
      <c r="A52" t="s">
        <v>48</v>
      </c>
      <c r="B52" t="s">
        <v>53</v>
      </c>
      <c r="C52" t="s">
        <v>77</v>
      </c>
      <c r="D52" t="s">
        <v>38</v>
      </c>
      <c r="E52">
        <v>1</v>
      </c>
      <c r="F52" t="s">
        <v>62</v>
      </c>
      <c r="G52">
        <v>1285.8959173548681</v>
      </c>
      <c r="H52">
        <v>1835.1111440155439</v>
      </c>
      <c r="I52">
        <v>2914.5021361460003</v>
      </c>
      <c r="J52" s="12" t="s">
        <v>153</v>
      </c>
    </row>
    <row r="53" spans="1:10" hidden="1">
      <c r="A53" t="s">
        <v>56</v>
      </c>
      <c r="B53" t="s">
        <v>53</v>
      </c>
      <c r="C53" t="s">
        <v>77</v>
      </c>
      <c r="D53" t="s">
        <v>38</v>
      </c>
      <c r="E53">
        <v>1</v>
      </c>
      <c r="F53" t="s">
        <v>62</v>
      </c>
      <c r="G53">
        <v>1584.6256131277903</v>
      </c>
      <c r="H53">
        <v>1668.0269611871479</v>
      </c>
      <c r="I53">
        <v>1751.428309246508</v>
      </c>
      <c r="J53" s="12" t="s">
        <v>153</v>
      </c>
    </row>
    <row r="54" spans="1:10" hidden="1">
      <c r="A54" t="s">
        <v>49</v>
      </c>
      <c r="B54" t="s">
        <v>53</v>
      </c>
      <c r="C54" t="s">
        <v>77</v>
      </c>
      <c r="D54" t="s">
        <v>38</v>
      </c>
      <c r="E54">
        <v>1</v>
      </c>
      <c r="F54" t="s">
        <v>62</v>
      </c>
      <c r="G54">
        <v>1970</v>
      </c>
      <c r="H54">
        <v>4780</v>
      </c>
      <c r="I54">
        <v>7480</v>
      </c>
      <c r="J54" s="12" t="s">
        <v>153</v>
      </c>
    </row>
    <row r="55" spans="1:10" hidden="1">
      <c r="A55" t="s">
        <v>47</v>
      </c>
      <c r="B55" t="s">
        <v>53</v>
      </c>
      <c r="C55" t="s">
        <v>77</v>
      </c>
      <c r="D55" t="s">
        <v>38</v>
      </c>
      <c r="E55">
        <v>1</v>
      </c>
      <c r="F55" t="s">
        <v>69</v>
      </c>
      <c r="G55">
        <v>773.89796929172871</v>
      </c>
      <c r="H55">
        <v>928.67756315007455</v>
      </c>
      <c r="I55">
        <v>1793.905714561779</v>
      </c>
      <c r="J55" s="12" t="s">
        <v>153</v>
      </c>
    </row>
    <row r="56" spans="1:10" hidden="1">
      <c r="A56" t="s">
        <v>43</v>
      </c>
      <c r="B56" t="s">
        <v>53</v>
      </c>
      <c r="C56" t="s">
        <v>77</v>
      </c>
      <c r="D56" t="s">
        <v>38</v>
      </c>
      <c r="E56">
        <v>1</v>
      </c>
      <c r="F56" t="s">
        <v>69</v>
      </c>
      <c r="G56">
        <v>925.06948547734908</v>
      </c>
      <c r="H56">
        <v>1615.0299488981693</v>
      </c>
      <c r="I56">
        <v>2719.8886865363888</v>
      </c>
      <c r="J56" s="12" t="s">
        <v>153</v>
      </c>
    </row>
    <row r="57" spans="1:10" hidden="1">
      <c r="A57" t="s">
        <v>55</v>
      </c>
      <c r="B57" t="s">
        <v>53</v>
      </c>
      <c r="C57" t="s">
        <v>77</v>
      </c>
      <c r="D57" t="s">
        <v>38</v>
      </c>
      <c r="E57">
        <v>1</v>
      </c>
      <c r="F57" t="s">
        <v>69</v>
      </c>
      <c r="G57">
        <v>952.4107906386489</v>
      </c>
      <c r="H57">
        <v>1662.7636893043573</v>
      </c>
      <c r="I57">
        <v>2800.2775738046612</v>
      </c>
      <c r="J57" s="12" t="s">
        <v>153</v>
      </c>
    </row>
    <row r="58" spans="1:10" hidden="1">
      <c r="A58" t="s">
        <v>54</v>
      </c>
      <c r="B58" t="s">
        <v>53</v>
      </c>
      <c r="C58" t="s">
        <v>77</v>
      </c>
      <c r="D58" t="s">
        <v>38</v>
      </c>
      <c r="E58">
        <v>1</v>
      </c>
      <c r="F58" t="s">
        <v>69</v>
      </c>
      <c r="G58">
        <v>1031.0700415470808</v>
      </c>
      <c r="H58">
        <v>1472.1545007375205</v>
      </c>
      <c r="I58">
        <v>1913.238959927965</v>
      </c>
      <c r="J58" s="12" t="s">
        <v>153</v>
      </c>
    </row>
    <row r="59" spans="1:10" hidden="1">
      <c r="A59" t="s">
        <v>48</v>
      </c>
      <c r="B59" t="s">
        <v>53</v>
      </c>
      <c r="C59" t="s">
        <v>77</v>
      </c>
      <c r="D59" t="s">
        <v>38</v>
      </c>
      <c r="E59">
        <v>1</v>
      </c>
      <c r="F59" t="s">
        <v>69</v>
      </c>
      <c r="G59">
        <v>1327.4627526411721</v>
      </c>
      <c r="H59">
        <v>1894.4314681769829</v>
      </c>
      <c r="I59">
        <v>3008.7139837766913</v>
      </c>
      <c r="J59" s="12" t="s">
        <v>153</v>
      </c>
    </row>
    <row r="60" spans="1:10" hidden="1">
      <c r="A60" t="s">
        <v>56</v>
      </c>
      <c r="B60" t="s">
        <v>53</v>
      </c>
      <c r="C60" t="s">
        <v>77</v>
      </c>
      <c r="D60" t="s">
        <v>38</v>
      </c>
      <c r="E60">
        <v>1</v>
      </c>
      <c r="F60" t="s">
        <v>69</v>
      </c>
      <c r="G60">
        <v>1559.9746268649073</v>
      </c>
      <c r="H60">
        <v>1642.0785545946392</v>
      </c>
      <c r="I60">
        <v>1724.182482324373</v>
      </c>
      <c r="J60" s="12" t="s">
        <v>153</v>
      </c>
    </row>
    <row r="61" spans="1:10" hidden="1">
      <c r="A61" t="s">
        <v>49</v>
      </c>
      <c r="B61" t="s">
        <v>53</v>
      </c>
      <c r="C61" t="s">
        <v>77</v>
      </c>
      <c r="D61" t="s">
        <v>38</v>
      </c>
      <c r="E61">
        <v>1</v>
      </c>
      <c r="F61" t="s">
        <v>69</v>
      </c>
      <c r="G61">
        <v>1970</v>
      </c>
      <c r="H61">
        <v>4780</v>
      </c>
      <c r="I61">
        <v>7480</v>
      </c>
      <c r="J61" s="12" t="s">
        <v>153</v>
      </c>
    </row>
    <row r="62" spans="1:10" hidden="1">
      <c r="A62" t="s">
        <v>47</v>
      </c>
      <c r="B62" t="s">
        <v>53</v>
      </c>
      <c r="C62" t="s">
        <v>77</v>
      </c>
      <c r="D62" t="s">
        <v>38</v>
      </c>
      <c r="E62">
        <v>1</v>
      </c>
      <c r="F62" t="s">
        <v>63</v>
      </c>
      <c r="G62">
        <v>784.65835975016489</v>
      </c>
      <c r="H62">
        <v>886.03621982988591</v>
      </c>
      <c r="I62">
        <v>1711.5363837046739</v>
      </c>
      <c r="J62" s="12" t="s">
        <v>153</v>
      </c>
    </row>
    <row r="63" spans="1:10" hidden="1">
      <c r="A63" t="s">
        <v>43</v>
      </c>
      <c r="B63" t="s">
        <v>53</v>
      </c>
      <c r="C63" t="s">
        <v>77</v>
      </c>
      <c r="D63" t="s">
        <v>38</v>
      </c>
      <c r="E63">
        <v>1</v>
      </c>
      <c r="F63" s="13" t="s">
        <v>63</v>
      </c>
      <c r="G63">
        <v>895.18980779214041</v>
      </c>
      <c r="H63">
        <v>1562.8645979892744</v>
      </c>
      <c r="I63">
        <v>2632.0364780599471</v>
      </c>
      <c r="J63" s="12" t="s">
        <v>153</v>
      </c>
    </row>
    <row r="64" spans="1:10" hidden="1">
      <c r="A64" t="s">
        <v>55</v>
      </c>
      <c r="B64" t="s">
        <v>53</v>
      </c>
      <c r="C64" t="s">
        <v>77</v>
      </c>
      <c r="D64" t="s">
        <v>38</v>
      </c>
      <c r="E64">
        <v>1</v>
      </c>
      <c r="F64" t="s">
        <v>63</v>
      </c>
      <c r="G64">
        <v>917.40488077007114</v>
      </c>
      <c r="H64">
        <v>1601.6487204141999</v>
      </c>
      <c r="I64">
        <v>2697.353220868813</v>
      </c>
      <c r="J64" s="12" t="s">
        <v>153</v>
      </c>
    </row>
    <row r="65" spans="1:10" hidden="1">
      <c r="A65" t="s">
        <v>54</v>
      </c>
      <c r="B65" t="s">
        <v>53</v>
      </c>
      <c r="C65" t="s">
        <v>77</v>
      </c>
      <c r="D65" t="s">
        <v>38</v>
      </c>
      <c r="E65">
        <v>1</v>
      </c>
      <c r="F65" s="13" t="s">
        <v>63</v>
      </c>
      <c r="G65">
        <v>984.87305125544037</v>
      </c>
      <c r="H65">
        <v>1406.1947652802469</v>
      </c>
      <c r="I65">
        <v>1827.5164793050531</v>
      </c>
      <c r="J65" s="12" t="s">
        <v>153</v>
      </c>
    </row>
    <row r="66" spans="1:10" hidden="1">
      <c r="A66" t="s">
        <v>48</v>
      </c>
      <c r="B66" t="s">
        <v>53</v>
      </c>
      <c r="C66" t="s">
        <v>77</v>
      </c>
      <c r="D66" t="s">
        <v>38</v>
      </c>
      <c r="E66">
        <v>1</v>
      </c>
      <c r="F66" t="s">
        <v>63</v>
      </c>
      <c r="G66">
        <v>1285.7231283307681</v>
      </c>
      <c r="H66">
        <v>1834.8645555791022</v>
      </c>
      <c r="I66">
        <v>2914.1105072644891</v>
      </c>
      <c r="J66" s="12" t="s">
        <v>153</v>
      </c>
    </row>
    <row r="67" spans="1:10" hidden="1">
      <c r="A67" t="s">
        <v>56</v>
      </c>
      <c r="B67" t="s">
        <v>53</v>
      </c>
      <c r="C67" t="s">
        <v>77</v>
      </c>
      <c r="D67" t="s">
        <v>38</v>
      </c>
      <c r="E67">
        <v>1</v>
      </c>
      <c r="F67" s="13" t="s">
        <v>63</v>
      </c>
      <c r="G67">
        <v>1490.0801194225703</v>
      </c>
      <c r="H67">
        <v>1568.505388865864</v>
      </c>
      <c r="I67">
        <v>1646.9306583091575</v>
      </c>
      <c r="J67" s="12" t="s">
        <v>153</v>
      </c>
    </row>
    <row r="68" spans="1:10" hidden="1">
      <c r="A68" t="s">
        <v>49</v>
      </c>
      <c r="B68" t="s">
        <v>53</v>
      </c>
      <c r="C68" t="s">
        <v>77</v>
      </c>
      <c r="D68" t="s">
        <v>38</v>
      </c>
      <c r="E68">
        <v>1</v>
      </c>
      <c r="F68" t="s">
        <v>63</v>
      </c>
      <c r="G68">
        <v>1970</v>
      </c>
      <c r="H68">
        <v>4780</v>
      </c>
      <c r="I68">
        <v>7480</v>
      </c>
      <c r="J68" s="12" t="s">
        <v>153</v>
      </c>
    </row>
    <row r="69" spans="1:10" hidden="1">
      <c r="A69" t="s">
        <v>47</v>
      </c>
      <c r="B69" t="s">
        <v>53</v>
      </c>
      <c r="C69" t="s">
        <v>77</v>
      </c>
      <c r="D69" t="s">
        <v>38</v>
      </c>
      <c r="E69">
        <v>1</v>
      </c>
      <c r="F69" t="s">
        <v>70</v>
      </c>
      <c r="G69">
        <v>741.25687515751702</v>
      </c>
      <c r="H69">
        <v>837.02726342786821</v>
      </c>
      <c r="I69">
        <v>1616.866876824296</v>
      </c>
      <c r="J69" s="12" t="s">
        <v>153</v>
      </c>
    </row>
    <row r="70" spans="1:10" hidden="1">
      <c r="A70" t="s">
        <v>55</v>
      </c>
      <c r="B70" t="s">
        <v>53</v>
      </c>
      <c r="C70" t="s">
        <v>77</v>
      </c>
      <c r="D70" t="s">
        <v>38</v>
      </c>
      <c r="E70">
        <v>1</v>
      </c>
      <c r="F70" s="13" t="s">
        <v>70</v>
      </c>
      <c r="G70">
        <v>775.03959578290744</v>
      </c>
      <c r="H70">
        <v>1353.1006896475724</v>
      </c>
      <c r="I70">
        <v>2278.7709045444253</v>
      </c>
      <c r="J70" s="12" t="s">
        <v>153</v>
      </c>
    </row>
    <row r="71" spans="1:10" hidden="1">
      <c r="A71" t="s">
        <v>54</v>
      </c>
      <c r="B71" t="s">
        <v>53</v>
      </c>
      <c r="C71" t="s">
        <v>77</v>
      </c>
      <c r="D71" t="s">
        <v>38</v>
      </c>
      <c r="E71">
        <v>1</v>
      </c>
      <c r="F71" t="s">
        <v>70</v>
      </c>
      <c r="G71">
        <v>893.45964394607654</v>
      </c>
      <c r="H71">
        <v>1275.6753499393553</v>
      </c>
      <c r="I71">
        <v>1657.8910559326362</v>
      </c>
      <c r="J71" s="12" t="s">
        <v>153</v>
      </c>
    </row>
    <row r="72" spans="1:10" hidden="1">
      <c r="A72" t="s">
        <v>43</v>
      </c>
      <c r="B72" t="s">
        <v>53</v>
      </c>
      <c r="C72" t="s">
        <v>77</v>
      </c>
      <c r="D72" t="s">
        <v>38</v>
      </c>
      <c r="E72">
        <v>1</v>
      </c>
      <c r="F72" s="13" t="s">
        <v>70</v>
      </c>
      <c r="G72">
        <v>929.27980520506696</v>
      </c>
      <c r="H72">
        <v>1622.380523705197</v>
      </c>
      <c r="I72">
        <v>2732.2678658022637</v>
      </c>
      <c r="J72" s="12" t="s">
        <v>153</v>
      </c>
    </row>
    <row r="73" spans="1:10" hidden="1">
      <c r="A73" t="s">
        <v>48</v>
      </c>
      <c r="B73" t="s">
        <v>53</v>
      </c>
      <c r="C73" t="s">
        <v>77</v>
      </c>
      <c r="D73" t="s">
        <v>38</v>
      </c>
      <c r="E73">
        <v>1</v>
      </c>
      <c r="F73" t="s">
        <v>70</v>
      </c>
      <c r="G73">
        <v>1157.8353728264253</v>
      </c>
      <c r="H73">
        <v>1652.3550366190318</v>
      </c>
      <c r="I73">
        <v>2624.2510158594382</v>
      </c>
      <c r="J73" s="12" t="s">
        <v>153</v>
      </c>
    </row>
    <row r="74" spans="1:10" hidden="1">
      <c r="A74" t="s">
        <v>56</v>
      </c>
      <c r="B74" t="s">
        <v>53</v>
      </c>
      <c r="C74" t="s">
        <v>77</v>
      </c>
      <c r="D74" t="s">
        <v>38</v>
      </c>
      <c r="E74">
        <v>1</v>
      </c>
      <c r="F74" s="13" t="s">
        <v>70</v>
      </c>
      <c r="G74">
        <v>1351.7746792374342</v>
      </c>
      <c r="H74">
        <v>1422.9207149867723</v>
      </c>
      <c r="I74">
        <v>1494.0667507361109</v>
      </c>
      <c r="J74" s="12" t="s">
        <v>153</v>
      </c>
    </row>
    <row r="75" spans="1:10" hidden="1">
      <c r="A75" t="s">
        <v>49</v>
      </c>
      <c r="B75" t="s">
        <v>53</v>
      </c>
      <c r="C75" t="s">
        <v>77</v>
      </c>
      <c r="D75" t="s">
        <v>38</v>
      </c>
      <c r="E75">
        <v>1</v>
      </c>
      <c r="F75" t="s">
        <v>70</v>
      </c>
      <c r="G75">
        <v>1970</v>
      </c>
      <c r="H75">
        <v>4780</v>
      </c>
      <c r="I75">
        <v>7480</v>
      </c>
      <c r="J75" s="12" t="s">
        <v>153</v>
      </c>
    </row>
    <row r="76" spans="1:10" hidden="1">
      <c r="A76" t="s">
        <v>54</v>
      </c>
      <c r="B76" t="s">
        <v>53</v>
      </c>
      <c r="C76" t="s">
        <v>77</v>
      </c>
      <c r="D76" t="s">
        <v>38</v>
      </c>
      <c r="E76">
        <v>1</v>
      </c>
      <c r="F76" s="13" t="s">
        <v>64</v>
      </c>
      <c r="G76">
        <v>450.33053631532562</v>
      </c>
      <c r="H76">
        <v>500.36726257258505</v>
      </c>
      <c r="I76">
        <v>550.40398882984357</v>
      </c>
      <c r="J76" s="12" t="s">
        <v>153</v>
      </c>
    </row>
    <row r="77" spans="1:10" hidden="1">
      <c r="A77" t="s">
        <v>47</v>
      </c>
      <c r="B77" t="s">
        <v>53</v>
      </c>
      <c r="C77" t="s">
        <v>77</v>
      </c>
      <c r="D77" t="s">
        <v>38</v>
      </c>
      <c r="E77">
        <v>1</v>
      </c>
      <c r="F77" s="13" t="s">
        <v>64</v>
      </c>
      <c r="G77">
        <v>715.01093966737653</v>
      </c>
      <c r="H77">
        <v>807.39035307240204</v>
      </c>
      <c r="I77">
        <v>1559.6179187808959</v>
      </c>
      <c r="J77" s="12" t="s">
        <v>153</v>
      </c>
    </row>
    <row r="78" spans="1:10" hidden="1">
      <c r="A78" t="s">
        <v>55</v>
      </c>
      <c r="B78" t="s">
        <v>53</v>
      </c>
      <c r="C78" t="s">
        <v>77</v>
      </c>
      <c r="D78" t="s">
        <v>38</v>
      </c>
      <c r="E78">
        <v>1</v>
      </c>
      <c r="F78" s="13" t="s">
        <v>64</v>
      </c>
      <c r="G78">
        <v>772.58350449993395</v>
      </c>
      <c r="H78">
        <v>1348.8127296170001</v>
      </c>
      <c r="I78">
        <v>2271.5495065861846</v>
      </c>
      <c r="J78" s="12" t="s">
        <v>153</v>
      </c>
    </row>
    <row r="79" spans="1:10" hidden="1">
      <c r="A79" t="s">
        <v>43</v>
      </c>
      <c r="B79" t="s">
        <v>53</v>
      </c>
      <c r="C79" t="s">
        <v>77</v>
      </c>
      <c r="D79" t="s">
        <v>38</v>
      </c>
      <c r="E79">
        <v>1</v>
      </c>
      <c r="F79" s="13" t="s">
        <v>64</v>
      </c>
      <c r="G79">
        <v>905.06506916418971</v>
      </c>
      <c r="H79">
        <v>1580.105295168717</v>
      </c>
      <c r="I79">
        <v>2661.0717149844049</v>
      </c>
      <c r="J79" s="12" t="s">
        <v>153</v>
      </c>
    </row>
    <row r="80" spans="1:10" hidden="1">
      <c r="A80" t="s">
        <v>48</v>
      </c>
      <c r="B80" t="s">
        <v>53</v>
      </c>
      <c r="C80" t="s">
        <v>77</v>
      </c>
      <c r="D80" t="s">
        <v>38</v>
      </c>
      <c r="E80">
        <v>1</v>
      </c>
      <c r="F80" s="13" t="s">
        <v>64</v>
      </c>
      <c r="G80">
        <v>1152.9523461908148</v>
      </c>
      <c r="H80">
        <v>1645.3864348258446</v>
      </c>
      <c r="I80">
        <v>2613.1835636898836</v>
      </c>
      <c r="J80" s="12" t="s">
        <v>153</v>
      </c>
    </row>
    <row r="81" spans="1:10" hidden="1">
      <c r="A81" t="s">
        <v>56</v>
      </c>
      <c r="B81" t="s">
        <v>53</v>
      </c>
      <c r="C81" t="s">
        <v>77</v>
      </c>
      <c r="D81" t="s">
        <v>38</v>
      </c>
      <c r="E81">
        <v>1</v>
      </c>
      <c r="F81" s="13" t="s">
        <v>64</v>
      </c>
      <c r="G81">
        <v>1309.877818905095</v>
      </c>
      <c r="H81">
        <v>1455.4197987834395</v>
      </c>
      <c r="I81">
        <v>1600.9617786617832</v>
      </c>
      <c r="J81" s="12" t="s">
        <v>153</v>
      </c>
    </row>
    <row r="82" spans="1:10" hidden="1">
      <c r="A82" t="s">
        <v>49</v>
      </c>
      <c r="B82" t="s">
        <v>53</v>
      </c>
      <c r="C82" t="s">
        <v>77</v>
      </c>
      <c r="D82" t="s">
        <v>38</v>
      </c>
      <c r="E82">
        <v>1</v>
      </c>
      <c r="F82" s="13" t="s">
        <v>64</v>
      </c>
      <c r="G82">
        <v>1970</v>
      </c>
      <c r="H82">
        <v>4780</v>
      </c>
      <c r="I82">
        <v>7480</v>
      </c>
      <c r="J82" s="12" t="s">
        <v>153</v>
      </c>
    </row>
    <row r="83" spans="1:10" hidden="1">
      <c r="A83" t="s">
        <v>54</v>
      </c>
      <c r="B83" t="s">
        <v>53</v>
      </c>
      <c r="C83" t="s">
        <v>77</v>
      </c>
      <c r="D83" t="s">
        <v>38</v>
      </c>
      <c r="E83">
        <v>1</v>
      </c>
      <c r="F83" s="13" t="s">
        <v>71</v>
      </c>
      <c r="G83">
        <v>467.14602309552549</v>
      </c>
      <c r="H83">
        <v>519.05113677280542</v>
      </c>
      <c r="I83">
        <v>570.95625045008615</v>
      </c>
      <c r="J83" s="12" t="s">
        <v>153</v>
      </c>
    </row>
    <row r="84" spans="1:10" hidden="1">
      <c r="A84" t="s">
        <v>47</v>
      </c>
      <c r="B84" t="s">
        <v>53</v>
      </c>
      <c r="C84" t="s">
        <v>77</v>
      </c>
      <c r="D84" t="s">
        <v>38</v>
      </c>
      <c r="E84">
        <v>1</v>
      </c>
      <c r="F84" s="13" t="s">
        <v>71</v>
      </c>
      <c r="G84">
        <v>696.24307238142978</v>
      </c>
      <c r="H84">
        <v>786.19767733310994</v>
      </c>
      <c r="I84">
        <v>1518.6805002148506</v>
      </c>
      <c r="J84" s="12" t="s">
        <v>153</v>
      </c>
    </row>
    <row r="85" spans="1:10" hidden="1">
      <c r="A85" t="s">
        <v>55</v>
      </c>
      <c r="B85" t="s">
        <v>53</v>
      </c>
      <c r="C85" t="s">
        <v>77</v>
      </c>
      <c r="D85" t="s">
        <v>38</v>
      </c>
      <c r="E85">
        <v>1</v>
      </c>
      <c r="F85" s="13" t="s">
        <v>71</v>
      </c>
      <c r="G85">
        <v>738.72070837570323</v>
      </c>
      <c r="H85">
        <v>1289.6934626293478</v>
      </c>
      <c r="I85">
        <v>2171.9861359219149</v>
      </c>
      <c r="J85" s="12" t="s">
        <v>153</v>
      </c>
    </row>
    <row r="86" spans="1:10" hidden="1">
      <c r="A86" t="s">
        <v>43</v>
      </c>
      <c r="B86" t="s">
        <v>53</v>
      </c>
      <c r="C86" t="s">
        <v>77</v>
      </c>
      <c r="D86" t="s">
        <v>38</v>
      </c>
      <c r="E86">
        <v>1</v>
      </c>
      <c r="F86" s="13" t="s">
        <v>71</v>
      </c>
      <c r="G86">
        <v>888.52733534225342</v>
      </c>
      <c r="H86">
        <v>1551.2329392769298</v>
      </c>
      <c r="I86">
        <v>2612.4474809896883</v>
      </c>
      <c r="J86" s="12" t="s">
        <v>153</v>
      </c>
    </row>
    <row r="87" spans="1:10" hidden="1">
      <c r="A87" t="s">
        <v>48</v>
      </c>
      <c r="B87" t="s">
        <v>53</v>
      </c>
      <c r="C87" t="s">
        <v>77</v>
      </c>
      <c r="D87" t="s">
        <v>38</v>
      </c>
      <c r="E87">
        <v>1</v>
      </c>
      <c r="F87" s="13" t="s">
        <v>71</v>
      </c>
      <c r="G87">
        <v>1215.9552066383999</v>
      </c>
      <c r="H87">
        <v>1735.298261865508</v>
      </c>
      <c r="I87">
        <v>2755.9804797385113</v>
      </c>
      <c r="J87" s="12" t="s">
        <v>153</v>
      </c>
    </row>
    <row r="88" spans="1:10" hidden="1">
      <c r="A88" t="s">
        <v>56</v>
      </c>
      <c r="B88" t="s">
        <v>53</v>
      </c>
      <c r="C88" t="s">
        <v>77</v>
      </c>
      <c r="D88" t="s">
        <v>38</v>
      </c>
      <c r="E88">
        <v>1</v>
      </c>
      <c r="F88" s="13" t="s">
        <v>71</v>
      </c>
      <c r="G88">
        <v>1358.7890771282141</v>
      </c>
      <c r="H88">
        <v>1509.7656412535712</v>
      </c>
      <c r="I88">
        <v>1660.7422053789278</v>
      </c>
      <c r="J88" s="12" t="s">
        <v>153</v>
      </c>
    </row>
    <row r="89" spans="1:10" hidden="1">
      <c r="A89" t="s">
        <v>49</v>
      </c>
      <c r="B89" t="s">
        <v>53</v>
      </c>
      <c r="C89" t="s">
        <v>77</v>
      </c>
      <c r="D89" t="s">
        <v>38</v>
      </c>
      <c r="E89">
        <v>1</v>
      </c>
      <c r="F89" s="13" t="s">
        <v>71</v>
      </c>
      <c r="G89">
        <v>1970</v>
      </c>
      <c r="H89">
        <v>4780</v>
      </c>
      <c r="I89">
        <v>7480</v>
      </c>
      <c r="J89" s="12" t="s">
        <v>153</v>
      </c>
    </row>
    <row r="90" spans="1:10" hidden="1">
      <c r="A90" t="s">
        <v>58</v>
      </c>
      <c r="B90" t="s">
        <v>73</v>
      </c>
      <c r="C90" t="s">
        <v>77</v>
      </c>
      <c r="D90" t="s">
        <v>39</v>
      </c>
      <c r="E90">
        <v>1</v>
      </c>
      <c r="F90" t="s">
        <v>59</v>
      </c>
      <c r="G90">
        <v>23.546109878848299</v>
      </c>
      <c r="H90">
        <v>23.546109878848277</v>
      </c>
      <c r="I90">
        <v>23.546109878848277</v>
      </c>
      <c r="J90" s="12" t="s">
        <v>153</v>
      </c>
    </row>
    <row r="91" spans="1:10" hidden="1">
      <c r="A91" t="s">
        <v>47</v>
      </c>
      <c r="B91" t="s">
        <v>73</v>
      </c>
      <c r="C91" t="s">
        <v>77</v>
      </c>
      <c r="D91" t="s">
        <v>39</v>
      </c>
      <c r="E91">
        <v>1</v>
      </c>
      <c r="F91" t="s">
        <v>59</v>
      </c>
      <c r="G91">
        <v>29.748903159462078</v>
      </c>
      <c r="H91">
        <v>29.748903159462078</v>
      </c>
      <c r="I91">
        <v>29.748903159462078</v>
      </c>
      <c r="J91" s="12" t="s">
        <v>153</v>
      </c>
    </row>
    <row r="92" spans="1:10" hidden="1">
      <c r="A92" t="s">
        <v>54</v>
      </c>
      <c r="B92" t="s">
        <v>73</v>
      </c>
      <c r="C92" t="s">
        <v>77</v>
      </c>
      <c r="D92" t="s">
        <v>39</v>
      </c>
      <c r="E92">
        <v>1</v>
      </c>
      <c r="F92" t="s">
        <v>59</v>
      </c>
      <c r="G92">
        <v>40.66369092047956</v>
      </c>
      <c r="H92">
        <v>40.66369092047956</v>
      </c>
      <c r="I92">
        <v>40.66369092047956</v>
      </c>
      <c r="J92" s="12" t="s">
        <v>153</v>
      </c>
    </row>
    <row r="93" spans="1:10" hidden="1">
      <c r="A93" t="s">
        <v>48</v>
      </c>
      <c r="B93" t="s">
        <v>73</v>
      </c>
      <c r="C93" t="s">
        <v>77</v>
      </c>
      <c r="D93" t="s">
        <v>39</v>
      </c>
      <c r="E93">
        <v>1</v>
      </c>
      <c r="F93" t="s">
        <v>59</v>
      </c>
      <c r="G93">
        <v>42.316945285102683</v>
      </c>
      <c r="H93">
        <v>42.316945285102683</v>
      </c>
      <c r="I93">
        <v>42.316945285102683</v>
      </c>
      <c r="J93" s="12" t="s">
        <v>153</v>
      </c>
    </row>
    <row r="94" spans="1:10" hidden="1">
      <c r="A94" t="s">
        <v>49</v>
      </c>
      <c r="B94" t="s">
        <v>73</v>
      </c>
      <c r="C94" t="s">
        <v>77</v>
      </c>
      <c r="D94" t="s">
        <v>39</v>
      </c>
      <c r="E94">
        <v>1</v>
      </c>
      <c r="F94" t="s">
        <v>59</v>
      </c>
      <c r="G94">
        <v>42.554348428379726</v>
      </c>
      <c r="H94">
        <v>42.554348428379726</v>
      </c>
      <c r="I94">
        <v>42.554348428379726</v>
      </c>
      <c r="J94" s="12" t="s">
        <v>153</v>
      </c>
    </row>
    <row r="95" spans="1:10" hidden="1">
      <c r="A95" t="s">
        <v>43</v>
      </c>
      <c r="B95" t="s">
        <v>73</v>
      </c>
      <c r="C95" t="s">
        <v>77</v>
      </c>
      <c r="D95" t="s">
        <v>39</v>
      </c>
      <c r="E95">
        <v>1</v>
      </c>
      <c r="F95" t="s">
        <v>59</v>
      </c>
      <c r="G95">
        <v>42.571844984321224</v>
      </c>
      <c r="H95">
        <v>42.571844984321224</v>
      </c>
      <c r="I95">
        <v>42.571844984321224</v>
      </c>
      <c r="J95" s="12" t="s">
        <v>153</v>
      </c>
    </row>
    <row r="96" spans="1:10" hidden="1">
      <c r="A96" t="s">
        <v>55</v>
      </c>
      <c r="B96" t="s">
        <v>73</v>
      </c>
      <c r="C96" t="s">
        <v>77</v>
      </c>
      <c r="D96" t="s">
        <v>39</v>
      </c>
      <c r="E96">
        <v>1</v>
      </c>
      <c r="F96" t="s">
        <v>59</v>
      </c>
      <c r="G96">
        <v>52.002606778636512</v>
      </c>
      <c r="H96">
        <v>52.002606778636512</v>
      </c>
      <c r="I96">
        <v>52.002606778636512</v>
      </c>
      <c r="J96" s="12" t="s">
        <v>153</v>
      </c>
    </row>
    <row r="97" spans="1:10" hidden="1">
      <c r="A97" t="s">
        <v>58</v>
      </c>
      <c r="B97" t="s">
        <v>73</v>
      </c>
      <c r="C97" t="s">
        <v>77</v>
      </c>
      <c r="D97" t="s">
        <v>39</v>
      </c>
      <c r="E97">
        <v>1</v>
      </c>
      <c r="F97" t="s">
        <v>65</v>
      </c>
      <c r="G97">
        <v>23.546108660472559</v>
      </c>
      <c r="H97">
        <v>23.546108660472559</v>
      </c>
      <c r="I97">
        <v>23.546108660472559</v>
      </c>
      <c r="J97" s="12" t="s">
        <v>153</v>
      </c>
    </row>
    <row r="98" spans="1:10" hidden="1">
      <c r="A98" t="s">
        <v>47</v>
      </c>
      <c r="B98" t="s">
        <v>73</v>
      </c>
      <c r="C98" t="s">
        <v>77</v>
      </c>
      <c r="D98" t="s">
        <v>39</v>
      </c>
      <c r="E98">
        <v>1</v>
      </c>
      <c r="F98" t="s">
        <v>65</v>
      </c>
      <c r="G98">
        <v>29.748903159462078</v>
      </c>
      <c r="H98">
        <v>29.748903159462078</v>
      </c>
      <c r="I98">
        <v>29.748903159462078</v>
      </c>
      <c r="J98" s="12" t="s">
        <v>153</v>
      </c>
    </row>
    <row r="99" spans="1:10" hidden="1">
      <c r="A99" t="s">
        <v>54</v>
      </c>
      <c r="B99" t="s">
        <v>73</v>
      </c>
      <c r="C99" t="s">
        <v>77</v>
      </c>
      <c r="D99" t="s">
        <v>39</v>
      </c>
      <c r="E99">
        <v>1</v>
      </c>
      <c r="F99" t="s">
        <v>65</v>
      </c>
      <c r="G99">
        <v>40.663484227766418</v>
      </c>
      <c r="H99">
        <v>40.663484227766418</v>
      </c>
      <c r="I99">
        <v>40.663484227766418</v>
      </c>
      <c r="J99" s="12" t="s">
        <v>153</v>
      </c>
    </row>
    <row r="100" spans="1:10" hidden="1">
      <c r="A100" t="s">
        <v>48</v>
      </c>
      <c r="B100" t="s">
        <v>73</v>
      </c>
      <c r="C100" t="s">
        <v>77</v>
      </c>
      <c r="D100" t="s">
        <v>39</v>
      </c>
      <c r="E100">
        <v>1</v>
      </c>
      <c r="F100" t="s">
        <v>65</v>
      </c>
      <c r="G100">
        <v>42.316586281551245</v>
      </c>
      <c r="H100">
        <v>42.316586281551245</v>
      </c>
      <c r="I100">
        <v>42.316586281551245</v>
      </c>
      <c r="J100" s="12" t="s">
        <v>153</v>
      </c>
    </row>
    <row r="101" spans="1:10" hidden="1">
      <c r="A101" t="s">
        <v>49</v>
      </c>
      <c r="B101" t="s">
        <v>73</v>
      </c>
      <c r="C101" t="s">
        <v>77</v>
      </c>
      <c r="D101" t="s">
        <v>39</v>
      </c>
      <c r="E101">
        <v>1</v>
      </c>
      <c r="F101" t="s">
        <v>65</v>
      </c>
      <c r="G101">
        <v>42.554257243095527</v>
      </c>
      <c r="H101">
        <v>42.554257243095527</v>
      </c>
      <c r="I101">
        <v>42.554257243095527</v>
      </c>
      <c r="J101" s="12" t="s">
        <v>153</v>
      </c>
    </row>
    <row r="102" spans="1:10" hidden="1">
      <c r="A102" t="s">
        <v>43</v>
      </c>
      <c r="B102" t="s">
        <v>73</v>
      </c>
      <c r="C102" t="s">
        <v>77</v>
      </c>
      <c r="D102" t="s">
        <v>39</v>
      </c>
      <c r="E102">
        <v>1</v>
      </c>
      <c r="F102" t="s">
        <v>65</v>
      </c>
      <c r="G102">
        <v>42.571782209729328</v>
      </c>
      <c r="H102">
        <v>42.571782209729328</v>
      </c>
      <c r="I102">
        <v>42.571782209729328</v>
      </c>
      <c r="J102" s="12" t="s">
        <v>153</v>
      </c>
    </row>
    <row r="103" spans="1:10" hidden="1">
      <c r="A103" t="s">
        <v>55</v>
      </c>
      <c r="B103" t="s">
        <v>73</v>
      </c>
      <c r="C103" t="s">
        <v>77</v>
      </c>
      <c r="D103" t="s">
        <v>39</v>
      </c>
      <c r="E103">
        <v>1</v>
      </c>
      <c r="F103" t="s">
        <v>65</v>
      </c>
      <c r="G103">
        <v>52.00260416849148</v>
      </c>
      <c r="H103">
        <v>52.00260416849148</v>
      </c>
      <c r="I103">
        <v>52.00260416849148</v>
      </c>
      <c r="J103" s="12" t="s">
        <v>153</v>
      </c>
    </row>
    <row r="104" spans="1:10" hidden="1">
      <c r="A104" t="s">
        <v>49</v>
      </c>
      <c r="B104" t="s">
        <v>73</v>
      </c>
      <c r="C104" t="s">
        <v>77</v>
      </c>
      <c r="D104" t="s">
        <v>39</v>
      </c>
      <c r="E104">
        <v>1</v>
      </c>
      <c r="F104" t="s">
        <v>60</v>
      </c>
      <c r="G104">
        <v>5.5361061236190201</v>
      </c>
      <c r="H104">
        <v>32.004220585816881</v>
      </c>
      <c r="I104">
        <v>52.240872599689943</v>
      </c>
      <c r="J104" s="12" t="s">
        <v>153</v>
      </c>
    </row>
    <row r="105" spans="1:10" hidden="1">
      <c r="A105" t="s">
        <v>58</v>
      </c>
      <c r="B105" t="s">
        <v>73</v>
      </c>
      <c r="C105" t="s">
        <v>77</v>
      </c>
      <c r="D105" t="s">
        <v>39</v>
      </c>
      <c r="E105">
        <v>1</v>
      </c>
      <c r="F105" t="s">
        <v>60</v>
      </c>
      <c r="G105">
        <v>23.752868279970976</v>
      </c>
      <c r="H105">
        <v>23.752868279970976</v>
      </c>
      <c r="I105">
        <v>23.752868279970976</v>
      </c>
      <c r="J105" s="12" t="s">
        <v>153</v>
      </c>
    </row>
    <row r="106" spans="1:10" hidden="1">
      <c r="A106" t="s">
        <v>47</v>
      </c>
      <c r="B106" t="s">
        <v>73</v>
      </c>
      <c r="C106" t="s">
        <v>77</v>
      </c>
      <c r="D106" t="s">
        <v>39</v>
      </c>
      <c r="E106">
        <v>1</v>
      </c>
      <c r="F106" t="s">
        <v>60</v>
      </c>
      <c r="G106">
        <v>29.529394232916708</v>
      </c>
      <c r="H106">
        <v>29.529394232916708</v>
      </c>
      <c r="I106">
        <v>29.529394232916708</v>
      </c>
      <c r="J106" s="12" t="s">
        <v>153</v>
      </c>
    </row>
    <row r="107" spans="1:10" hidden="1">
      <c r="A107" t="s">
        <v>56</v>
      </c>
      <c r="B107" t="s">
        <v>73</v>
      </c>
      <c r="C107" t="s">
        <v>77</v>
      </c>
      <c r="D107" t="s">
        <v>39</v>
      </c>
      <c r="E107">
        <v>1</v>
      </c>
      <c r="F107" t="s">
        <v>60</v>
      </c>
      <c r="G107">
        <v>35.799920234973868</v>
      </c>
      <c r="H107">
        <v>37.684081768030595</v>
      </c>
      <c r="I107">
        <v>39.568337868520217</v>
      </c>
      <c r="J107" s="12" t="s">
        <v>153</v>
      </c>
    </row>
    <row r="108" spans="1:10" hidden="1">
      <c r="A108" t="s">
        <v>54</v>
      </c>
      <c r="B108" t="s">
        <v>73</v>
      </c>
      <c r="C108" t="s">
        <v>77</v>
      </c>
      <c r="D108" t="s">
        <v>39</v>
      </c>
      <c r="E108">
        <v>1</v>
      </c>
      <c r="F108" t="s">
        <v>60</v>
      </c>
      <c r="G108">
        <v>39.929186488247559</v>
      </c>
      <c r="H108">
        <v>39.929186488247559</v>
      </c>
      <c r="I108">
        <v>39.929186488247559</v>
      </c>
      <c r="J108" s="12" t="s">
        <v>153</v>
      </c>
    </row>
    <row r="109" spans="1:10" hidden="1">
      <c r="A109" t="s">
        <v>48</v>
      </c>
      <c r="B109" t="s">
        <v>73</v>
      </c>
      <c r="C109" t="s">
        <v>77</v>
      </c>
      <c r="D109" t="s">
        <v>39</v>
      </c>
      <c r="E109">
        <v>1</v>
      </c>
      <c r="F109" t="s">
        <v>60</v>
      </c>
      <c r="G109">
        <v>41.486849295638471</v>
      </c>
      <c r="H109">
        <v>41.486849295638471</v>
      </c>
      <c r="I109">
        <v>41.486849295638471</v>
      </c>
      <c r="J109" s="12" t="s">
        <v>153</v>
      </c>
    </row>
    <row r="110" spans="1:10" hidden="1">
      <c r="A110" t="s">
        <v>43</v>
      </c>
      <c r="B110" t="s">
        <v>73</v>
      </c>
      <c r="C110" t="s">
        <v>77</v>
      </c>
      <c r="D110" t="s">
        <v>39</v>
      </c>
      <c r="E110">
        <v>1</v>
      </c>
      <c r="F110" t="s">
        <v>60</v>
      </c>
      <c r="G110">
        <v>42.47465377431223</v>
      </c>
      <c r="H110">
        <v>42.47465377431223</v>
      </c>
      <c r="I110">
        <v>42.47465377431223</v>
      </c>
      <c r="J110" s="12" t="s">
        <v>153</v>
      </c>
    </row>
    <row r="111" spans="1:10" hidden="1">
      <c r="A111" t="s">
        <v>55</v>
      </c>
      <c r="B111" t="s">
        <v>73</v>
      </c>
      <c r="C111" t="s">
        <v>77</v>
      </c>
      <c r="D111" t="s">
        <v>39</v>
      </c>
      <c r="E111">
        <v>1</v>
      </c>
      <c r="F111" t="s">
        <v>60</v>
      </c>
      <c r="G111">
        <v>52.022629917402135</v>
      </c>
      <c r="H111">
        <v>52.022629917402135</v>
      </c>
      <c r="I111">
        <v>52.022629917402135</v>
      </c>
      <c r="J111" s="12" t="s">
        <v>153</v>
      </c>
    </row>
    <row r="112" spans="1:10" hidden="1">
      <c r="A112" t="s">
        <v>49</v>
      </c>
      <c r="B112" t="s">
        <v>73</v>
      </c>
      <c r="C112" t="s">
        <v>77</v>
      </c>
      <c r="D112" t="s">
        <v>39</v>
      </c>
      <c r="E112">
        <v>1</v>
      </c>
      <c r="F112" t="s">
        <v>66</v>
      </c>
      <c r="G112">
        <v>5.5361061236190201</v>
      </c>
      <c r="H112">
        <v>32.004220585816881</v>
      </c>
      <c r="I112">
        <v>52.240872599689943</v>
      </c>
      <c r="J112" s="12" t="s">
        <v>153</v>
      </c>
    </row>
    <row r="113" spans="1:10" hidden="1">
      <c r="A113" t="s">
        <v>58</v>
      </c>
      <c r="B113" t="s">
        <v>73</v>
      </c>
      <c r="C113" t="s">
        <v>77</v>
      </c>
      <c r="D113" t="s">
        <v>39</v>
      </c>
      <c r="E113">
        <v>1</v>
      </c>
      <c r="F113" t="s">
        <v>66</v>
      </c>
      <c r="G113">
        <v>23.752868592253247</v>
      </c>
      <c r="H113">
        <v>23.752868592253247</v>
      </c>
      <c r="I113">
        <v>23.752868592253247</v>
      </c>
      <c r="J113" s="12" t="s">
        <v>153</v>
      </c>
    </row>
    <row r="114" spans="1:10" hidden="1">
      <c r="A114" t="s">
        <v>47</v>
      </c>
      <c r="B114" t="s">
        <v>73</v>
      </c>
      <c r="C114" t="s">
        <v>77</v>
      </c>
      <c r="D114" t="s">
        <v>39</v>
      </c>
      <c r="E114">
        <v>1</v>
      </c>
      <c r="F114" t="s">
        <v>66</v>
      </c>
      <c r="G114">
        <v>29.529398399357969</v>
      </c>
      <c r="H114">
        <v>29.529398399357969</v>
      </c>
      <c r="I114">
        <v>29.529398399357969</v>
      </c>
      <c r="J114" s="12" t="s">
        <v>153</v>
      </c>
    </row>
    <row r="115" spans="1:10" hidden="1">
      <c r="A115" t="s">
        <v>56</v>
      </c>
      <c r="B115" t="s">
        <v>73</v>
      </c>
      <c r="C115" t="s">
        <v>77</v>
      </c>
      <c r="D115" t="s">
        <v>39</v>
      </c>
      <c r="E115">
        <v>1</v>
      </c>
      <c r="F115" t="s">
        <v>66</v>
      </c>
      <c r="G115">
        <v>35.79989588796014</v>
      </c>
      <c r="H115">
        <v>37.684100934694875</v>
      </c>
      <c r="I115">
        <v>39.568305981429624</v>
      </c>
      <c r="J115" s="12" t="s">
        <v>153</v>
      </c>
    </row>
    <row r="116" spans="1:10" hidden="1">
      <c r="A116" t="s">
        <v>54</v>
      </c>
      <c r="B116" t="s">
        <v>73</v>
      </c>
      <c r="C116" t="s">
        <v>77</v>
      </c>
      <c r="D116" t="s">
        <v>39</v>
      </c>
      <c r="E116">
        <v>1</v>
      </c>
      <c r="F116" t="s">
        <v>66</v>
      </c>
      <c r="G116">
        <v>39.929175150354297</v>
      </c>
      <c r="H116">
        <v>39.929175150354297</v>
      </c>
      <c r="I116">
        <v>39.929175150354297</v>
      </c>
      <c r="J116" s="12" t="s">
        <v>153</v>
      </c>
    </row>
    <row r="117" spans="1:10" hidden="1">
      <c r="A117" t="s">
        <v>48</v>
      </c>
      <c r="B117" t="s">
        <v>73</v>
      </c>
      <c r="C117" t="s">
        <v>77</v>
      </c>
      <c r="D117" t="s">
        <v>39</v>
      </c>
      <c r="E117">
        <v>1</v>
      </c>
      <c r="F117" t="s">
        <v>66</v>
      </c>
      <c r="G117">
        <v>41.486885377700077</v>
      </c>
      <c r="H117">
        <v>41.486885377700077</v>
      </c>
      <c r="I117">
        <v>41.486885377700077</v>
      </c>
      <c r="J117" s="12" t="s">
        <v>153</v>
      </c>
    </row>
    <row r="118" spans="1:10" hidden="1">
      <c r="A118" t="s">
        <v>43</v>
      </c>
      <c r="B118" t="s">
        <v>73</v>
      </c>
      <c r="C118" t="s">
        <v>77</v>
      </c>
      <c r="D118" t="s">
        <v>39</v>
      </c>
      <c r="E118">
        <v>1</v>
      </c>
      <c r="F118" t="s">
        <v>66</v>
      </c>
      <c r="G118">
        <v>42.474629146158087</v>
      </c>
      <c r="H118">
        <v>42.474629146158087</v>
      </c>
      <c r="I118">
        <v>42.474629146158087</v>
      </c>
      <c r="J118" s="12" t="s">
        <v>153</v>
      </c>
    </row>
    <row r="119" spans="1:10" hidden="1">
      <c r="A119" t="s">
        <v>55</v>
      </c>
      <c r="B119" t="s">
        <v>73</v>
      </c>
      <c r="C119" t="s">
        <v>77</v>
      </c>
      <c r="D119" t="s">
        <v>39</v>
      </c>
      <c r="E119">
        <v>1</v>
      </c>
      <c r="F119" t="s">
        <v>66</v>
      </c>
      <c r="G119">
        <v>52.022629593422181</v>
      </c>
      <c r="H119">
        <v>52.022629593422181</v>
      </c>
      <c r="I119">
        <v>52.022629593422181</v>
      </c>
      <c r="J119" s="12" t="s">
        <v>153</v>
      </c>
    </row>
    <row r="120" spans="1:10" hidden="1">
      <c r="A120" t="s">
        <v>49</v>
      </c>
      <c r="B120" t="s">
        <v>73</v>
      </c>
      <c r="C120" t="s">
        <v>77</v>
      </c>
      <c r="D120" t="s">
        <v>39</v>
      </c>
      <c r="E120">
        <v>1</v>
      </c>
      <c r="F120" t="s">
        <v>61</v>
      </c>
      <c r="G120">
        <v>6.21</v>
      </c>
      <c r="H120">
        <v>35.9</v>
      </c>
      <c r="I120">
        <v>58.6</v>
      </c>
      <c r="J120" s="12" t="s">
        <v>153</v>
      </c>
    </row>
    <row r="121" spans="1:10" hidden="1">
      <c r="A121" t="s">
        <v>58</v>
      </c>
      <c r="B121" t="s">
        <v>73</v>
      </c>
      <c r="C121" t="s">
        <v>77</v>
      </c>
      <c r="D121" t="s">
        <v>39</v>
      </c>
      <c r="E121">
        <v>1</v>
      </c>
      <c r="F121" t="s">
        <v>61</v>
      </c>
      <c r="G121">
        <v>26.210500629376416</v>
      </c>
      <c r="H121">
        <v>26.210500629376416</v>
      </c>
      <c r="I121">
        <v>26.210500629376416</v>
      </c>
      <c r="J121" s="12" t="s">
        <v>153</v>
      </c>
    </row>
    <row r="122" spans="1:10" hidden="1">
      <c r="A122" t="s">
        <v>47</v>
      </c>
      <c r="B122" t="s">
        <v>73</v>
      </c>
      <c r="C122" t="s">
        <v>77</v>
      </c>
      <c r="D122" t="s">
        <v>39</v>
      </c>
      <c r="E122">
        <v>1</v>
      </c>
      <c r="F122" t="s">
        <v>61</v>
      </c>
      <c r="G122">
        <v>32.159150490560513</v>
      </c>
      <c r="H122">
        <v>32.159150490560513</v>
      </c>
      <c r="I122">
        <v>32.159150490560513</v>
      </c>
      <c r="J122" s="12" t="s">
        <v>153</v>
      </c>
    </row>
    <row r="123" spans="1:10" hidden="1">
      <c r="A123" t="s">
        <v>56</v>
      </c>
      <c r="B123" t="s">
        <v>73</v>
      </c>
      <c r="C123" t="s">
        <v>77</v>
      </c>
      <c r="D123" t="s">
        <v>39</v>
      </c>
      <c r="E123">
        <v>1</v>
      </c>
      <c r="F123" t="s">
        <v>61</v>
      </c>
      <c r="G123">
        <v>44.204410880774262</v>
      </c>
      <c r="H123">
        <v>46.530958821867635</v>
      </c>
      <c r="I123">
        <v>48.857506762961016</v>
      </c>
      <c r="J123" s="12" t="s">
        <v>153</v>
      </c>
    </row>
    <row r="124" spans="1:10" hidden="1">
      <c r="A124" t="s">
        <v>54</v>
      </c>
      <c r="B124" t="s">
        <v>73</v>
      </c>
      <c r="C124" t="s">
        <v>77</v>
      </c>
      <c r="D124" t="s">
        <v>39</v>
      </c>
      <c r="E124">
        <v>1</v>
      </c>
      <c r="F124" t="s">
        <v>61</v>
      </c>
      <c r="G124">
        <v>45.032166361085189</v>
      </c>
      <c r="H124">
        <v>45.032166361085189</v>
      </c>
      <c r="I124">
        <v>45.032166361085189</v>
      </c>
      <c r="J124" s="12" t="s">
        <v>153</v>
      </c>
    </row>
    <row r="125" spans="1:10" hidden="1">
      <c r="A125" t="s">
        <v>48</v>
      </c>
      <c r="B125" t="s">
        <v>73</v>
      </c>
      <c r="C125" t="s">
        <v>77</v>
      </c>
      <c r="D125" t="s">
        <v>39</v>
      </c>
      <c r="E125">
        <v>1</v>
      </c>
      <c r="F125" t="s">
        <v>61</v>
      </c>
      <c r="G125">
        <v>46.677332912079578</v>
      </c>
      <c r="H125">
        <v>46.677332912079578</v>
      </c>
      <c r="I125">
        <v>46.677332912079578</v>
      </c>
      <c r="J125" s="12" t="s">
        <v>153</v>
      </c>
    </row>
    <row r="126" spans="1:10" hidden="1">
      <c r="A126" t="s">
        <v>43</v>
      </c>
      <c r="B126" t="s">
        <v>73</v>
      </c>
      <c r="C126" t="s">
        <v>77</v>
      </c>
      <c r="D126" t="s">
        <v>39</v>
      </c>
      <c r="E126">
        <v>1</v>
      </c>
      <c r="F126" t="s">
        <v>61</v>
      </c>
      <c r="G126">
        <v>47.579521647101664</v>
      </c>
      <c r="H126">
        <v>47.579521647101664</v>
      </c>
      <c r="I126">
        <v>47.579521647101664</v>
      </c>
      <c r="J126" s="12" t="s">
        <v>153</v>
      </c>
    </row>
    <row r="127" spans="1:10" hidden="1">
      <c r="A127" t="s">
        <v>55</v>
      </c>
      <c r="B127" t="s">
        <v>73</v>
      </c>
      <c r="C127" t="s">
        <v>77</v>
      </c>
      <c r="D127" t="s">
        <v>39</v>
      </c>
      <c r="E127">
        <v>1</v>
      </c>
      <c r="F127" t="s">
        <v>61</v>
      </c>
      <c r="G127">
        <v>58.968657233459034</v>
      </c>
      <c r="H127">
        <v>58.968657233459034</v>
      </c>
      <c r="I127">
        <v>58.968657233459034</v>
      </c>
      <c r="J127" s="12" t="s">
        <v>153</v>
      </c>
    </row>
    <row r="128" spans="1:10" hidden="1">
      <c r="A128" t="s">
        <v>49</v>
      </c>
      <c r="B128" t="s">
        <v>73</v>
      </c>
      <c r="C128" t="s">
        <v>77</v>
      </c>
      <c r="D128" t="s">
        <v>39</v>
      </c>
      <c r="E128">
        <v>1</v>
      </c>
      <c r="F128" t="s">
        <v>68</v>
      </c>
      <c r="G128">
        <v>6.21</v>
      </c>
      <c r="H128">
        <v>35.9</v>
      </c>
      <c r="I128">
        <v>58.6</v>
      </c>
      <c r="J128" s="12" t="s">
        <v>153</v>
      </c>
    </row>
    <row r="129" spans="1:10" hidden="1">
      <c r="A129" t="s">
        <v>58</v>
      </c>
      <c r="B129" t="s">
        <v>73</v>
      </c>
      <c r="C129" t="s">
        <v>77</v>
      </c>
      <c r="D129" t="s">
        <v>39</v>
      </c>
      <c r="E129">
        <v>1</v>
      </c>
      <c r="F129" t="s">
        <v>68</v>
      </c>
      <c r="G129">
        <v>25.114147894941603</v>
      </c>
      <c r="H129">
        <v>25.114147894941603</v>
      </c>
      <c r="I129">
        <v>25.114147894941603</v>
      </c>
      <c r="J129" s="12" t="s">
        <v>153</v>
      </c>
    </row>
    <row r="130" spans="1:10" hidden="1">
      <c r="A130" t="s">
        <v>47</v>
      </c>
      <c r="B130" t="s">
        <v>73</v>
      </c>
      <c r="C130" t="s">
        <v>77</v>
      </c>
      <c r="D130" t="s">
        <v>39</v>
      </c>
      <c r="E130">
        <v>1</v>
      </c>
      <c r="F130" t="s">
        <v>68</v>
      </c>
      <c r="G130">
        <v>32.598801867991099</v>
      </c>
      <c r="H130">
        <v>32.598801867991099</v>
      </c>
      <c r="I130">
        <v>32.598801867991099</v>
      </c>
      <c r="J130" s="12" t="s">
        <v>153</v>
      </c>
    </row>
    <row r="131" spans="1:10" hidden="1">
      <c r="A131" t="s">
        <v>48</v>
      </c>
      <c r="B131" t="s">
        <v>73</v>
      </c>
      <c r="C131" t="s">
        <v>77</v>
      </c>
      <c r="D131" t="s">
        <v>39</v>
      </c>
      <c r="E131">
        <v>1</v>
      </c>
      <c r="F131" t="s">
        <v>68</v>
      </c>
      <c r="G131">
        <v>46.388159966831701</v>
      </c>
      <c r="H131">
        <v>46.388159966831701</v>
      </c>
      <c r="I131">
        <v>46.388159966831701</v>
      </c>
      <c r="J131" s="12" t="s">
        <v>153</v>
      </c>
    </row>
    <row r="132" spans="1:10" hidden="1">
      <c r="A132" t="s">
        <v>56</v>
      </c>
      <c r="B132" t="s">
        <v>73</v>
      </c>
      <c r="C132" t="s">
        <v>77</v>
      </c>
      <c r="D132" t="s">
        <v>39</v>
      </c>
      <c r="E132">
        <v>1</v>
      </c>
      <c r="F132" t="s">
        <v>68</v>
      </c>
      <c r="G132">
        <v>46.522805984788697</v>
      </c>
      <c r="H132">
        <v>48.971374720830198</v>
      </c>
      <c r="I132">
        <v>51.4199434568717</v>
      </c>
      <c r="J132" s="12" t="s">
        <v>153</v>
      </c>
    </row>
    <row r="133" spans="1:10" hidden="1">
      <c r="A133" t="s">
        <v>54</v>
      </c>
      <c r="B133" t="s">
        <v>73</v>
      </c>
      <c r="C133" t="s">
        <v>77</v>
      </c>
      <c r="D133" t="s">
        <v>39</v>
      </c>
      <c r="E133">
        <v>1</v>
      </c>
      <c r="F133" t="s">
        <v>68</v>
      </c>
      <c r="G133">
        <v>47.393974875993102</v>
      </c>
      <c r="H133">
        <v>47.393974875993102</v>
      </c>
      <c r="I133">
        <v>47.393974875993102</v>
      </c>
      <c r="J133" s="12" t="s">
        <v>153</v>
      </c>
    </row>
    <row r="134" spans="1:10" hidden="1">
      <c r="A134" t="s">
        <v>43</v>
      </c>
      <c r="B134" t="s">
        <v>73</v>
      </c>
      <c r="C134" t="s">
        <v>77</v>
      </c>
      <c r="D134" t="s">
        <v>39</v>
      </c>
      <c r="E134">
        <v>1</v>
      </c>
      <c r="F134" t="s">
        <v>68</v>
      </c>
      <c r="G134">
        <v>49.534518427656401</v>
      </c>
      <c r="H134">
        <v>49.534518427656401</v>
      </c>
      <c r="I134">
        <v>49.534518427656401</v>
      </c>
      <c r="J134" s="12" t="s">
        <v>153</v>
      </c>
    </row>
    <row r="135" spans="1:10" hidden="1">
      <c r="A135" t="s">
        <v>55</v>
      </c>
      <c r="B135" t="s">
        <v>73</v>
      </c>
      <c r="C135" t="s">
        <v>77</v>
      </c>
      <c r="D135" t="s">
        <v>39</v>
      </c>
      <c r="E135">
        <v>1</v>
      </c>
      <c r="F135" t="s">
        <v>68</v>
      </c>
      <c r="G135">
        <v>60.523972232080801</v>
      </c>
      <c r="H135">
        <v>60.523972232080801</v>
      </c>
      <c r="I135">
        <v>60.523972232080801</v>
      </c>
      <c r="J135" s="12" t="s">
        <v>153</v>
      </c>
    </row>
    <row r="136" spans="1:10" hidden="1">
      <c r="A136" t="s">
        <v>49</v>
      </c>
      <c r="B136" t="s">
        <v>73</v>
      </c>
      <c r="C136" t="s">
        <v>77</v>
      </c>
      <c r="D136" t="s">
        <v>39</v>
      </c>
      <c r="E136">
        <v>1</v>
      </c>
      <c r="F136" t="s">
        <v>62</v>
      </c>
      <c r="G136">
        <v>6.2</v>
      </c>
      <c r="H136">
        <v>35.9</v>
      </c>
      <c r="I136">
        <v>58.6</v>
      </c>
      <c r="J136" s="12" t="s">
        <v>153</v>
      </c>
    </row>
    <row r="137" spans="1:10" hidden="1">
      <c r="A137" t="s">
        <v>47</v>
      </c>
      <c r="B137" t="s">
        <v>73</v>
      </c>
      <c r="C137" t="s">
        <v>77</v>
      </c>
      <c r="D137" t="s">
        <v>39</v>
      </c>
      <c r="E137">
        <v>1</v>
      </c>
      <c r="F137" t="s">
        <v>62</v>
      </c>
      <c r="G137">
        <v>34.685853885055806</v>
      </c>
      <c r="H137">
        <v>34.685853885055806</v>
      </c>
      <c r="I137">
        <v>34.685853885055806</v>
      </c>
      <c r="J137" s="12" t="s">
        <v>153</v>
      </c>
    </row>
    <row r="138" spans="1:10" hidden="1">
      <c r="A138" t="s">
        <v>48</v>
      </c>
      <c r="B138" t="s">
        <v>73</v>
      </c>
      <c r="C138" t="s">
        <v>77</v>
      </c>
      <c r="D138" t="s">
        <v>39</v>
      </c>
      <c r="E138">
        <v>1</v>
      </c>
      <c r="F138" t="s">
        <v>62</v>
      </c>
      <c r="G138">
        <v>48.076042531542505</v>
      </c>
      <c r="H138">
        <v>48.076042531542505</v>
      </c>
      <c r="I138">
        <v>48.076042531542505</v>
      </c>
      <c r="J138" s="12" t="s">
        <v>153</v>
      </c>
    </row>
    <row r="139" spans="1:10" hidden="1">
      <c r="A139" t="s">
        <v>56</v>
      </c>
      <c r="B139" t="s">
        <v>73</v>
      </c>
      <c r="C139" t="s">
        <v>77</v>
      </c>
      <c r="D139" t="s">
        <v>39</v>
      </c>
      <c r="E139">
        <v>1</v>
      </c>
      <c r="F139" t="s">
        <v>62</v>
      </c>
      <c r="G139">
        <v>48.225277508406201</v>
      </c>
      <c r="H139">
        <v>50.763450008848601</v>
      </c>
      <c r="I139">
        <v>53.301622509291001</v>
      </c>
      <c r="J139" s="12" t="s">
        <v>153</v>
      </c>
    </row>
    <row r="140" spans="1:10" hidden="1">
      <c r="A140" t="s">
        <v>54</v>
      </c>
      <c r="B140" t="s">
        <v>73</v>
      </c>
      <c r="C140" t="s">
        <v>77</v>
      </c>
      <c r="D140" t="s">
        <v>39</v>
      </c>
      <c r="E140">
        <v>1</v>
      </c>
      <c r="F140" t="s">
        <v>62</v>
      </c>
      <c r="G140">
        <v>49.018472784116398</v>
      </c>
      <c r="H140">
        <v>49.018472784116398</v>
      </c>
      <c r="I140">
        <v>49.018472784116398</v>
      </c>
      <c r="J140" s="12" t="s">
        <v>153</v>
      </c>
    </row>
    <row r="141" spans="1:10" hidden="1">
      <c r="A141" t="s">
        <v>43</v>
      </c>
      <c r="B141" t="s">
        <v>73</v>
      </c>
      <c r="C141" t="s">
        <v>77</v>
      </c>
      <c r="D141" t="s">
        <v>39</v>
      </c>
      <c r="E141">
        <v>1</v>
      </c>
      <c r="F141" t="s">
        <v>62</v>
      </c>
      <c r="G141">
        <v>52.402415569530994</v>
      </c>
      <c r="H141">
        <v>52.402415569530994</v>
      </c>
      <c r="I141">
        <v>52.402415569530994</v>
      </c>
      <c r="J141" s="12" t="s">
        <v>153</v>
      </c>
    </row>
    <row r="142" spans="1:10" hidden="1">
      <c r="A142" t="s">
        <v>55</v>
      </c>
      <c r="B142" t="s">
        <v>73</v>
      </c>
      <c r="C142" t="s">
        <v>77</v>
      </c>
      <c r="D142" t="s">
        <v>39</v>
      </c>
      <c r="E142">
        <v>1</v>
      </c>
      <c r="F142" t="s">
        <v>62</v>
      </c>
      <c r="G142">
        <v>62.177164060263799</v>
      </c>
      <c r="H142">
        <v>62.177164060263799</v>
      </c>
      <c r="I142">
        <v>62.177164060263799</v>
      </c>
      <c r="J142" s="12" t="s">
        <v>153</v>
      </c>
    </row>
    <row r="143" spans="1:10" hidden="1">
      <c r="A143" t="s">
        <v>55</v>
      </c>
      <c r="B143" t="s">
        <v>73</v>
      </c>
      <c r="C143" t="s">
        <v>77</v>
      </c>
      <c r="D143" t="s">
        <v>39</v>
      </c>
      <c r="E143">
        <v>1</v>
      </c>
      <c r="F143" t="s">
        <v>69</v>
      </c>
      <c r="G143">
        <v>58.968657233459034</v>
      </c>
      <c r="H143">
        <v>58.968657233459034</v>
      </c>
      <c r="I143">
        <v>58.968657233459034</v>
      </c>
      <c r="J143" s="12" t="s">
        <v>153</v>
      </c>
    </row>
    <row r="144" spans="1:10" hidden="1">
      <c r="A144" t="s">
        <v>49</v>
      </c>
      <c r="B144" t="s">
        <v>73</v>
      </c>
      <c r="C144" t="s">
        <v>77</v>
      </c>
      <c r="D144" t="s">
        <v>39</v>
      </c>
      <c r="E144">
        <v>1</v>
      </c>
      <c r="F144" t="s">
        <v>69</v>
      </c>
      <c r="G144">
        <v>6.2</v>
      </c>
      <c r="H144">
        <v>35.9</v>
      </c>
      <c r="I144">
        <v>58.6</v>
      </c>
      <c r="J144" s="12" t="s">
        <v>153</v>
      </c>
    </row>
    <row r="145" spans="1:10" hidden="1">
      <c r="A145" t="s">
        <v>47</v>
      </c>
      <c r="B145" t="s">
        <v>73</v>
      </c>
      <c r="C145" t="s">
        <v>77</v>
      </c>
      <c r="D145" t="s">
        <v>39</v>
      </c>
      <c r="E145">
        <v>1</v>
      </c>
      <c r="F145" t="s">
        <v>69</v>
      </c>
      <c r="G145">
        <v>36.412850561651801</v>
      </c>
      <c r="H145">
        <v>36.412850561651801</v>
      </c>
      <c r="I145">
        <v>36.412850561651801</v>
      </c>
      <c r="J145" s="12" t="s">
        <v>153</v>
      </c>
    </row>
    <row r="146" spans="1:10" hidden="1">
      <c r="A146" t="s">
        <v>56</v>
      </c>
      <c r="B146" t="s">
        <v>73</v>
      </c>
      <c r="C146" t="s">
        <v>77</v>
      </c>
      <c r="D146" t="s">
        <v>39</v>
      </c>
      <c r="E146">
        <v>1</v>
      </c>
      <c r="F146" t="s">
        <v>69</v>
      </c>
      <c r="G146">
        <v>48.112218206338596</v>
      </c>
      <c r="H146">
        <v>50.6444402171985</v>
      </c>
      <c r="I146">
        <v>53.176662228058497</v>
      </c>
      <c r="J146" s="12" t="s">
        <v>153</v>
      </c>
    </row>
    <row r="147" spans="1:10" hidden="1">
      <c r="A147" t="s">
        <v>54</v>
      </c>
      <c r="B147" t="s">
        <v>73</v>
      </c>
      <c r="C147" t="s">
        <v>77</v>
      </c>
      <c r="D147" t="s">
        <v>39</v>
      </c>
      <c r="E147">
        <v>1</v>
      </c>
      <c r="F147" t="s">
        <v>69</v>
      </c>
      <c r="G147">
        <v>48.765746605710198</v>
      </c>
      <c r="H147">
        <v>48.765746605710198</v>
      </c>
      <c r="I147">
        <v>48.765746605710198</v>
      </c>
      <c r="J147" s="12" t="s">
        <v>153</v>
      </c>
    </row>
    <row r="148" spans="1:10" hidden="1">
      <c r="A148" t="s">
        <v>48</v>
      </c>
      <c r="B148" t="s">
        <v>73</v>
      </c>
      <c r="C148" t="s">
        <v>77</v>
      </c>
      <c r="D148" t="s">
        <v>39</v>
      </c>
      <c r="E148">
        <v>1</v>
      </c>
      <c r="F148" t="s">
        <v>69</v>
      </c>
      <c r="G148">
        <v>50.122715445228195</v>
      </c>
      <c r="H148">
        <v>50.122715445228195</v>
      </c>
      <c r="I148">
        <v>50.122715445228195</v>
      </c>
      <c r="J148" s="12" t="s">
        <v>153</v>
      </c>
    </row>
    <row r="149" spans="1:10" hidden="1">
      <c r="A149" t="s">
        <v>43</v>
      </c>
      <c r="B149" t="s">
        <v>73</v>
      </c>
      <c r="C149" t="s">
        <v>77</v>
      </c>
      <c r="D149" t="s">
        <v>39</v>
      </c>
      <c r="E149">
        <v>1</v>
      </c>
      <c r="F149" t="s">
        <v>69</v>
      </c>
      <c r="G149">
        <v>52.432224844405603</v>
      </c>
      <c r="H149">
        <v>52.432224844405603</v>
      </c>
      <c r="I149">
        <v>52.432224844405603</v>
      </c>
      <c r="J149" s="12" t="s">
        <v>153</v>
      </c>
    </row>
    <row r="150" spans="1:10" hidden="1">
      <c r="A150" t="s">
        <v>55</v>
      </c>
      <c r="B150" t="s">
        <v>73</v>
      </c>
      <c r="C150" t="s">
        <v>77</v>
      </c>
      <c r="D150" t="s">
        <v>39</v>
      </c>
      <c r="E150">
        <v>1</v>
      </c>
      <c r="F150" t="s">
        <v>69</v>
      </c>
      <c r="G150">
        <v>59.439096643860296</v>
      </c>
      <c r="H150">
        <v>59.439096643860296</v>
      </c>
      <c r="I150">
        <v>59.439096643860296</v>
      </c>
      <c r="J150" s="12" t="s">
        <v>153</v>
      </c>
    </row>
    <row r="151" spans="1:10" hidden="1">
      <c r="A151" t="s">
        <v>49</v>
      </c>
      <c r="B151" t="s">
        <v>73</v>
      </c>
      <c r="C151" t="s">
        <v>77</v>
      </c>
      <c r="D151" t="s">
        <v>39</v>
      </c>
      <c r="E151">
        <v>1</v>
      </c>
      <c r="F151" t="s">
        <v>63</v>
      </c>
      <c r="G151">
        <v>6.2</v>
      </c>
      <c r="H151">
        <v>35.9</v>
      </c>
      <c r="I151">
        <v>58.6</v>
      </c>
      <c r="J151" s="12" t="s">
        <v>153</v>
      </c>
    </row>
    <row r="152" spans="1:10" hidden="1">
      <c r="A152" t="s">
        <v>47</v>
      </c>
      <c r="B152" t="s">
        <v>73</v>
      </c>
      <c r="C152" t="s">
        <v>77</v>
      </c>
      <c r="D152" t="s">
        <v>39</v>
      </c>
      <c r="E152">
        <v>1</v>
      </c>
      <c r="F152" s="13" t="s">
        <v>63</v>
      </c>
      <c r="G152">
        <v>36.828918403853699</v>
      </c>
      <c r="H152">
        <v>36.828918403853699</v>
      </c>
      <c r="I152">
        <v>36.828918403853699</v>
      </c>
      <c r="J152" s="12" t="s">
        <v>153</v>
      </c>
    </row>
    <row r="153" spans="1:10" hidden="1">
      <c r="A153" t="s">
        <v>56</v>
      </c>
      <c r="B153" t="s">
        <v>73</v>
      </c>
      <c r="C153" t="s">
        <v>77</v>
      </c>
      <c r="D153" t="s">
        <v>39</v>
      </c>
      <c r="E153">
        <v>1</v>
      </c>
      <c r="F153" t="s">
        <v>63</v>
      </c>
      <c r="G153">
        <v>45.700185978403297</v>
      </c>
      <c r="H153">
        <v>48.105458924635101</v>
      </c>
      <c r="I153">
        <v>50.510731870866806</v>
      </c>
      <c r="J153" s="12" t="s">
        <v>153</v>
      </c>
    </row>
    <row r="154" spans="1:10" hidden="1">
      <c r="A154" t="s">
        <v>54</v>
      </c>
      <c r="B154" t="s">
        <v>73</v>
      </c>
      <c r="C154" t="s">
        <v>77</v>
      </c>
      <c r="D154" t="s">
        <v>39</v>
      </c>
      <c r="E154">
        <v>1</v>
      </c>
      <c r="F154" s="13" t="s">
        <v>63</v>
      </c>
      <c r="G154">
        <v>46.355254432377698</v>
      </c>
      <c r="H154">
        <v>46.355254432377698</v>
      </c>
      <c r="I154">
        <v>46.355254432377698</v>
      </c>
      <c r="J154" s="12" t="s">
        <v>153</v>
      </c>
    </row>
    <row r="155" spans="1:10" hidden="1">
      <c r="A155" t="s">
        <v>48</v>
      </c>
      <c r="B155" t="s">
        <v>73</v>
      </c>
      <c r="C155" t="s">
        <v>77</v>
      </c>
      <c r="D155" t="s">
        <v>39</v>
      </c>
      <c r="E155">
        <v>1</v>
      </c>
      <c r="F155" t="s">
        <v>63</v>
      </c>
      <c r="G155">
        <v>48.466025531564803</v>
      </c>
      <c r="H155">
        <v>48.466025531564803</v>
      </c>
      <c r="I155">
        <v>48.466025531564803</v>
      </c>
      <c r="J155" s="12" t="s">
        <v>153</v>
      </c>
    </row>
    <row r="156" spans="1:10" hidden="1">
      <c r="A156" t="s">
        <v>43</v>
      </c>
      <c r="B156" t="s">
        <v>73</v>
      </c>
      <c r="C156" t="s">
        <v>77</v>
      </c>
      <c r="D156" t="s">
        <v>39</v>
      </c>
      <c r="E156">
        <v>1</v>
      </c>
      <c r="F156" s="13" t="s">
        <v>63</v>
      </c>
      <c r="G156">
        <v>50.364879693557199</v>
      </c>
      <c r="H156">
        <v>50.364879693557199</v>
      </c>
      <c r="I156">
        <v>50.364879693557199</v>
      </c>
      <c r="J156" s="12" t="s">
        <v>153</v>
      </c>
    </row>
    <row r="157" spans="1:10" hidden="1">
      <c r="A157" t="s">
        <v>55</v>
      </c>
      <c r="B157" t="s">
        <v>73</v>
      </c>
      <c r="C157" t="s">
        <v>77</v>
      </c>
      <c r="D157" t="s">
        <v>39</v>
      </c>
      <c r="E157">
        <v>1</v>
      </c>
      <c r="F157" t="s">
        <v>63</v>
      </c>
      <c r="G157">
        <v>57.103815448649001</v>
      </c>
      <c r="H157">
        <v>57.103815448649001</v>
      </c>
      <c r="I157">
        <v>57.103815448649001</v>
      </c>
      <c r="J157" s="12" t="s">
        <v>153</v>
      </c>
    </row>
    <row r="158" spans="1:10" hidden="1">
      <c r="A158" t="s">
        <v>49</v>
      </c>
      <c r="B158" t="s">
        <v>73</v>
      </c>
      <c r="C158" t="s">
        <v>77</v>
      </c>
      <c r="D158" t="s">
        <v>39</v>
      </c>
      <c r="E158">
        <v>1</v>
      </c>
      <c r="F158" t="s">
        <v>70</v>
      </c>
      <c r="G158">
        <v>6.2</v>
      </c>
      <c r="H158">
        <v>35.9</v>
      </c>
      <c r="I158">
        <v>58.6</v>
      </c>
      <c r="J158" s="12" t="s">
        <v>153</v>
      </c>
    </row>
    <row r="159" spans="1:10" hidden="1">
      <c r="A159" t="s">
        <v>47</v>
      </c>
      <c r="B159" t="s">
        <v>73</v>
      </c>
      <c r="C159" t="s">
        <v>77</v>
      </c>
      <c r="D159" t="s">
        <v>39</v>
      </c>
      <c r="E159">
        <v>1</v>
      </c>
      <c r="F159" s="13" t="s">
        <v>70</v>
      </c>
      <c r="G159">
        <v>34.644280636099296</v>
      </c>
      <c r="H159">
        <v>34.644280636099296</v>
      </c>
      <c r="I159">
        <v>34.644280636099296</v>
      </c>
      <c r="J159" s="12" t="s">
        <v>153</v>
      </c>
    </row>
    <row r="160" spans="1:10" hidden="1">
      <c r="A160" t="s">
        <v>56</v>
      </c>
      <c r="B160" t="s">
        <v>73</v>
      </c>
      <c r="C160" t="s">
        <v>77</v>
      </c>
      <c r="D160" t="s">
        <v>39</v>
      </c>
      <c r="E160">
        <v>1</v>
      </c>
      <c r="F160" t="s">
        <v>70</v>
      </c>
      <c r="G160">
        <v>39.775554796028402</v>
      </c>
      <c r="H160">
        <v>41.869005048450894</v>
      </c>
      <c r="I160">
        <v>43.962455300873501</v>
      </c>
      <c r="J160" s="12" t="s">
        <v>153</v>
      </c>
    </row>
    <row r="161" spans="1:10" hidden="1">
      <c r="A161" t="s">
        <v>54</v>
      </c>
      <c r="B161" t="s">
        <v>73</v>
      </c>
      <c r="C161" t="s">
        <v>77</v>
      </c>
      <c r="D161" t="s">
        <v>39</v>
      </c>
      <c r="E161">
        <v>1</v>
      </c>
      <c r="F161" s="13" t="s">
        <v>70</v>
      </c>
      <c r="G161">
        <v>41.095244032901903</v>
      </c>
      <c r="H161">
        <v>41.095244032901903</v>
      </c>
      <c r="I161">
        <v>41.095244032901903</v>
      </c>
      <c r="J161" s="12" t="s">
        <v>153</v>
      </c>
    </row>
    <row r="162" spans="1:10" hidden="1">
      <c r="A162" t="s">
        <v>48</v>
      </c>
      <c r="B162" t="s">
        <v>73</v>
      </c>
      <c r="C162" t="s">
        <v>77</v>
      </c>
      <c r="D162" t="s">
        <v>39</v>
      </c>
      <c r="E162">
        <v>1</v>
      </c>
      <c r="F162" t="s">
        <v>70</v>
      </c>
      <c r="G162">
        <v>41.71204966378</v>
      </c>
      <c r="H162">
        <v>41.71204966378</v>
      </c>
      <c r="I162">
        <v>41.71204966378</v>
      </c>
      <c r="J162" s="12" t="s">
        <v>153</v>
      </c>
    </row>
    <row r="163" spans="1:10" hidden="1">
      <c r="A163" t="s">
        <v>43</v>
      </c>
      <c r="B163" t="s">
        <v>73</v>
      </c>
      <c r="C163" t="s">
        <v>77</v>
      </c>
      <c r="D163" t="s">
        <v>39</v>
      </c>
      <c r="E163">
        <v>1</v>
      </c>
      <c r="F163" s="13" t="s">
        <v>70</v>
      </c>
      <c r="G163">
        <v>47.420332236058798</v>
      </c>
      <c r="H163">
        <v>47.420332236058798</v>
      </c>
      <c r="I163">
        <v>47.420332236058798</v>
      </c>
      <c r="J163" s="12" t="s">
        <v>153</v>
      </c>
    </row>
    <row r="164" spans="1:10" hidden="1">
      <c r="A164" t="s">
        <v>55</v>
      </c>
      <c r="B164" t="s">
        <v>73</v>
      </c>
      <c r="C164" t="s">
        <v>77</v>
      </c>
      <c r="D164" t="s">
        <v>39</v>
      </c>
      <c r="E164">
        <v>1</v>
      </c>
      <c r="F164" t="s">
        <v>70</v>
      </c>
      <c r="G164">
        <v>47.685400821285299</v>
      </c>
      <c r="H164">
        <v>47.685400821285299</v>
      </c>
      <c r="I164">
        <v>47.685400821285299</v>
      </c>
      <c r="J164" s="12" t="s">
        <v>153</v>
      </c>
    </row>
    <row r="165" spans="1:10" hidden="1">
      <c r="A165" t="s">
        <v>49</v>
      </c>
      <c r="B165" t="s">
        <v>73</v>
      </c>
      <c r="C165" t="s">
        <v>77</v>
      </c>
      <c r="D165" t="s">
        <v>39</v>
      </c>
      <c r="E165">
        <v>1</v>
      </c>
      <c r="F165" s="13" t="s">
        <v>64</v>
      </c>
      <c r="G165">
        <v>6.2</v>
      </c>
      <c r="H165">
        <v>35.9</v>
      </c>
      <c r="I165">
        <v>58.6</v>
      </c>
      <c r="J165" s="12" t="s">
        <v>153</v>
      </c>
    </row>
    <row r="166" spans="1:10" hidden="1">
      <c r="A166" t="s">
        <v>54</v>
      </c>
      <c r="B166" t="s">
        <v>73</v>
      </c>
      <c r="C166" t="s">
        <v>77</v>
      </c>
      <c r="D166" t="s">
        <v>39</v>
      </c>
      <c r="E166">
        <v>1</v>
      </c>
      <c r="F166" s="13" t="s">
        <v>64</v>
      </c>
      <c r="G166">
        <v>14.251365815740101</v>
      </c>
      <c r="H166">
        <v>15.834850906377801</v>
      </c>
      <c r="I166">
        <v>17.418335997015603</v>
      </c>
      <c r="J166" s="12" t="s">
        <v>153</v>
      </c>
    </row>
    <row r="167" spans="1:10" hidden="1">
      <c r="A167" t="s">
        <v>47</v>
      </c>
      <c r="B167" t="s">
        <v>73</v>
      </c>
      <c r="C167" t="s">
        <v>77</v>
      </c>
      <c r="D167" t="s">
        <v>39</v>
      </c>
      <c r="E167">
        <v>1</v>
      </c>
      <c r="F167" s="13" t="s">
        <v>64</v>
      </c>
      <c r="G167">
        <v>33.156082053800702</v>
      </c>
      <c r="H167">
        <v>33.156082053800702</v>
      </c>
      <c r="I167">
        <v>33.156082053800702</v>
      </c>
      <c r="J167" s="12" t="s">
        <v>153</v>
      </c>
    </row>
    <row r="168" spans="1:10" hidden="1">
      <c r="A168" t="s">
        <v>56</v>
      </c>
      <c r="B168" t="s">
        <v>73</v>
      </c>
      <c r="C168" t="s">
        <v>77</v>
      </c>
      <c r="D168" t="s">
        <v>39</v>
      </c>
      <c r="E168">
        <v>1</v>
      </c>
      <c r="F168" s="13" t="s">
        <v>64</v>
      </c>
      <c r="G168">
        <v>37.803455915129</v>
      </c>
      <c r="H168">
        <v>42.003839905698797</v>
      </c>
      <c r="I168">
        <v>46.204223896268694</v>
      </c>
      <c r="J168" s="12" t="s">
        <v>153</v>
      </c>
    </row>
    <row r="169" spans="1:10" hidden="1">
      <c r="A169" t="s">
        <v>48</v>
      </c>
      <c r="B169" t="s">
        <v>73</v>
      </c>
      <c r="C169" t="s">
        <v>77</v>
      </c>
      <c r="D169" t="s">
        <v>39</v>
      </c>
      <c r="E169">
        <v>1</v>
      </c>
      <c r="F169" s="13" t="s">
        <v>64</v>
      </c>
      <c r="G169">
        <v>42.144648860317801</v>
      </c>
      <c r="H169">
        <v>42.144648860317801</v>
      </c>
      <c r="I169">
        <v>42.144648860317801</v>
      </c>
      <c r="J169" s="12" t="s">
        <v>153</v>
      </c>
    </row>
    <row r="170" spans="1:10" hidden="1">
      <c r="A170" t="s">
        <v>43</v>
      </c>
      <c r="B170" t="s">
        <v>73</v>
      </c>
      <c r="C170" t="s">
        <v>77</v>
      </c>
      <c r="D170" t="s">
        <v>39</v>
      </c>
      <c r="E170">
        <v>1</v>
      </c>
      <c r="F170" s="13" t="s">
        <v>64</v>
      </c>
      <c r="G170">
        <v>45.564070523739105</v>
      </c>
      <c r="H170">
        <v>45.564070523739105</v>
      </c>
      <c r="I170">
        <v>45.564070523739105</v>
      </c>
      <c r="J170" s="12" t="s">
        <v>153</v>
      </c>
    </row>
    <row r="171" spans="1:10" hidden="1">
      <c r="A171" t="s">
        <v>55</v>
      </c>
      <c r="B171" t="s">
        <v>73</v>
      </c>
      <c r="C171" t="s">
        <v>77</v>
      </c>
      <c r="D171" t="s">
        <v>39</v>
      </c>
      <c r="E171">
        <v>1</v>
      </c>
      <c r="F171" s="13" t="s">
        <v>64</v>
      </c>
      <c r="G171">
        <v>47.077707285714197</v>
      </c>
      <c r="H171">
        <v>47.077707285714197</v>
      </c>
      <c r="I171">
        <v>47.077707285714197</v>
      </c>
      <c r="J171" s="12" t="s">
        <v>153</v>
      </c>
    </row>
    <row r="172" spans="1:10" hidden="1">
      <c r="A172" t="s">
        <v>49</v>
      </c>
      <c r="B172" t="s">
        <v>73</v>
      </c>
      <c r="C172" t="s">
        <v>77</v>
      </c>
      <c r="D172" t="s">
        <v>39</v>
      </c>
      <c r="E172">
        <v>1</v>
      </c>
      <c r="F172" s="13" t="s">
        <v>71</v>
      </c>
      <c r="G172">
        <v>6.2</v>
      </c>
      <c r="H172">
        <v>35.9</v>
      </c>
      <c r="I172">
        <v>58.6</v>
      </c>
      <c r="J172" s="12" t="s">
        <v>153</v>
      </c>
    </row>
    <row r="173" spans="1:10" hidden="1">
      <c r="A173" t="s">
        <v>54</v>
      </c>
      <c r="B173" t="s">
        <v>73</v>
      </c>
      <c r="C173" t="s">
        <v>77</v>
      </c>
      <c r="D173" t="s">
        <v>39</v>
      </c>
      <c r="E173">
        <v>1</v>
      </c>
      <c r="F173" s="13" t="s">
        <v>71</v>
      </c>
      <c r="G173">
        <v>14.779538907845302</v>
      </c>
      <c r="H173">
        <v>16.421709897605801</v>
      </c>
      <c r="I173">
        <v>18.063880887366398</v>
      </c>
      <c r="J173" s="12" t="s">
        <v>153</v>
      </c>
    </row>
    <row r="174" spans="1:10" hidden="1">
      <c r="A174" t="s">
        <v>47</v>
      </c>
      <c r="B174" t="s">
        <v>73</v>
      </c>
      <c r="C174" t="s">
        <v>77</v>
      </c>
      <c r="D174" t="s">
        <v>39</v>
      </c>
      <c r="E174">
        <v>1</v>
      </c>
      <c r="F174" s="13" t="s">
        <v>71</v>
      </c>
      <c r="G174">
        <v>32.023951894218797</v>
      </c>
      <c r="H174">
        <v>32.023951894218797</v>
      </c>
      <c r="I174">
        <v>32.023951894218797</v>
      </c>
      <c r="J174" s="12" t="s">
        <v>153</v>
      </c>
    </row>
    <row r="175" spans="1:10" hidden="1">
      <c r="A175" t="s">
        <v>56</v>
      </c>
      <c r="B175" t="s">
        <v>73</v>
      </c>
      <c r="C175" t="s">
        <v>77</v>
      </c>
      <c r="D175" t="s">
        <v>39</v>
      </c>
      <c r="E175">
        <v>1</v>
      </c>
      <c r="F175" s="13" t="s">
        <v>71</v>
      </c>
      <c r="G175">
        <v>39.260376003588796</v>
      </c>
      <c r="H175">
        <v>43.622640003987499</v>
      </c>
      <c r="I175">
        <v>47.984904004386301</v>
      </c>
      <c r="J175" s="12" t="s">
        <v>153</v>
      </c>
    </row>
    <row r="176" spans="1:10" hidden="1">
      <c r="A176" t="s">
        <v>55</v>
      </c>
      <c r="B176" t="s">
        <v>73</v>
      </c>
      <c r="C176" t="s">
        <v>77</v>
      </c>
      <c r="D176" t="s">
        <v>39</v>
      </c>
      <c r="E176">
        <v>1</v>
      </c>
      <c r="F176" s="13" t="s">
        <v>71</v>
      </c>
      <c r="G176">
        <v>43.613440037928797</v>
      </c>
      <c r="H176">
        <v>43.613440037928797</v>
      </c>
      <c r="I176">
        <v>43.613440037928797</v>
      </c>
      <c r="J176" s="12" t="s">
        <v>153</v>
      </c>
    </row>
    <row r="177" spans="1:10" hidden="1">
      <c r="A177" t="s">
        <v>43</v>
      </c>
      <c r="B177" t="s">
        <v>73</v>
      </c>
      <c r="C177" t="s">
        <v>77</v>
      </c>
      <c r="D177" t="s">
        <v>39</v>
      </c>
      <c r="E177">
        <v>1</v>
      </c>
      <c r="F177" s="13" t="s">
        <v>71</v>
      </c>
      <c r="G177">
        <v>44.489146766552601</v>
      </c>
      <c r="H177">
        <v>44.489146766552601</v>
      </c>
      <c r="I177">
        <v>44.489146766552601</v>
      </c>
      <c r="J177" s="12" t="s">
        <v>153</v>
      </c>
    </row>
    <row r="178" spans="1:10" hidden="1">
      <c r="A178" t="s">
        <v>48</v>
      </c>
      <c r="B178" t="s">
        <v>73</v>
      </c>
      <c r="C178" t="s">
        <v>77</v>
      </c>
      <c r="D178" t="s">
        <v>39</v>
      </c>
      <c r="E178">
        <v>1</v>
      </c>
      <c r="F178" s="13" t="s">
        <v>71</v>
      </c>
      <c r="G178">
        <v>44.825500463249497</v>
      </c>
      <c r="H178">
        <v>44.825500463249497</v>
      </c>
      <c r="I178">
        <v>44.825500463249497</v>
      </c>
      <c r="J178" s="12" t="s">
        <v>153</v>
      </c>
    </row>
    <row r="179" spans="1:10" hidden="1">
      <c r="A179" t="s">
        <v>49</v>
      </c>
      <c r="B179" t="s">
        <v>72</v>
      </c>
      <c r="C179" t="s">
        <v>77</v>
      </c>
      <c r="D179" t="s">
        <v>154</v>
      </c>
      <c r="E179">
        <v>1</v>
      </c>
      <c r="F179" t="s">
        <v>59</v>
      </c>
      <c r="G179">
        <v>9</v>
      </c>
      <c r="H179">
        <v>13</v>
      </c>
      <c r="I179">
        <v>21</v>
      </c>
      <c r="J179" s="12" t="s">
        <v>153</v>
      </c>
    </row>
    <row r="180" spans="1:10" hidden="1">
      <c r="A180" t="s">
        <v>43</v>
      </c>
      <c r="B180" t="s">
        <v>72</v>
      </c>
      <c r="C180" t="s">
        <v>77</v>
      </c>
      <c r="D180" t="s">
        <v>154</v>
      </c>
      <c r="E180">
        <v>1</v>
      </c>
      <c r="F180" t="s">
        <v>59</v>
      </c>
      <c r="G180">
        <v>9</v>
      </c>
      <c r="H180">
        <v>13</v>
      </c>
      <c r="I180">
        <v>21</v>
      </c>
      <c r="J180" s="12" t="s">
        <v>153</v>
      </c>
    </row>
    <row r="181" spans="1:10" hidden="1">
      <c r="A181" t="s">
        <v>47</v>
      </c>
      <c r="B181" t="s">
        <v>72</v>
      </c>
      <c r="C181" t="s">
        <v>77</v>
      </c>
      <c r="D181" t="s">
        <v>154</v>
      </c>
      <c r="E181">
        <v>1</v>
      </c>
      <c r="F181" t="s">
        <v>59</v>
      </c>
      <c r="G181">
        <v>9</v>
      </c>
      <c r="H181">
        <v>13</v>
      </c>
      <c r="I181">
        <v>21</v>
      </c>
      <c r="J181" s="12" t="s">
        <v>153</v>
      </c>
    </row>
    <row r="182" spans="1:10" hidden="1">
      <c r="A182" t="s">
        <v>58</v>
      </c>
      <c r="B182" t="s">
        <v>72</v>
      </c>
      <c r="C182" t="s">
        <v>77</v>
      </c>
      <c r="D182" t="s">
        <v>154</v>
      </c>
      <c r="E182">
        <v>1</v>
      </c>
      <c r="F182" t="s">
        <v>59</v>
      </c>
      <c r="G182">
        <v>9</v>
      </c>
      <c r="H182">
        <v>13</v>
      </c>
      <c r="I182">
        <v>21</v>
      </c>
      <c r="J182" s="12" t="s">
        <v>153</v>
      </c>
    </row>
    <row r="183" spans="1:10" hidden="1">
      <c r="A183" t="s">
        <v>55</v>
      </c>
      <c r="B183" t="s">
        <v>72</v>
      </c>
      <c r="C183" t="s">
        <v>77</v>
      </c>
      <c r="D183" t="s">
        <v>154</v>
      </c>
      <c r="E183">
        <v>1</v>
      </c>
      <c r="F183" t="s">
        <v>59</v>
      </c>
      <c r="G183">
        <v>9</v>
      </c>
      <c r="H183">
        <v>13</v>
      </c>
      <c r="I183">
        <v>21</v>
      </c>
      <c r="J183" s="12" t="s">
        <v>153</v>
      </c>
    </row>
    <row r="184" spans="1:10" hidden="1">
      <c r="A184" t="s">
        <v>54</v>
      </c>
      <c r="B184" t="s">
        <v>72</v>
      </c>
      <c r="C184" t="s">
        <v>77</v>
      </c>
      <c r="D184" t="s">
        <v>154</v>
      </c>
      <c r="E184">
        <v>1</v>
      </c>
      <c r="F184" t="s">
        <v>59</v>
      </c>
      <c r="G184">
        <v>9</v>
      </c>
      <c r="H184">
        <v>13</v>
      </c>
      <c r="I184">
        <v>21</v>
      </c>
      <c r="J184" s="12" t="s">
        <v>153</v>
      </c>
    </row>
    <row r="185" spans="1:10" hidden="1">
      <c r="A185" t="s">
        <v>48</v>
      </c>
      <c r="B185" t="s">
        <v>72</v>
      </c>
      <c r="C185" t="s">
        <v>77</v>
      </c>
      <c r="D185" t="s">
        <v>154</v>
      </c>
      <c r="E185">
        <v>1</v>
      </c>
      <c r="F185" t="s">
        <v>59</v>
      </c>
      <c r="G185">
        <v>9</v>
      </c>
      <c r="H185">
        <v>13</v>
      </c>
      <c r="I185">
        <v>21</v>
      </c>
      <c r="J185" s="12" t="s">
        <v>153</v>
      </c>
    </row>
    <row r="186" spans="1:10" hidden="1">
      <c r="A186" t="s">
        <v>49</v>
      </c>
      <c r="B186" t="s">
        <v>72</v>
      </c>
      <c r="C186" t="s">
        <v>77</v>
      </c>
      <c r="D186" t="s">
        <v>154</v>
      </c>
      <c r="E186">
        <v>1</v>
      </c>
      <c r="F186" t="s">
        <v>65</v>
      </c>
      <c r="G186">
        <v>9</v>
      </c>
      <c r="H186">
        <v>13</v>
      </c>
      <c r="I186">
        <v>21</v>
      </c>
      <c r="J186" s="12" t="s">
        <v>153</v>
      </c>
    </row>
    <row r="187" spans="1:10" hidden="1">
      <c r="A187" t="s">
        <v>43</v>
      </c>
      <c r="B187" t="s">
        <v>72</v>
      </c>
      <c r="C187" t="s">
        <v>77</v>
      </c>
      <c r="D187" t="s">
        <v>154</v>
      </c>
      <c r="E187">
        <v>1</v>
      </c>
      <c r="F187" t="s">
        <v>65</v>
      </c>
      <c r="G187">
        <v>9</v>
      </c>
      <c r="H187">
        <v>13</v>
      </c>
      <c r="I187">
        <v>21</v>
      </c>
      <c r="J187" s="12" t="s">
        <v>153</v>
      </c>
    </row>
    <row r="188" spans="1:10" hidden="1">
      <c r="A188" t="s">
        <v>47</v>
      </c>
      <c r="B188" t="s">
        <v>72</v>
      </c>
      <c r="C188" t="s">
        <v>77</v>
      </c>
      <c r="D188" t="s">
        <v>154</v>
      </c>
      <c r="E188">
        <v>1</v>
      </c>
      <c r="F188" t="s">
        <v>65</v>
      </c>
      <c r="G188">
        <v>9</v>
      </c>
      <c r="H188">
        <v>13</v>
      </c>
      <c r="I188">
        <v>21</v>
      </c>
      <c r="J188" s="12" t="s">
        <v>153</v>
      </c>
    </row>
    <row r="189" spans="1:10" hidden="1">
      <c r="A189" t="s">
        <v>58</v>
      </c>
      <c r="B189" t="s">
        <v>72</v>
      </c>
      <c r="C189" t="s">
        <v>77</v>
      </c>
      <c r="D189" t="s">
        <v>154</v>
      </c>
      <c r="E189">
        <v>1</v>
      </c>
      <c r="F189" t="s">
        <v>65</v>
      </c>
      <c r="G189">
        <v>9</v>
      </c>
      <c r="H189">
        <v>13</v>
      </c>
      <c r="I189">
        <v>21</v>
      </c>
      <c r="J189" s="12" t="s">
        <v>153</v>
      </c>
    </row>
    <row r="190" spans="1:10" hidden="1">
      <c r="A190" t="s">
        <v>55</v>
      </c>
      <c r="B190" t="s">
        <v>72</v>
      </c>
      <c r="C190" t="s">
        <v>77</v>
      </c>
      <c r="D190" t="s">
        <v>154</v>
      </c>
      <c r="E190">
        <v>1</v>
      </c>
      <c r="F190" t="s">
        <v>65</v>
      </c>
      <c r="G190">
        <v>9</v>
      </c>
      <c r="H190">
        <v>13</v>
      </c>
      <c r="I190">
        <v>21</v>
      </c>
      <c r="J190" s="12" t="s">
        <v>153</v>
      </c>
    </row>
    <row r="191" spans="1:10" hidden="1">
      <c r="A191" t="s">
        <v>54</v>
      </c>
      <c r="B191" t="s">
        <v>72</v>
      </c>
      <c r="C191" t="s">
        <v>77</v>
      </c>
      <c r="D191" t="s">
        <v>154</v>
      </c>
      <c r="E191">
        <v>1</v>
      </c>
      <c r="F191" t="s">
        <v>65</v>
      </c>
      <c r="G191">
        <v>9</v>
      </c>
      <c r="H191">
        <v>13</v>
      </c>
      <c r="I191">
        <v>21</v>
      </c>
      <c r="J191" s="12" t="s">
        <v>153</v>
      </c>
    </row>
    <row r="192" spans="1:10" hidden="1">
      <c r="A192" t="s">
        <v>48</v>
      </c>
      <c r="B192" t="s">
        <v>72</v>
      </c>
      <c r="C192" t="s">
        <v>77</v>
      </c>
      <c r="D192" t="s">
        <v>154</v>
      </c>
      <c r="E192">
        <v>1</v>
      </c>
      <c r="F192" t="s">
        <v>65</v>
      </c>
      <c r="G192">
        <v>9</v>
      </c>
      <c r="H192">
        <v>13</v>
      </c>
      <c r="I192">
        <v>21</v>
      </c>
      <c r="J192" s="12" t="s">
        <v>153</v>
      </c>
    </row>
    <row r="193" spans="1:10" hidden="1">
      <c r="A193" t="s">
        <v>56</v>
      </c>
      <c r="B193" t="s">
        <v>72</v>
      </c>
      <c r="C193" t="s">
        <v>77</v>
      </c>
      <c r="D193" t="s">
        <v>154</v>
      </c>
      <c r="E193">
        <v>1</v>
      </c>
      <c r="F193" t="s">
        <v>65</v>
      </c>
      <c r="G193">
        <v>10</v>
      </c>
      <c r="H193">
        <v>17</v>
      </c>
      <c r="I193">
        <v>24</v>
      </c>
      <c r="J193" s="12" t="s">
        <v>153</v>
      </c>
    </row>
    <row r="194" spans="1:10" hidden="1">
      <c r="A194" t="s">
        <v>49</v>
      </c>
      <c r="B194" t="s">
        <v>72</v>
      </c>
      <c r="C194" t="s">
        <v>77</v>
      </c>
      <c r="D194" t="s">
        <v>154</v>
      </c>
      <c r="E194">
        <v>1</v>
      </c>
      <c r="F194" t="s">
        <v>60</v>
      </c>
      <c r="G194">
        <v>9</v>
      </c>
      <c r="H194">
        <v>13</v>
      </c>
      <c r="I194">
        <v>21</v>
      </c>
      <c r="J194" s="12" t="s">
        <v>153</v>
      </c>
    </row>
    <row r="195" spans="1:10" hidden="1">
      <c r="A195" t="s">
        <v>43</v>
      </c>
      <c r="B195" t="s">
        <v>72</v>
      </c>
      <c r="C195" t="s">
        <v>77</v>
      </c>
      <c r="D195" t="s">
        <v>154</v>
      </c>
      <c r="E195">
        <v>1</v>
      </c>
      <c r="F195" t="s">
        <v>60</v>
      </c>
      <c r="G195">
        <v>9</v>
      </c>
      <c r="H195">
        <v>13</v>
      </c>
      <c r="I195">
        <v>21</v>
      </c>
      <c r="J195" s="12" t="s">
        <v>153</v>
      </c>
    </row>
    <row r="196" spans="1:10" hidden="1">
      <c r="A196" t="s">
        <v>47</v>
      </c>
      <c r="B196" t="s">
        <v>72</v>
      </c>
      <c r="C196" t="s">
        <v>77</v>
      </c>
      <c r="D196" t="s">
        <v>154</v>
      </c>
      <c r="E196">
        <v>1</v>
      </c>
      <c r="F196" t="s">
        <v>60</v>
      </c>
      <c r="G196">
        <v>9</v>
      </c>
      <c r="H196">
        <v>13</v>
      </c>
      <c r="I196">
        <v>21</v>
      </c>
      <c r="J196" s="12" t="s">
        <v>153</v>
      </c>
    </row>
    <row r="197" spans="1:10" hidden="1">
      <c r="A197" t="s">
        <v>58</v>
      </c>
      <c r="B197" t="s">
        <v>72</v>
      </c>
      <c r="C197" t="s">
        <v>77</v>
      </c>
      <c r="D197" t="s">
        <v>154</v>
      </c>
      <c r="E197">
        <v>1</v>
      </c>
      <c r="F197" t="s">
        <v>60</v>
      </c>
      <c r="G197">
        <v>9</v>
      </c>
      <c r="H197">
        <v>13</v>
      </c>
      <c r="I197">
        <v>21</v>
      </c>
      <c r="J197" s="12" t="s">
        <v>153</v>
      </c>
    </row>
    <row r="198" spans="1:10" hidden="1">
      <c r="A198" t="s">
        <v>55</v>
      </c>
      <c r="B198" t="s">
        <v>72</v>
      </c>
      <c r="C198" t="s">
        <v>77</v>
      </c>
      <c r="D198" t="s">
        <v>154</v>
      </c>
      <c r="E198">
        <v>1</v>
      </c>
      <c r="F198" t="s">
        <v>60</v>
      </c>
      <c r="G198">
        <v>9</v>
      </c>
      <c r="H198">
        <v>13</v>
      </c>
      <c r="I198">
        <v>21</v>
      </c>
      <c r="J198" s="12" t="s">
        <v>153</v>
      </c>
    </row>
    <row r="199" spans="1:10" hidden="1">
      <c r="A199" t="s">
        <v>54</v>
      </c>
      <c r="B199" t="s">
        <v>72</v>
      </c>
      <c r="C199" t="s">
        <v>77</v>
      </c>
      <c r="D199" t="s">
        <v>154</v>
      </c>
      <c r="E199">
        <v>1</v>
      </c>
      <c r="F199" t="s">
        <v>60</v>
      </c>
      <c r="G199">
        <v>9</v>
      </c>
      <c r="H199">
        <v>13</v>
      </c>
      <c r="I199">
        <v>21</v>
      </c>
      <c r="J199" s="12" t="s">
        <v>153</v>
      </c>
    </row>
    <row r="200" spans="1:10" hidden="1">
      <c r="A200" t="s">
        <v>48</v>
      </c>
      <c r="B200" t="s">
        <v>72</v>
      </c>
      <c r="C200" t="s">
        <v>77</v>
      </c>
      <c r="D200" t="s">
        <v>154</v>
      </c>
      <c r="E200">
        <v>1</v>
      </c>
      <c r="F200" t="s">
        <v>60</v>
      </c>
      <c r="G200">
        <v>9</v>
      </c>
      <c r="H200">
        <v>13</v>
      </c>
      <c r="I200">
        <v>21</v>
      </c>
      <c r="J200" s="12" t="s">
        <v>153</v>
      </c>
    </row>
    <row r="201" spans="1:10" hidden="1">
      <c r="A201" t="s">
        <v>56</v>
      </c>
      <c r="B201" t="s">
        <v>72</v>
      </c>
      <c r="C201" t="s">
        <v>77</v>
      </c>
      <c r="D201" t="s">
        <v>154</v>
      </c>
      <c r="E201">
        <v>1</v>
      </c>
      <c r="F201" t="s">
        <v>60</v>
      </c>
      <c r="G201">
        <v>10</v>
      </c>
      <c r="H201">
        <v>17</v>
      </c>
      <c r="I201">
        <v>24</v>
      </c>
      <c r="J201" s="12" t="s">
        <v>153</v>
      </c>
    </row>
    <row r="202" spans="1:10" hidden="1">
      <c r="A202" t="s">
        <v>49</v>
      </c>
      <c r="B202" t="s">
        <v>72</v>
      </c>
      <c r="C202" t="s">
        <v>77</v>
      </c>
      <c r="D202" t="s">
        <v>154</v>
      </c>
      <c r="E202">
        <v>1</v>
      </c>
      <c r="F202" t="s">
        <v>66</v>
      </c>
      <c r="G202">
        <v>9</v>
      </c>
      <c r="H202">
        <v>13</v>
      </c>
      <c r="I202">
        <v>21</v>
      </c>
      <c r="J202" s="12" t="s">
        <v>153</v>
      </c>
    </row>
    <row r="203" spans="1:10" hidden="1">
      <c r="A203" t="s">
        <v>43</v>
      </c>
      <c r="B203" t="s">
        <v>72</v>
      </c>
      <c r="C203" t="s">
        <v>77</v>
      </c>
      <c r="D203" t="s">
        <v>154</v>
      </c>
      <c r="E203">
        <v>1</v>
      </c>
      <c r="F203" t="s">
        <v>66</v>
      </c>
      <c r="G203">
        <v>9</v>
      </c>
      <c r="H203">
        <v>13</v>
      </c>
      <c r="I203">
        <v>21</v>
      </c>
      <c r="J203" s="12" t="s">
        <v>153</v>
      </c>
    </row>
    <row r="204" spans="1:10" hidden="1">
      <c r="A204" t="s">
        <v>47</v>
      </c>
      <c r="B204" t="s">
        <v>72</v>
      </c>
      <c r="C204" t="s">
        <v>77</v>
      </c>
      <c r="D204" t="s">
        <v>154</v>
      </c>
      <c r="E204">
        <v>1</v>
      </c>
      <c r="F204" t="s">
        <v>66</v>
      </c>
      <c r="G204">
        <v>9</v>
      </c>
      <c r="H204">
        <v>13</v>
      </c>
      <c r="I204">
        <v>21</v>
      </c>
      <c r="J204" s="12" t="s">
        <v>153</v>
      </c>
    </row>
    <row r="205" spans="1:10" hidden="1">
      <c r="A205" t="s">
        <v>58</v>
      </c>
      <c r="B205" t="s">
        <v>72</v>
      </c>
      <c r="C205" t="s">
        <v>77</v>
      </c>
      <c r="D205" t="s">
        <v>154</v>
      </c>
      <c r="E205">
        <v>1</v>
      </c>
      <c r="F205" t="s">
        <v>66</v>
      </c>
      <c r="G205">
        <v>9</v>
      </c>
      <c r="H205">
        <v>13</v>
      </c>
      <c r="I205">
        <v>21</v>
      </c>
      <c r="J205" s="12" t="s">
        <v>153</v>
      </c>
    </row>
    <row r="206" spans="1:10" hidden="1">
      <c r="A206" t="s">
        <v>55</v>
      </c>
      <c r="B206" t="s">
        <v>72</v>
      </c>
      <c r="C206" t="s">
        <v>77</v>
      </c>
      <c r="D206" t="s">
        <v>154</v>
      </c>
      <c r="E206">
        <v>1</v>
      </c>
      <c r="F206" t="s">
        <v>66</v>
      </c>
      <c r="G206">
        <v>9</v>
      </c>
      <c r="H206">
        <v>13</v>
      </c>
      <c r="I206">
        <v>21</v>
      </c>
      <c r="J206" s="12" t="s">
        <v>153</v>
      </c>
    </row>
    <row r="207" spans="1:10" hidden="1">
      <c r="A207" t="s">
        <v>54</v>
      </c>
      <c r="B207" t="s">
        <v>72</v>
      </c>
      <c r="C207" t="s">
        <v>77</v>
      </c>
      <c r="D207" t="s">
        <v>154</v>
      </c>
      <c r="E207">
        <v>1</v>
      </c>
      <c r="F207" t="s">
        <v>66</v>
      </c>
      <c r="G207">
        <v>9</v>
      </c>
      <c r="H207">
        <v>13</v>
      </c>
      <c r="I207">
        <v>21</v>
      </c>
      <c r="J207" s="12" t="s">
        <v>153</v>
      </c>
    </row>
    <row r="208" spans="1:10" hidden="1">
      <c r="A208" t="s">
        <v>48</v>
      </c>
      <c r="B208" t="s">
        <v>72</v>
      </c>
      <c r="C208" t="s">
        <v>77</v>
      </c>
      <c r="D208" t="s">
        <v>154</v>
      </c>
      <c r="E208">
        <v>1</v>
      </c>
      <c r="F208" t="s">
        <v>66</v>
      </c>
      <c r="G208">
        <v>9</v>
      </c>
      <c r="H208">
        <v>13</v>
      </c>
      <c r="I208">
        <v>21</v>
      </c>
      <c r="J208" s="12" t="s">
        <v>153</v>
      </c>
    </row>
    <row r="209" spans="1:10" hidden="1">
      <c r="A209" t="s">
        <v>56</v>
      </c>
      <c r="B209" t="s">
        <v>72</v>
      </c>
      <c r="C209" t="s">
        <v>77</v>
      </c>
      <c r="D209" t="s">
        <v>154</v>
      </c>
      <c r="E209">
        <v>1</v>
      </c>
      <c r="F209" t="s">
        <v>66</v>
      </c>
      <c r="G209">
        <v>10</v>
      </c>
      <c r="H209">
        <v>17</v>
      </c>
      <c r="I209">
        <v>24</v>
      </c>
      <c r="J209" s="12" t="s">
        <v>153</v>
      </c>
    </row>
    <row r="210" spans="1:10" hidden="1">
      <c r="A210" t="s">
        <v>49</v>
      </c>
      <c r="B210" t="s">
        <v>72</v>
      </c>
      <c r="C210" t="s">
        <v>77</v>
      </c>
      <c r="D210" t="s">
        <v>154</v>
      </c>
      <c r="E210">
        <v>1</v>
      </c>
      <c r="F210" t="s">
        <v>61</v>
      </c>
      <c r="G210">
        <v>9</v>
      </c>
      <c r="H210">
        <v>13</v>
      </c>
      <c r="I210">
        <v>21</v>
      </c>
      <c r="J210" s="12" t="s">
        <v>153</v>
      </c>
    </row>
    <row r="211" spans="1:10" hidden="1">
      <c r="A211" t="s">
        <v>43</v>
      </c>
      <c r="B211" t="s">
        <v>72</v>
      </c>
      <c r="C211" t="s">
        <v>77</v>
      </c>
      <c r="D211" t="s">
        <v>154</v>
      </c>
      <c r="E211">
        <v>1</v>
      </c>
      <c r="F211" t="s">
        <v>61</v>
      </c>
      <c r="G211">
        <v>9</v>
      </c>
      <c r="H211">
        <v>13</v>
      </c>
      <c r="I211">
        <v>21</v>
      </c>
      <c r="J211" s="12" t="s">
        <v>153</v>
      </c>
    </row>
    <row r="212" spans="1:10" hidden="1">
      <c r="A212" t="s">
        <v>47</v>
      </c>
      <c r="B212" t="s">
        <v>72</v>
      </c>
      <c r="C212" t="s">
        <v>77</v>
      </c>
      <c r="D212" t="s">
        <v>154</v>
      </c>
      <c r="E212">
        <v>1</v>
      </c>
      <c r="F212" t="s">
        <v>61</v>
      </c>
      <c r="G212">
        <v>9</v>
      </c>
      <c r="H212">
        <v>13</v>
      </c>
      <c r="I212">
        <v>21</v>
      </c>
      <c r="J212" s="12" t="s">
        <v>153</v>
      </c>
    </row>
    <row r="213" spans="1:10" hidden="1">
      <c r="A213" t="s">
        <v>58</v>
      </c>
      <c r="B213" t="s">
        <v>72</v>
      </c>
      <c r="C213" t="s">
        <v>77</v>
      </c>
      <c r="D213" t="s">
        <v>154</v>
      </c>
      <c r="E213">
        <v>1</v>
      </c>
      <c r="F213" t="s">
        <v>61</v>
      </c>
      <c r="G213">
        <v>9</v>
      </c>
      <c r="H213">
        <v>13</v>
      </c>
      <c r="I213">
        <v>21</v>
      </c>
      <c r="J213" s="12" t="s">
        <v>153</v>
      </c>
    </row>
    <row r="214" spans="1:10" hidden="1">
      <c r="A214" t="s">
        <v>55</v>
      </c>
      <c r="B214" t="s">
        <v>72</v>
      </c>
      <c r="C214" t="s">
        <v>77</v>
      </c>
      <c r="D214" t="s">
        <v>154</v>
      </c>
      <c r="E214">
        <v>1</v>
      </c>
      <c r="F214" t="s">
        <v>61</v>
      </c>
      <c r="G214">
        <v>9</v>
      </c>
      <c r="H214">
        <v>13</v>
      </c>
      <c r="I214">
        <v>21</v>
      </c>
      <c r="J214" s="12" t="s">
        <v>153</v>
      </c>
    </row>
    <row r="215" spans="1:10" hidden="1">
      <c r="A215" t="s">
        <v>54</v>
      </c>
      <c r="B215" t="s">
        <v>72</v>
      </c>
      <c r="C215" t="s">
        <v>77</v>
      </c>
      <c r="D215" t="s">
        <v>154</v>
      </c>
      <c r="E215">
        <v>1</v>
      </c>
      <c r="F215" t="s">
        <v>61</v>
      </c>
      <c r="G215">
        <v>9</v>
      </c>
      <c r="H215">
        <v>13</v>
      </c>
      <c r="I215">
        <v>21</v>
      </c>
      <c r="J215" s="12" t="s">
        <v>153</v>
      </c>
    </row>
    <row r="216" spans="1:10" hidden="1">
      <c r="A216" t="s">
        <v>48</v>
      </c>
      <c r="B216" t="s">
        <v>72</v>
      </c>
      <c r="C216" t="s">
        <v>77</v>
      </c>
      <c r="D216" t="s">
        <v>154</v>
      </c>
      <c r="E216">
        <v>1</v>
      </c>
      <c r="F216" t="s">
        <v>61</v>
      </c>
      <c r="G216">
        <v>9</v>
      </c>
      <c r="H216">
        <v>13</v>
      </c>
      <c r="I216">
        <v>21</v>
      </c>
      <c r="J216" s="12" t="s">
        <v>153</v>
      </c>
    </row>
    <row r="217" spans="1:10" hidden="1">
      <c r="A217" t="s">
        <v>56</v>
      </c>
      <c r="B217" t="s">
        <v>72</v>
      </c>
      <c r="C217" t="s">
        <v>77</v>
      </c>
      <c r="D217" t="s">
        <v>154</v>
      </c>
      <c r="E217">
        <v>1</v>
      </c>
      <c r="F217" t="s">
        <v>61</v>
      </c>
      <c r="G217">
        <v>10</v>
      </c>
      <c r="H217">
        <v>17</v>
      </c>
      <c r="I217">
        <v>24</v>
      </c>
      <c r="J217" s="12" t="s">
        <v>153</v>
      </c>
    </row>
    <row r="218" spans="1:10" hidden="1">
      <c r="A218" t="s">
        <v>49</v>
      </c>
      <c r="B218" t="s">
        <v>72</v>
      </c>
      <c r="C218" t="s">
        <v>77</v>
      </c>
      <c r="D218" t="s">
        <v>154</v>
      </c>
      <c r="E218">
        <v>1</v>
      </c>
      <c r="F218" t="s">
        <v>68</v>
      </c>
      <c r="G218">
        <v>9</v>
      </c>
      <c r="H218">
        <v>13</v>
      </c>
      <c r="I218">
        <v>21</v>
      </c>
      <c r="J218" s="12" t="s">
        <v>153</v>
      </c>
    </row>
    <row r="219" spans="1:10" hidden="1">
      <c r="A219" t="s">
        <v>43</v>
      </c>
      <c r="B219" t="s">
        <v>72</v>
      </c>
      <c r="C219" t="s">
        <v>77</v>
      </c>
      <c r="D219" t="s">
        <v>154</v>
      </c>
      <c r="E219">
        <v>1</v>
      </c>
      <c r="F219" t="s">
        <v>68</v>
      </c>
      <c r="G219">
        <v>9</v>
      </c>
      <c r="H219">
        <v>13</v>
      </c>
      <c r="I219">
        <v>21</v>
      </c>
      <c r="J219" s="12" t="s">
        <v>153</v>
      </c>
    </row>
    <row r="220" spans="1:10" hidden="1">
      <c r="A220" t="s">
        <v>47</v>
      </c>
      <c r="B220" t="s">
        <v>72</v>
      </c>
      <c r="C220" t="s">
        <v>77</v>
      </c>
      <c r="D220" t="s">
        <v>154</v>
      </c>
      <c r="E220">
        <v>1</v>
      </c>
      <c r="F220" t="s">
        <v>68</v>
      </c>
      <c r="G220">
        <v>9</v>
      </c>
      <c r="H220">
        <v>13</v>
      </c>
      <c r="I220">
        <v>21</v>
      </c>
      <c r="J220" s="12" t="s">
        <v>153</v>
      </c>
    </row>
    <row r="221" spans="1:10" hidden="1">
      <c r="A221" t="s">
        <v>58</v>
      </c>
      <c r="B221" t="s">
        <v>72</v>
      </c>
      <c r="C221" t="s">
        <v>77</v>
      </c>
      <c r="D221" t="s">
        <v>154</v>
      </c>
      <c r="E221">
        <v>1</v>
      </c>
      <c r="F221" t="s">
        <v>68</v>
      </c>
      <c r="G221">
        <v>9</v>
      </c>
      <c r="H221">
        <v>13</v>
      </c>
      <c r="I221">
        <v>21</v>
      </c>
      <c r="J221" s="12" t="s">
        <v>153</v>
      </c>
    </row>
    <row r="222" spans="1:10" hidden="1">
      <c r="A222" t="s">
        <v>55</v>
      </c>
      <c r="B222" t="s">
        <v>72</v>
      </c>
      <c r="C222" t="s">
        <v>77</v>
      </c>
      <c r="D222" t="s">
        <v>154</v>
      </c>
      <c r="E222">
        <v>1</v>
      </c>
      <c r="F222" t="s">
        <v>68</v>
      </c>
      <c r="G222">
        <v>9</v>
      </c>
      <c r="H222">
        <v>13</v>
      </c>
      <c r="I222">
        <v>21</v>
      </c>
      <c r="J222" s="12" t="s">
        <v>153</v>
      </c>
    </row>
    <row r="223" spans="1:10" hidden="1">
      <c r="A223" t="s">
        <v>54</v>
      </c>
      <c r="B223" t="s">
        <v>72</v>
      </c>
      <c r="C223" t="s">
        <v>77</v>
      </c>
      <c r="D223" t="s">
        <v>154</v>
      </c>
      <c r="E223">
        <v>1</v>
      </c>
      <c r="F223" t="s">
        <v>68</v>
      </c>
      <c r="G223">
        <v>9</v>
      </c>
      <c r="H223">
        <v>13</v>
      </c>
      <c r="I223">
        <v>21</v>
      </c>
      <c r="J223" s="12" t="s">
        <v>153</v>
      </c>
    </row>
    <row r="224" spans="1:10" hidden="1">
      <c r="A224" t="s">
        <v>48</v>
      </c>
      <c r="B224" t="s">
        <v>72</v>
      </c>
      <c r="C224" t="s">
        <v>77</v>
      </c>
      <c r="D224" t="s">
        <v>154</v>
      </c>
      <c r="E224">
        <v>1</v>
      </c>
      <c r="F224" t="s">
        <v>68</v>
      </c>
      <c r="G224">
        <v>9</v>
      </c>
      <c r="H224">
        <v>13</v>
      </c>
      <c r="I224">
        <v>21</v>
      </c>
      <c r="J224" s="12" t="s">
        <v>153</v>
      </c>
    </row>
    <row r="225" spans="1:10" hidden="1">
      <c r="A225" t="s">
        <v>56</v>
      </c>
      <c r="B225" t="s">
        <v>72</v>
      </c>
      <c r="C225" t="s">
        <v>77</v>
      </c>
      <c r="D225" t="s">
        <v>154</v>
      </c>
      <c r="E225">
        <v>1</v>
      </c>
      <c r="F225" t="s">
        <v>68</v>
      </c>
      <c r="G225">
        <v>10</v>
      </c>
      <c r="H225">
        <v>17</v>
      </c>
      <c r="I225">
        <v>24</v>
      </c>
      <c r="J225" s="12" t="s">
        <v>153</v>
      </c>
    </row>
    <row r="226" spans="1:10" hidden="1">
      <c r="A226" t="s">
        <v>49</v>
      </c>
      <c r="B226" t="s">
        <v>72</v>
      </c>
      <c r="C226" t="s">
        <v>77</v>
      </c>
      <c r="D226" t="s">
        <v>154</v>
      </c>
      <c r="E226">
        <v>1</v>
      </c>
      <c r="F226" t="s">
        <v>62</v>
      </c>
      <c r="G226">
        <v>9</v>
      </c>
      <c r="H226">
        <v>13</v>
      </c>
      <c r="I226">
        <v>21</v>
      </c>
      <c r="J226" s="12" t="s">
        <v>153</v>
      </c>
    </row>
    <row r="227" spans="1:10" hidden="1">
      <c r="A227" t="s">
        <v>43</v>
      </c>
      <c r="B227" t="s">
        <v>72</v>
      </c>
      <c r="C227" t="s">
        <v>77</v>
      </c>
      <c r="D227" t="s">
        <v>154</v>
      </c>
      <c r="E227">
        <v>1</v>
      </c>
      <c r="F227" t="s">
        <v>62</v>
      </c>
      <c r="G227">
        <v>9</v>
      </c>
      <c r="H227">
        <v>13</v>
      </c>
      <c r="I227">
        <v>21</v>
      </c>
      <c r="J227" s="12" t="s">
        <v>153</v>
      </c>
    </row>
    <row r="228" spans="1:10" hidden="1">
      <c r="A228" t="s">
        <v>47</v>
      </c>
      <c r="B228" t="s">
        <v>72</v>
      </c>
      <c r="C228" t="s">
        <v>77</v>
      </c>
      <c r="D228" t="s">
        <v>154</v>
      </c>
      <c r="E228">
        <v>1</v>
      </c>
      <c r="F228" t="s">
        <v>62</v>
      </c>
      <c r="G228">
        <v>9</v>
      </c>
      <c r="H228">
        <v>13</v>
      </c>
      <c r="I228">
        <v>21</v>
      </c>
      <c r="J228" s="12" t="s">
        <v>153</v>
      </c>
    </row>
    <row r="229" spans="1:10" hidden="1">
      <c r="A229" t="s">
        <v>58</v>
      </c>
      <c r="B229" t="s">
        <v>72</v>
      </c>
      <c r="C229" t="s">
        <v>77</v>
      </c>
      <c r="D229" t="s">
        <v>154</v>
      </c>
      <c r="E229">
        <v>1</v>
      </c>
      <c r="F229" t="s">
        <v>62</v>
      </c>
      <c r="G229">
        <v>9</v>
      </c>
      <c r="H229">
        <v>13</v>
      </c>
      <c r="I229">
        <v>21</v>
      </c>
      <c r="J229" s="12" t="s">
        <v>153</v>
      </c>
    </row>
    <row r="230" spans="1:10" hidden="1">
      <c r="A230" t="s">
        <v>55</v>
      </c>
      <c r="B230" t="s">
        <v>72</v>
      </c>
      <c r="C230" t="s">
        <v>77</v>
      </c>
      <c r="D230" t="s">
        <v>154</v>
      </c>
      <c r="E230">
        <v>1</v>
      </c>
      <c r="F230" t="s">
        <v>62</v>
      </c>
      <c r="G230">
        <v>9</v>
      </c>
      <c r="H230">
        <v>13</v>
      </c>
      <c r="I230">
        <v>21</v>
      </c>
      <c r="J230" s="12" t="s">
        <v>153</v>
      </c>
    </row>
    <row r="231" spans="1:10" hidden="1">
      <c r="A231" t="s">
        <v>54</v>
      </c>
      <c r="B231" t="s">
        <v>72</v>
      </c>
      <c r="C231" t="s">
        <v>77</v>
      </c>
      <c r="D231" t="s">
        <v>154</v>
      </c>
      <c r="E231">
        <v>1</v>
      </c>
      <c r="F231" t="s">
        <v>62</v>
      </c>
      <c r="G231">
        <v>9</v>
      </c>
      <c r="H231">
        <v>13</v>
      </c>
      <c r="I231">
        <v>21</v>
      </c>
      <c r="J231" s="12" t="s">
        <v>153</v>
      </c>
    </row>
    <row r="232" spans="1:10" hidden="1">
      <c r="A232" t="s">
        <v>48</v>
      </c>
      <c r="B232" t="s">
        <v>72</v>
      </c>
      <c r="C232" t="s">
        <v>77</v>
      </c>
      <c r="D232" t="s">
        <v>154</v>
      </c>
      <c r="E232">
        <v>1</v>
      </c>
      <c r="F232" t="s">
        <v>62</v>
      </c>
      <c r="G232">
        <v>10</v>
      </c>
      <c r="H232">
        <v>17</v>
      </c>
      <c r="I232">
        <v>24</v>
      </c>
      <c r="J232" s="12" t="s">
        <v>153</v>
      </c>
    </row>
    <row r="233" spans="1:10" hidden="1">
      <c r="A233" t="s">
        <v>56</v>
      </c>
      <c r="B233" t="s">
        <v>72</v>
      </c>
      <c r="C233" t="s">
        <v>77</v>
      </c>
      <c r="D233" t="s">
        <v>154</v>
      </c>
      <c r="E233">
        <v>1</v>
      </c>
      <c r="F233" t="s">
        <v>62</v>
      </c>
      <c r="G233">
        <v>9</v>
      </c>
      <c r="H233">
        <v>13</v>
      </c>
      <c r="I233">
        <v>21</v>
      </c>
      <c r="J233" s="12" t="s">
        <v>153</v>
      </c>
    </row>
    <row r="234" spans="1:10" hidden="1">
      <c r="A234" t="s">
        <v>49</v>
      </c>
      <c r="B234" t="s">
        <v>72</v>
      </c>
      <c r="C234" t="s">
        <v>77</v>
      </c>
      <c r="D234" t="s">
        <v>154</v>
      </c>
      <c r="E234">
        <v>1</v>
      </c>
      <c r="F234" t="s">
        <v>69</v>
      </c>
      <c r="G234">
        <v>9</v>
      </c>
      <c r="H234">
        <v>13</v>
      </c>
      <c r="I234">
        <v>21</v>
      </c>
      <c r="J234" s="12" t="s">
        <v>153</v>
      </c>
    </row>
    <row r="235" spans="1:10" hidden="1">
      <c r="A235" t="s">
        <v>43</v>
      </c>
      <c r="B235" t="s">
        <v>72</v>
      </c>
      <c r="C235" t="s">
        <v>77</v>
      </c>
      <c r="D235" t="s">
        <v>154</v>
      </c>
      <c r="E235">
        <v>1</v>
      </c>
      <c r="F235" t="s">
        <v>69</v>
      </c>
      <c r="G235">
        <v>9</v>
      </c>
      <c r="H235">
        <v>13</v>
      </c>
      <c r="I235">
        <v>21</v>
      </c>
      <c r="J235" s="12" t="s">
        <v>153</v>
      </c>
    </row>
    <row r="236" spans="1:10" hidden="1">
      <c r="A236" t="s">
        <v>47</v>
      </c>
      <c r="B236" t="s">
        <v>72</v>
      </c>
      <c r="C236" t="s">
        <v>77</v>
      </c>
      <c r="D236" t="s">
        <v>154</v>
      </c>
      <c r="E236">
        <v>1</v>
      </c>
      <c r="F236" t="s">
        <v>69</v>
      </c>
      <c r="G236">
        <v>9</v>
      </c>
      <c r="H236">
        <v>15</v>
      </c>
      <c r="I236">
        <v>23</v>
      </c>
      <c r="J236" s="12" t="s">
        <v>153</v>
      </c>
    </row>
    <row r="237" spans="1:10" hidden="1">
      <c r="A237" t="s">
        <v>58</v>
      </c>
      <c r="B237" t="s">
        <v>72</v>
      </c>
      <c r="C237" t="s">
        <v>77</v>
      </c>
      <c r="D237" t="s">
        <v>154</v>
      </c>
      <c r="E237">
        <v>1</v>
      </c>
      <c r="F237" t="s">
        <v>69</v>
      </c>
      <c r="G237">
        <v>9</v>
      </c>
      <c r="H237">
        <v>13</v>
      </c>
      <c r="I237">
        <v>21</v>
      </c>
      <c r="J237" s="12" t="s">
        <v>153</v>
      </c>
    </row>
    <row r="238" spans="1:10" hidden="1">
      <c r="A238" t="s">
        <v>55</v>
      </c>
      <c r="B238" t="s">
        <v>72</v>
      </c>
      <c r="C238" t="s">
        <v>77</v>
      </c>
      <c r="D238" t="s">
        <v>154</v>
      </c>
      <c r="E238">
        <v>1</v>
      </c>
      <c r="F238" t="s">
        <v>69</v>
      </c>
      <c r="G238">
        <v>9</v>
      </c>
      <c r="H238">
        <v>13</v>
      </c>
      <c r="I238">
        <v>21</v>
      </c>
      <c r="J238" s="12" t="s">
        <v>153</v>
      </c>
    </row>
    <row r="239" spans="1:10" hidden="1">
      <c r="A239" t="s">
        <v>54</v>
      </c>
      <c r="B239" t="s">
        <v>72</v>
      </c>
      <c r="C239" t="s">
        <v>77</v>
      </c>
      <c r="D239" t="s">
        <v>154</v>
      </c>
      <c r="E239">
        <v>1</v>
      </c>
      <c r="F239" t="s">
        <v>69</v>
      </c>
      <c r="G239">
        <v>9</v>
      </c>
      <c r="H239">
        <v>13</v>
      </c>
      <c r="I239">
        <v>21</v>
      </c>
      <c r="J239" s="12" t="s">
        <v>153</v>
      </c>
    </row>
    <row r="240" spans="1:10" hidden="1">
      <c r="A240" t="s">
        <v>48</v>
      </c>
      <c r="B240" t="s">
        <v>72</v>
      </c>
      <c r="C240" t="s">
        <v>77</v>
      </c>
      <c r="D240" t="s">
        <v>154</v>
      </c>
      <c r="E240">
        <v>1</v>
      </c>
      <c r="F240" t="s">
        <v>69</v>
      </c>
      <c r="G240">
        <v>9</v>
      </c>
      <c r="H240">
        <v>13</v>
      </c>
      <c r="I240">
        <v>21</v>
      </c>
      <c r="J240" s="12" t="s">
        <v>153</v>
      </c>
    </row>
    <row r="241" spans="1:10" hidden="1">
      <c r="A241" t="s">
        <v>56</v>
      </c>
      <c r="B241" t="s">
        <v>72</v>
      </c>
      <c r="C241" t="s">
        <v>77</v>
      </c>
      <c r="D241" t="s">
        <v>154</v>
      </c>
      <c r="E241">
        <v>1</v>
      </c>
      <c r="F241" t="s">
        <v>69</v>
      </c>
      <c r="G241">
        <v>10</v>
      </c>
      <c r="H241">
        <v>17</v>
      </c>
      <c r="I241">
        <v>24</v>
      </c>
      <c r="J241" s="12" t="s">
        <v>153</v>
      </c>
    </row>
    <row r="242" spans="1:10" hidden="1">
      <c r="A242" t="s">
        <v>49</v>
      </c>
      <c r="B242" t="s">
        <v>72</v>
      </c>
      <c r="C242" t="s">
        <v>77</v>
      </c>
      <c r="D242" t="s">
        <v>154</v>
      </c>
      <c r="E242">
        <v>1</v>
      </c>
      <c r="F242" t="s">
        <v>63</v>
      </c>
      <c r="G242">
        <v>9</v>
      </c>
      <c r="H242">
        <v>13</v>
      </c>
      <c r="I242">
        <v>21</v>
      </c>
      <c r="J242" s="12" t="s">
        <v>153</v>
      </c>
    </row>
    <row r="243" spans="1:10" hidden="1">
      <c r="A243" t="s">
        <v>43</v>
      </c>
      <c r="B243" t="s">
        <v>72</v>
      </c>
      <c r="C243" t="s">
        <v>77</v>
      </c>
      <c r="D243" t="s">
        <v>154</v>
      </c>
      <c r="E243">
        <v>1</v>
      </c>
      <c r="F243" s="13" t="s">
        <v>63</v>
      </c>
      <c r="G243">
        <v>9</v>
      </c>
      <c r="H243">
        <v>13</v>
      </c>
      <c r="I243">
        <v>21</v>
      </c>
      <c r="J243" s="12" t="s">
        <v>153</v>
      </c>
    </row>
    <row r="244" spans="1:10" hidden="1">
      <c r="A244" t="s">
        <v>47</v>
      </c>
      <c r="B244" t="s">
        <v>72</v>
      </c>
      <c r="C244" t="s">
        <v>77</v>
      </c>
      <c r="D244" t="s">
        <v>154</v>
      </c>
      <c r="E244">
        <v>1</v>
      </c>
      <c r="F244" t="s">
        <v>63</v>
      </c>
      <c r="G244">
        <v>9</v>
      </c>
      <c r="H244">
        <v>15</v>
      </c>
      <c r="I244">
        <v>23</v>
      </c>
      <c r="J244" s="12" t="s">
        <v>153</v>
      </c>
    </row>
    <row r="245" spans="1:10" hidden="1">
      <c r="A245" t="s">
        <v>58</v>
      </c>
      <c r="B245" t="s">
        <v>72</v>
      </c>
      <c r="C245" t="s">
        <v>77</v>
      </c>
      <c r="D245" t="s">
        <v>154</v>
      </c>
      <c r="E245">
        <v>1</v>
      </c>
      <c r="F245" s="13" t="s">
        <v>63</v>
      </c>
      <c r="G245">
        <v>9</v>
      </c>
      <c r="H245">
        <v>13</v>
      </c>
      <c r="I245">
        <v>21</v>
      </c>
      <c r="J245" s="12" t="s">
        <v>153</v>
      </c>
    </row>
    <row r="246" spans="1:10" hidden="1">
      <c r="A246" t="s">
        <v>55</v>
      </c>
      <c r="B246" t="s">
        <v>72</v>
      </c>
      <c r="C246" t="s">
        <v>77</v>
      </c>
      <c r="D246" t="s">
        <v>154</v>
      </c>
      <c r="E246">
        <v>1</v>
      </c>
      <c r="F246" t="s">
        <v>63</v>
      </c>
      <c r="G246">
        <v>9</v>
      </c>
      <c r="H246">
        <v>13</v>
      </c>
      <c r="I246">
        <v>21</v>
      </c>
      <c r="J246" s="12" t="s">
        <v>153</v>
      </c>
    </row>
    <row r="247" spans="1:10" hidden="1">
      <c r="A247" t="s">
        <v>54</v>
      </c>
      <c r="B247" t="s">
        <v>72</v>
      </c>
      <c r="C247" t="s">
        <v>77</v>
      </c>
      <c r="D247" t="s">
        <v>154</v>
      </c>
      <c r="E247">
        <v>1</v>
      </c>
      <c r="F247" s="13" t="s">
        <v>63</v>
      </c>
      <c r="G247">
        <v>9</v>
      </c>
      <c r="H247">
        <v>13</v>
      </c>
      <c r="I247">
        <v>21</v>
      </c>
      <c r="J247" s="12" t="s">
        <v>153</v>
      </c>
    </row>
    <row r="248" spans="1:10" hidden="1">
      <c r="A248" t="s">
        <v>48</v>
      </c>
      <c r="B248" t="s">
        <v>72</v>
      </c>
      <c r="C248" t="s">
        <v>77</v>
      </c>
      <c r="D248" t="s">
        <v>154</v>
      </c>
      <c r="E248">
        <v>1</v>
      </c>
      <c r="F248" t="s">
        <v>63</v>
      </c>
      <c r="G248">
        <v>9</v>
      </c>
      <c r="H248">
        <v>13</v>
      </c>
      <c r="I248">
        <v>21</v>
      </c>
      <c r="J248" s="12" t="s">
        <v>153</v>
      </c>
    </row>
    <row r="249" spans="1:10" hidden="1">
      <c r="A249" t="s">
        <v>56</v>
      </c>
      <c r="B249" t="s">
        <v>72</v>
      </c>
      <c r="C249" t="s">
        <v>77</v>
      </c>
      <c r="D249" t="s">
        <v>154</v>
      </c>
      <c r="E249">
        <v>1</v>
      </c>
      <c r="F249" t="s">
        <v>64</v>
      </c>
      <c r="G249">
        <v>10</v>
      </c>
      <c r="H249">
        <v>17</v>
      </c>
      <c r="I249">
        <v>24</v>
      </c>
      <c r="J249" s="12" t="s">
        <v>153</v>
      </c>
    </row>
    <row r="250" spans="1:10" hidden="1">
      <c r="A250" t="s">
        <v>49</v>
      </c>
      <c r="B250" t="s">
        <v>72</v>
      </c>
      <c r="C250" t="s">
        <v>77</v>
      </c>
      <c r="D250" t="s">
        <v>154</v>
      </c>
      <c r="E250">
        <v>1</v>
      </c>
      <c r="F250" t="s">
        <v>70</v>
      </c>
      <c r="G250">
        <v>9</v>
      </c>
      <c r="H250">
        <v>13</v>
      </c>
      <c r="I250">
        <v>21</v>
      </c>
      <c r="J250" s="12" t="s">
        <v>153</v>
      </c>
    </row>
    <row r="251" spans="1:10" hidden="1">
      <c r="A251" t="s">
        <v>43</v>
      </c>
      <c r="B251" t="s">
        <v>72</v>
      </c>
      <c r="C251" t="s">
        <v>77</v>
      </c>
      <c r="D251" t="s">
        <v>154</v>
      </c>
      <c r="E251">
        <v>1</v>
      </c>
      <c r="F251" s="13" t="s">
        <v>70</v>
      </c>
      <c r="G251">
        <v>9</v>
      </c>
      <c r="H251">
        <v>13</v>
      </c>
      <c r="I251">
        <v>21</v>
      </c>
      <c r="J251" s="12" t="s">
        <v>153</v>
      </c>
    </row>
    <row r="252" spans="1:10" hidden="1">
      <c r="A252" t="s">
        <v>47</v>
      </c>
      <c r="B252" t="s">
        <v>72</v>
      </c>
      <c r="C252" t="s">
        <v>77</v>
      </c>
      <c r="D252" t="s">
        <v>154</v>
      </c>
      <c r="E252">
        <v>1</v>
      </c>
      <c r="F252" t="s">
        <v>70</v>
      </c>
      <c r="G252">
        <v>9</v>
      </c>
      <c r="H252">
        <v>13</v>
      </c>
      <c r="I252">
        <v>21</v>
      </c>
      <c r="J252" s="12" t="s">
        <v>153</v>
      </c>
    </row>
    <row r="253" spans="1:10" hidden="1">
      <c r="A253" t="s">
        <v>58</v>
      </c>
      <c r="B253" t="s">
        <v>72</v>
      </c>
      <c r="C253" t="s">
        <v>77</v>
      </c>
      <c r="D253" t="s">
        <v>154</v>
      </c>
      <c r="E253">
        <v>1</v>
      </c>
      <c r="F253" s="13" t="s">
        <v>70</v>
      </c>
      <c r="G253">
        <v>9</v>
      </c>
      <c r="H253">
        <v>13</v>
      </c>
      <c r="I253">
        <v>21</v>
      </c>
      <c r="J253" s="12" t="s">
        <v>153</v>
      </c>
    </row>
    <row r="254" spans="1:10" hidden="1">
      <c r="A254" t="s">
        <v>55</v>
      </c>
      <c r="B254" t="s">
        <v>72</v>
      </c>
      <c r="C254" t="s">
        <v>77</v>
      </c>
      <c r="D254" t="s">
        <v>154</v>
      </c>
      <c r="E254">
        <v>1</v>
      </c>
      <c r="F254" t="s">
        <v>70</v>
      </c>
      <c r="G254">
        <v>9</v>
      </c>
      <c r="H254">
        <v>15</v>
      </c>
      <c r="I254">
        <v>23</v>
      </c>
      <c r="J254" s="12" t="s">
        <v>153</v>
      </c>
    </row>
    <row r="255" spans="1:10" hidden="1">
      <c r="A255" t="s">
        <v>54</v>
      </c>
      <c r="B255" t="s">
        <v>72</v>
      </c>
      <c r="C255" t="s">
        <v>77</v>
      </c>
      <c r="D255" t="s">
        <v>154</v>
      </c>
      <c r="E255">
        <v>1</v>
      </c>
      <c r="F255" s="13" t="s">
        <v>70</v>
      </c>
      <c r="G255">
        <v>9</v>
      </c>
      <c r="H255">
        <v>13</v>
      </c>
      <c r="I255">
        <v>21</v>
      </c>
      <c r="J255" s="12" t="s">
        <v>153</v>
      </c>
    </row>
    <row r="256" spans="1:10" hidden="1">
      <c r="A256" t="s">
        <v>48</v>
      </c>
      <c r="B256" t="s">
        <v>72</v>
      </c>
      <c r="C256" t="s">
        <v>77</v>
      </c>
      <c r="D256" t="s">
        <v>154</v>
      </c>
      <c r="E256">
        <v>1</v>
      </c>
      <c r="F256" t="s">
        <v>70</v>
      </c>
      <c r="G256">
        <v>9</v>
      </c>
      <c r="H256">
        <v>13</v>
      </c>
      <c r="I256">
        <v>21</v>
      </c>
      <c r="J256" s="12" t="s">
        <v>153</v>
      </c>
    </row>
    <row r="257" spans="1:10" hidden="1">
      <c r="A257" t="s">
        <v>56</v>
      </c>
      <c r="B257" t="s">
        <v>72</v>
      </c>
      <c r="C257" t="s">
        <v>77</v>
      </c>
      <c r="D257" t="s">
        <v>154</v>
      </c>
      <c r="E257">
        <v>1</v>
      </c>
      <c r="F257" t="s">
        <v>70</v>
      </c>
      <c r="G257">
        <v>9</v>
      </c>
      <c r="H257">
        <v>13</v>
      </c>
      <c r="I257">
        <v>21</v>
      </c>
      <c r="J257" s="12" t="s">
        <v>153</v>
      </c>
    </row>
    <row r="258" spans="1:10" hidden="1">
      <c r="A258" t="s">
        <v>49</v>
      </c>
      <c r="B258" t="s">
        <v>72</v>
      </c>
      <c r="C258" t="s">
        <v>77</v>
      </c>
      <c r="D258" t="s">
        <v>154</v>
      </c>
      <c r="E258">
        <v>1</v>
      </c>
      <c r="F258" s="13" t="s">
        <v>64</v>
      </c>
      <c r="G258">
        <v>9</v>
      </c>
      <c r="H258">
        <v>13</v>
      </c>
      <c r="I258">
        <v>21</v>
      </c>
      <c r="J258" s="12" t="s">
        <v>153</v>
      </c>
    </row>
    <row r="259" spans="1:10" hidden="1">
      <c r="A259" t="s">
        <v>43</v>
      </c>
      <c r="B259" t="s">
        <v>72</v>
      </c>
      <c r="C259" t="s">
        <v>77</v>
      </c>
      <c r="D259" t="s">
        <v>154</v>
      </c>
      <c r="E259">
        <v>1</v>
      </c>
      <c r="F259" s="13" t="s">
        <v>64</v>
      </c>
      <c r="G259">
        <v>9</v>
      </c>
      <c r="H259">
        <v>13</v>
      </c>
      <c r="I259">
        <v>21</v>
      </c>
      <c r="J259" s="12" t="s">
        <v>153</v>
      </c>
    </row>
    <row r="260" spans="1:10" hidden="1">
      <c r="A260" t="s">
        <v>47</v>
      </c>
      <c r="B260" t="s">
        <v>72</v>
      </c>
      <c r="C260" t="s">
        <v>77</v>
      </c>
      <c r="D260" t="s">
        <v>154</v>
      </c>
      <c r="E260">
        <v>1</v>
      </c>
      <c r="F260" s="13" t="s">
        <v>64</v>
      </c>
      <c r="G260">
        <v>9</v>
      </c>
      <c r="H260">
        <v>13</v>
      </c>
      <c r="I260">
        <v>23</v>
      </c>
      <c r="J260" s="12" t="s">
        <v>153</v>
      </c>
    </row>
    <row r="261" spans="1:10" hidden="1">
      <c r="A261" t="s">
        <v>55</v>
      </c>
      <c r="B261" t="s">
        <v>72</v>
      </c>
      <c r="C261" t="s">
        <v>77</v>
      </c>
      <c r="D261" t="s">
        <v>154</v>
      </c>
      <c r="E261">
        <v>1</v>
      </c>
      <c r="F261" s="13" t="s">
        <v>64</v>
      </c>
      <c r="G261">
        <v>9</v>
      </c>
      <c r="H261">
        <v>13</v>
      </c>
      <c r="I261">
        <v>21</v>
      </c>
      <c r="J261" s="12" t="s">
        <v>153</v>
      </c>
    </row>
    <row r="262" spans="1:10" hidden="1">
      <c r="A262" t="s">
        <v>48</v>
      </c>
      <c r="B262" t="s">
        <v>72</v>
      </c>
      <c r="C262" t="s">
        <v>77</v>
      </c>
      <c r="D262" t="s">
        <v>154</v>
      </c>
      <c r="E262">
        <v>1</v>
      </c>
      <c r="F262" s="13" t="s">
        <v>64</v>
      </c>
      <c r="G262">
        <v>9</v>
      </c>
      <c r="H262">
        <v>13</v>
      </c>
      <c r="I262">
        <v>21</v>
      </c>
      <c r="J262" s="12" t="s">
        <v>153</v>
      </c>
    </row>
    <row r="263" spans="1:10" hidden="1">
      <c r="A263" t="s">
        <v>54</v>
      </c>
      <c r="B263" t="s">
        <v>72</v>
      </c>
      <c r="C263" t="s">
        <v>77</v>
      </c>
      <c r="D263" t="s">
        <v>154</v>
      </c>
      <c r="E263">
        <v>1</v>
      </c>
      <c r="F263" s="13" t="s">
        <v>64</v>
      </c>
      <c r="G263">
        <v>13</v>
      </c>
      <c r="H263">
        <v>13</v>
      </c>
      <c r="I263">
        <v>13</v>
      </c>
      <c r="J263" s="12" t="s">
        <v>153</v>
      </c>
    </row>
    <row r="264" spans="1:10" hidden="1">
      <c r="A264" t="s">
        <v>56</v>
      </c>
      <c r="B264" t="s">
        <v>72</v>
      </c>
      <c r="C264" t="s">
        <v>77</v>
      </c>
      <c r="D264" t="s">
        <v>154</v>
      </c>
      <c r="E264">
        <v>1</v>
      </c>
      <c r="F264" s="13" t="s">
        <v>64</v>
      </c>
      <c r="G264">
        <v>17.4695124363936</v>
      </c>
      <c r="H264">
        <v>17.4695124363936</v>
      </c>
      <c r="I264">
        <v>17.4695124363936</v>
      </c>
      <c r="J264" s="12" t="s">
        <v>153</v>
      </c>
    </row>
    <row r="265" spans="1:10" hidden="1">
      <c r="A265" t="s">
        <v>49</v>
      </c>
      <c r="B265" t="s">
        <v>72</v>
      </c>
      <c r="C265" t="s">
        <v>77</v>
      </c>
      <c r="D265" t="s">
        <v>154</v>
      </c>
      <c r="E265">
        <v>1</v>
      </c>
      <c r="F265" s="13" t="s">
        <v>71</v>
      </c>
      <c r="G265">
        <v>9</v>
      </c>
      <c r="H265">
        <v>13</v>
      </c>
      <c r="I265">
        <v>21</v>
      </c>
      <c r="J265" s="12" t="s">
        <v>153</v>
      </c>
    </row>
    <row r="266" spans="1:10" hidden="1">
      <c r="A266" t="s">
        <v>43</v>
      </c>
      <c r="B266" t="s">
        <v>72</v>
      </c>
      <c r="C266" t="s">
        <v>77</v>
      </c>
      <c r="D266" t="s">
        <v>154</v>
      </c>
      <c r="E266">
        <v>1</v>
      </c>
      <c r="F266" s="13" t="s">
        <v>71</v>
      </c>
      <c r="G266">
        <v>9</v>
      </c>
      <c r="H266">
        <v>13</v>
      </c>
      <c r="I266">
        <v>21</v>
      </c>
      <c r="J266" s="12" t="s">
        <v>153</v>
      </c>
    </row>
    <row r="267" spans="1:10" hidden="1">
      <c r="A267" t="s">
        <v>47</v>
      </c>
      <c r="B267" t="s">
        <v>72</v>
      </c>
      <c r="C267" t="s">
        <v>77</v>
      </c>
      <c r="D267" t="s">
        <v>154</v>
      </c>
      <c r="E267">
        <v>1</v>
      </c>
      <c r="F267" s="13" t="s">
        <v>71</v>
      </c>
      <c r="G267">
        <v>9</v>
      </c>
      <c r="H267">
        <v>13</v>
      </c>
      <c r="I267">
        <v>23</v>
      </c>
      <c r="J267" s="12" t="s">
        <v>153</v>
      </c>
    </row>
    <row r="268" spans="1:10" hidden="1">
      <c r="A268" t="s">
        <v>55</v>
      </c>
      <c r="B268" t="s">
        <v>72</v>
      </c>
      <c r="C268" t="s">
        <v>77</v>
      </c>
      <c r="D268" t="s">
        <v>154</v>
      </c>
      <c r="E268">
        <v>1</v>
      </c>
      <c r="F268" s="13" t="s">
        <v>71</v>
      </c>
      <c r="G268">
        <v>9</v>
      </c>
      <c r="H268">
        <v>13</v>
      </c>
      <c r="I268">
        <v>21</v>
      </c>
      <c r="J268" s="12" t="s">
        <v>153</v>
      </c>
    </row>
    <row r="269" spans="1:10" hidden="1">
      <c r="A269" t="s">
        <v>48</v>
      </c>
      <c r="B269" t="s">
        <v>72</v>
      </c>
      <c r="C269" t="s">
        <v>77</v>
      </c>
      <c r="D269" t="s">
        <v>154</v>
      </c>
      <c r="E269">
        <v>1</v>
      </c>
      <c r="F269" s="13" t="s">
        <v>71</v>
      </c>
      <c r="G269">
        <v>9</v>
      </c>
      <c r="H269">
        <v>13</v>
      </c>
      <c r="I269">
        <v>21</v>
      </c>
      <c r="J269" s="12" t="s">
        <v>153</v>
      </c>
    </row>
    <row r="270" spans="1:10" hidden="1">
      <c r="A270" t="s">
        <v>54</v>
      </c>
      <c r="B270" t="s">
        <v>72</v>
      </c>
      <c r="C270" t="s">
        <v>77</v>
      </c>
      <c r="D270" t="s">
        <v>154</v>
      </c>
      <c r="E270">
        <v>1</v>
      </c>
      <c r="F270" s="13" t="s">
        <v>71</v>
      </c>
      <c r="G270">
        <v>13</v>
      </c>
      <c r="H270">
        <v>13</v>
      </c>
      <c r="I270">
        <v>13</v>
      </c>
      <c r="J270" s="12" t="s">
        <v>153</v>
      </c>
    </row>
    <row r="271" spans="1:10" hidden="1">
      <c r="A271" t="s">
        <v>56</v>
      </c>
      <c r="B271" t="s">
        <v>72</v>
      </c>
      <c r="C271" t="s">
        <v>77</v>
      </c>
      <c r="D271" t="s">
        <v>154</v>
      </c>
      <c r="E271">
        <v>1</v>
      </c>
      <c r="F271" s="13" t="s">
        <v>71</v>
      </c>
      <c r="G271">
        <v>17.4695124363936</v>
      </c>
      <c r="H271">
        <v>17.4695124363936</v>
      </c>
      <c r="I271">
        <v>17.4695124363936</v>
      </c>
      <c r="J271" s="12" t="s">
        <v>153</v>
      </c>
    </row>
    <row r="272" spans="1:10" hidden="1">
      <c r="A272" t="s">
        <v>58</v>
      </c>
      <c r="B272" t="s">
        <v>53</v>
      </c>
      <c r="C272" t="s">
        <v>115</v>
      </c>
      <c r="D272" t="s">
        <v>38</v>
      </c>
      <c r="E272">
        <v>1</v>
      </c>
      <c r="F272" t="s">
        <v>59</v>
      </c>
      <c r="G272">
        <v>1753.8</v>
      </c>
      <c r="H272">
        <v>1753.8</v>
      </c>
      <c r="I272">
        <v>1753.8</v>
      </c>
      <c r="J272" s="12" t="s">
        <v>153</v>
      </c>
    </row>
    <row r="273" spans="1:10" hidden="1">
      <c r="A273" t="s">
        <v>49</v>
      </c>
      <c r="B273" t="s">
        <v>53</v>
      </c>
      <c r="C273" t="s">
        <v>115</v>
      </c>
      <c r="D273" t="s">
        <v>38</v>
      </c>
      <c r="E273">
        <v>1</v>
      </c>
      <c r="F273" t="s">
        <v>59</v>
      </c>
      <c r="G273">
        <v>1886.9559999999999</v>
      </c>
      <c r="H273">
        <v>1886.9559999999999</v>
      </c>
      <c r="I273">
        <v>1886.9559999999999</v>
      </c>
      <c r="J273" s="12" t="s">
        <v>153</v>
      </c>
    </row>
    <row r="274" spans="1:10" hidden="1">
      <c r="A274" t="s">
        <v>43</v>
      </c>
      <c r="B274" t="s">
        <v>53</v>
      </c>
      <c r="C274" t="s">
        <v>115</v>
      </c>
      <c r="D274" t="s">
        <v>38</v>
      </c>
      <c r="E274">
        <v>1</v>
      </c>
      <c r="F274" t="s">
        <v>59</v>
      </c>
      <c r="G274">
        <v>1886.9559999999999</v>
      </c>
      <c r="H274">
        <v>1886.9559999999999</v>
      </c>
      <c r="I274">
        <v>1886.9559999999999</v>
      </c>
      <c r="J274" s="12" t="s">
        <v>153</v>
      </c>
    </row>
    <row r="275" spans="1:10" hidden="1">
      <c r="A275" t="s">
        <v>47</v>
      </c>
      <c r="B275" t="s">
        <v>53</v>
      </c>
      <c r="C275" t="s">
        <v>115</v>
      </c>
      <c r="D275" t="s">
        <v>38</v>
      </c>
      <c r="E275">
        <v>1</v>
      </c>
      <c r="F275" t="s">
        <v>59</v>
      </c>
      <c r="G275">
        <v>1886.9559999999999</v>
      </c>
      <c r="H275">
        <v>1886.9559999999999</v>
      </c>
      <c r="I275">
        <v>1886.9559999999999</v>
      </c>
      <c r="J275" s="12" t="s">
        <v>153</v>
      </c>
    </row>
    <row r="276" spans="1:10" hidden="1">
      <c r="A276" t="s">
        <v>55</v>
      </c>
      <c r="B276" t="s">
        <v>53</v>
      </c>
      <c r="C276" t="s">
        <v>115</v>
      </c>
      <c r="D276" t="s">
        <v>38</v>
      </c>
      <c r="E276">
        <v>1</v>
      </c>
      <c r="F276" t="s">
        <v>59</v>
      </c>
      <c r="G276">
        <v>1886.9559999999999</v>
      </c>
      <c r="H276">
        <v>1886.9559999999999</v>
      </c>
      <c r="I276">
        <v>1886.9559999999999</v>
      </c>
      <c r="J276" s="12" t="s">
        <v>153</v>
      </c>
    </row>
    <row r="277" spans="1:10" hidden="1">
      <c r="A277" t="s">
        <v>54</v>
      </c>
      <c r="B277" t="s">
        <v>53</v>
      </c>
      <c r="C277" t="s">
        <v>115</v>
      </c>
      <c r="D277" t="s">
        <v>38</v>
      </c>
      <c r="E277">
        <v>1</v>
      </c>
      <c r="F277" t="s">
        <v>59</v>
      </c>
      <c r="G277">
        <v>1886.9559999999999</v>
      </c>
      <c r="H277">
        <v>1886.9559999999999</v>
      </c>
      <c r="I277">
        <v>1886.9559999999999</v>
      </c>
      <c r="J277" s="12" t="s">
        <v>153</v>
      </c>
    </row>
    <row r="278" spans="1:10" hidden="1">
      <c r="A278" t="s">
        <v>48</v>
      </c>
      <c r="B278" t="s">
        <v>53</v>
      </c>
      <c r="C278" t="s">
        <v>115</v>
      </c>
      <c r="D278" t="s">
        <v>38</v>
      </c>
      <c r="E278">
        <v>1</v>
      </c>
      <c r="F278" t="s">
        <v>59</v>
      </c>
      <c r="G278">
        <v>1886.9559999999999</v>
      </c>
      <c r="H278">
        <v>1886.9559999999999</v>
      </c>
      <c r="I278">
        <v>1886.9559999999999</v>
      </c>
      <c r="J278" s="12" t="s">
        <v>153</v>
      </c>
    </row>
    <row r="279" spans="1:10" hidden="1">
      <c r="A279" t="s">
        <v>47</v>
      </c>
      <c r="B279" t="s">
        <v>53</v>
      </c>
      <c r="C279" t="s">
        <v>115</v>
      </c>
      <c r="D279" t="s">
        <v>38</v>
      </c>
      <c r="E279">
        <v>1</v>
      </c>
      <c r="F279" t="s">
        <v>65</v>
      </c>
      <c r="G279">
        <v>1018.2241773507366</v>
      </c>
      <c r="H279">
        <v>1018.2241773507366</v>
      </c>
      <c r="I279">
        <v>1018.2241773507366</v>
      </c>
      <c r="J279" s="12" t="s">
        <v>153</v>
      </c>
    </row>
    <row r="280" spans="1:10" hidden="1">
      <c r="A280" t="s">
        <v>43</v>
      </c>
      <c r="B280" t="s">
        <v>53</v>
      </c>
      <c r="C280" t="s">
        <v>115</v>
      </c>
      <c r="D280" t="s">
        <v>38</v>
      </c>
      <c r="E280">
        <v>1</v>
      </c>
      <c r="F280" t="s">
        <v>65</v>
      </c>
      <c r="G280">
        <v>1274.6896503788141</v>
      </c>
      <c r="H280">
        <v>1274.6896503788141</v>
      </c>
      <c r="I280">
        <v>1274.6896503788141</v>
      </c>
      <c r="J280" s="12" t="s">
        <v>153</v>
      </c>
    </row>
    <row r="281" spans="1:10" hidden="1">
      <c r="A281" t="s">
        <v>54</v>
      </c>
      <c r="B281" t="s">
        <v>53</v>
      </c>
      <c r="C281" t="s">
        <v>115</v>
      </c>
      <c r="D281" t="s">
        <v>38</v>
      </c>
      <c r="E281">
        <v>1</v>
      </c>
      <c r="F281" t="s">
        <v>65</v>
      </c>
      <c r="G281">
        <v>1293.6825610029105</v>
      </c>
      <c r="H281">
        <v>1293.6825610029105</v>
      </c>
      <c r="I281">
        <v>1293.6825610029105</v>
      </c>
      <c r="J281" s="12" t="s">
        <v>153</v>
      </c>
    </row>
    <row r="282" spans="1:10" hidden="1">
      <c r="A282" t="s">
        <v>48</v>
      </c>
      <c r="B282" t="s">
        <v>53</v>
      </c>
      <c r="C282" t="s">
        <v>115</v>
      </c>
      <c r="D282" t="s">
        <v>38</v>
      </c>
      <c r="E282">
        <v>1</v>
      </c>
      <c r="F282" t="s">
        <v>65</v>
      </c>
      <c r="G282">
        <v>1299.3186168176599</v>
      </c>
      <c r="H282">
        <v>1299.3186168176599</v>
      </c>
      <c r="I282">
        <v>1299.3186168176599</v>
      </c>
      <c r="J282" s="12" t="s">
        <v>153</v>
      </c>
    </row>
    <row r="283" spans="1:10" hidden="1">
      <c r="A283" t="s">
        <v>58</v>
      </c>
      <c r="B283" t="s">
        <v>53</v>
      </c>
      <c r="C283" t="s">
        <v>115</v>
      </c>
      <c r="D283" t="s">
        <v>38</v>
      </c>
      <c r="E283">
        <v>1</v>
      </c>
      <c r="F283" t="s">
        <v>65</v>
      </c>
      <c r="G283">
        <v>1354.7447855636278</v>
      </c>
      <c r="H283">
        <v>1354.7447855636278</v>
      </c>
      <c r="I283">
        <v>1354.7447855636278</v>
      </c>
      <c r="J283" s="12" t="s">
        <v>153</v>
      </c>
    </row>
    <row r="284" spans="1:10" hidden="1">
      <c r="A284" t="s">
        <v>55</v>
      </c>
      <c r="B284" t="s">
        <v>53</v>
      </c>
      <c r="C284" t="s">
        <v>115</v>
      </c>
      <c r="D284" t="s">
        <v>38</v>
      </c>
      <c r="E284">
        <v>1</v>
      </c>
      <c r="F284" t="s">
        <v>65</v>
      </c>
      <c r="G284">
        <v>1371.2900220102715</v>
      </c>
      <c r="H284">
        <v>1371.2900220102715</v>
      </c>
      <c r="I284">
        <v>1371.2900220102715</v>
      </c>
      <c r="J284" s="12" t="s">
        <v>153</v>
      </c>
    </row>
    <row r="285" spans="1:10" hidden="1">
      <c r="A285" t="s">
        <v>49</v>
      </c>
      <c r="B285" t="s">
        <v>53</v>
      </c>
      <c r="C285" t="s">
        <v>115</v>
      </c>
      <c r="D285" t="s">
        <v>38</v>
      </c>
      <c r="E285">
        <v>1</v>
      </c>
      <c r="F285" t="s">
        <v>65</v>
      </c>
      <c r="G285">
        <v>1388.2239999999999</v>
      </c>
      <c r="H285">
        <v>1388.2239999999999</v>
      </c>
      <c r="I285">
        <v>1388.2239999999999</v>
      </c>
      <c r="J285" s="12" t="s">
        <v>153</v>
      </c>
    </row>
    <row r="286" spans="1:10" hidden="1">
      <c r="A286" t="s">
        <v>47</v>
      </c>
      <c r="B286" t="s">
        <v>53</v>
      </c>
      <c r="C286" t="s">
        <v>115</v>
      </c>
      <c r="D286" t="s">
        <v>38</v>
      </c>
      <c r="E286">
        <v>1</v>
      </c>
      <c r="F286" t="s">
        <v>60</v>
      </c>
      <c r="G286">
        <v>980.3903548722401</v>
      </c>
      <c r="H286">
        <v>980.3903548722401</v>
      </c>
      <c r="I286">
        <v>980.3903548722401</v>
      </c>
      <c r="J286" s="12" t="s">
        <v>153</v>
      </c>
    </row>
    <row r="287" spans="1:10" hidden="1">
      <c r="A287" t="s">
        <v>43</v>
      </c>
      <c r="B287" t="s">
        <v>53</v>
      </c>
      <c r="C287" t="s">
        <v>115</v>
      </c>
      <c r="D287" t="s">
        <v>38</v>
      </c>
      <c r="E287">
        <v>1</v>
      </c>
      <c r="F287" t="s">
        <v>60</v>
      </c>
      <c r="G287">
        <v>1203.9363268905906</v>
      </c>
      <c r="H287">
        <v>1203.9363268905906</v>
      </c>
      <c r="I287">
        <v>1203.9363268905906</v>
      </c>
      <c r="J287" s="12" t="s">
        <v>153</v>
      </c>
    </row>
    <row r="288" spans="1:10" hidden="1">
      <c r="A288" t="s">
        <v>54</v>
      </c>
      <c r="B288" t="s">
        <v>53</v>
      </c>
      <c r="C288" t="s">
        <v>115</v>
      </c>
      <c r="D288" t="s">
        <v>38</v>
      </c>
      <c r="E288">
        <v>1</v>
      </c>
      <c r="F288" t="s">
        <v>60</v>
      </c>
      <c r="G288">
        <v>1216.5538018381394</v>
      </c>
      <c r="H288">
        <v>1216.5538018381394</v>
      </c>
      <c r="I288">
        <v>1216.5538018381394</v>
      </c>
      <c r="J288" s="12" t="s">
        <v>153</v>
      </c>
    </row>
    <row r="289" spans="1:10" hidden="1">
      <c r="A289" t="s">
        <v>48</v>
      </c>
      <c r="B289" t="s">
        <v>53</v>
      </c>
      <c r="C289" t="s">
        <v>115</v>
      </c>
      <c r="D289" t="s">
        <v>38</v>
      </c>
      <c r="E289">
        <v>1</v>
      </c>
      <c r="F289" t="s">
        <v>60</v>
      </c>
      <c r="G289">
        <v>1267.5548405596714</v>
      </c>
      <c r="H289">
        <v>1267.5548405596714</v>
      </c>
      <c r="I289">
        <v>1267.5548405596714</v>
      </c>
      <c r="J289" s="12" t="s">
        <v>153</v>
      </c>
    </row>
    <row r="290" spans="1:10" hidden="1">
      <c r="A290" t="s">
        <v>55</v>
      </c>
      <c r="B290" t="s">
        <v>53</v>
      </c>
      <c r="C290" t="s">
        <v>115</v>
      </c>
      <c r="D290" t="s">
        <v>38</v>
      </c>
      <c r="E290">
        <v>1</v>
      </c>
      <c r="F290" t="s">
        <v>60</v>
      </c>
      <c r="G290">
        <v>1303.6116763019297</v>
      </c>
      <c r="H290">
        <v>1303.6116763019297</v>
      </c>
      <c r="I290">
        <v>1303.6116763019297</v>
      </c>
      <c r="J290" s="12" t="s">
        <v>153</v>
      </c>
    </row>
    <row r="291" spans="1:10" hidden="1">
      <c r="A291" t="s">
        <v>49</v>
      </c>
      <c r="B291" t="s">
        <v>53</v>
      </c>
      <c r="C291" t="s">
        <v>115</v>
      </c>
      <c r="D291" t="s">
        <v>38</v>
      </c>
      <c r="E291">
        <v>1</v>
      </c>
      <c r="F291" t="s">
        <v>60</v>
      </c>
      <c r="G291">
        <v>1304.7495190972563</v>
      </c>
      <c r="H291">
        <v>1304.7495190972563</v>
      </c>
      <c r="I291">
        <v>1304.7495190972563</v>
      </c>
      <c r="J291" s="12" t="s">
        <v>153</v>
      </c>
    </row>
    <row r="292" spans="1:10" hidden="1">
      <c r="A292" t="s">
        <v>58</v>
      </c>
      <c r="B292" t="s">
        <v>53</v>
      </c>
      <c r="C292" t="s">
        <v>115</v>
      </c>
      <c r="D292" t="s">
        <v>38</v>
      </c>
      <c r="E292">
        <v>1</v>
      </c>
      <c r="F292" t="s">
        <v>60</v>
      </c>
      <c r="G292">
        <v>1313.8087238612006</v>
      </c>
      <c r="H292">
        <v>1313.8087238612006</v>
      </c>
      <c r="I292">
        <v>1313.8087238612006</v>
      </c>
      <c r="J292" s="12" t="s">
        <v>153</v>
      </c>
    </row>
    <row r="293" spans="1:10" hidden="1">
      <c r="A293" t="s">
        <v>47</v>
      </c>
      <c r="B293" t="s">
        <v>53</v>
      </c>
      <c r="C293" t="s">
        <v>115</v>
      </c>
      <c r="D293" t="s">
        <v>38</v>
      </c>
      <c r="E293">
        <v>1</v>
      </c>
      <c r="F293" t="s">
        <v>66</v>
      </c>
      <c r="G293">
        <v>1104.1029634631259</v>
      </c>
      <c r="H293">
        <v>1104.1029634631259</v>
      </c>
      <c r="I293">
        <v>1104.1029634631259</v>
      </c>
      <c r="J293" s="12" t="s">
        <v>153</v>
      </c>
    </row>
    <row r="294" spans="1:10" hidden="1">
      <c r="A294" t="s">
        <v>58</v>
      </c>
      <c r="B294" t="s">
        <v>53</v>
      </c>
      <c r="C294" t="s">
        <v>115</v>
      </c>
      <c r="D294" t="s">
        <v>38</v>
      </c>
      <c r="E294">
        <v>1</v>
      </c>
      <c r="F294" t="s">
        <v>66</v>
      </c>
      <c r="G294">
        <v>1252.0613774299525</v>
      </c>
      <c r="H294">
        <v>1252.0613774299525</v>
      </c>
      <c r="I294">
        <v>1252.0613774299525</v>
      </c>
      <c r="J294" s="12" t="s">
        <v>153</v>
      </c>
    </row>
    <row r="295" spans="1:10" hidden="1">
      <c r="A295" t="s">
        <v>43</v>
      </c>
      <c r="B295" t="s">
        <v>53</v>
      </c>
      <c r="C295" t="s">
        <v>115</v>
      </c>
      <c r="D295" t="s">
        <v>38</v>
      </c>
      <c r="E295">
        <v>1</v>
      </c>
      <c r="F295" t="s">
        <v>66</v>
      </c>
      <c r="G295">
        <v>1257.8320712198943</v>
      </c>
      <c r="H295">
        <v>1257.8320712198943</v>
      </c>
      <c r="I295">
        <v>1257.8320712198943</v>
      </c>
      <c r="J295" s="12" t="s">
        <v>153</v>
      </c>
    </row>
    <row r="296" spans="1:10" hidden="1">
      <c r="A296" t="s">
        <v>54</v>
      </c>
      <c r="B296" t="s">
        <v>53</v>
      </c>
      <c r="C296" t="s">
        <v>115</v>
      </c>
      <c r="D296" t="s">
        <v>38</v>
      </c>
      <c r="E296">
        <v>1</v>
      </c>
      <c r="F296" t="s">
        <v>66</v>
      </c>
      <c r="G296">
        <v>1267.5507733927884</v>
      </c>
      <c r="H296">
        <v>1267.5507733927884</v>
      </c>
      <c r="I296">
        <v>1267.5507733927884</v>
      </c>
      <c r="J296" s="12" t="s">
        <v>153</v>
      </c>
    </row>
    <row r="297" spans="1:10" hidden="1">
      <c r="A297" t="s">
        <v>49</v>
      </c>
      <c r="B297" t="s">
        <v>53</v>
      </c>
      <c r="C297" t="s">
        <v>115</v>
      </c>
      <c r="D297" t="s">
        <v>38</v>
      </c>
      <c r="E297">
        <v>1</v>
      </c>
      <c r="F297" t="s">
        <v>66</v>
      </c>
      <c r="G297">
        <v>1282.9288326521034</v>
      </c>
      <c r="H297">
        <v>1282.9288326521034</v>
      </c>
      <c r="I297">
        <v>1282.9288326521034</v>
      </c>
      <c r="J297" s="12" t="s">
        <v>153</v>
      </c>
    </row>
    <row r="298" spans="1:10" hidden="1">
      <c r="A298" t="s">
        <v>55</v>
      </c>
      <c r="B298" t="s">
        <v>53</v>
      </c>
      <c r="C298" t="s">
        <v>115</v>
      </c>
      <c r="D298" t="s">
        <v>38</v>
      </c>
      <c r="E298">
        <v>1</v>
      </c>
      <c r="F298" t="s">
        <v>66</v>
      </c>
      <c r="G298">
        <v>1294.8208858916284</v>
      </c>
      <c r="H298">
        <v>1294.8208858916284</v>
      </c>
      <c r="I298">
        <v>1294.8208858916284</v>
      </c>
      <c r="J298" s="12" t="s">
        <v>153</v>
      </c>
    </row>
    <row r="299" spans="1:10" hidden="1">
      <c r="A299" t="s">
        <v>48</v>
      </c>
      <c r="B299" t="s">
        <v>53</v>
      </c>
      <c r="C299" t="s">
        <v>115</v>
      </c>
      <c r="D299" t="s">
        <v>38</v>
      </c>
      <c r="E299">
        <v>1</v>
      </c>
      <c r="F299" t="s">
        <v>66</v>
      </c>
      <c r="G299">
        <v>1296.4245775150671</v>
      </c>
      <c r="H299">
        <v>1296.4245775150671</v>
      </c>
      <c r="I299">
        <v>1296.4245775150671</v>
      </c>
      <c r="J299" s="12" t="s">
        <v>153</v>
      </c>
    </row>
    <row r="300" spans="1:10" hidden="1">
      <c r="A300" t="s">
        <v>47</v>
      </c>
      <c r="B300" t="s">
        <v>53</v>
      </c>
      <c r="C300" t="s">
        <v>115</v>
      </c>
      <c r="D300" t="s">
        <v>38</v>
      </c>
      <c r="E300">
        <v>1</v>
      </c>
      <c r="F300" t="s">
        <v>61</v>
      </c>
      <c r="G300">
        <v>1035.6273287999998</v>
      </c>
      <c r="H300">
        <v>1035.6273287999998</v>
      </c>
      <c r="I300">
        <v>1035.6273287999998</v>
      </c>
      <c r="J300" s="12" t="s">
        <v>153</v>
      </c>
    </row>
    <row r="301" spans="1:10" hidden="1">
      <c r="A301" t="s">
        <v>49</v>
      </c>
      <c r="B301" t="s">
        <v>53</v>
      </c>
      <c r="C301" t="s">
        <v>115</v>
      </c>
      <c r="D301" t="s">
        <v>38</v>
      </c>
      <c r="E301">
        <v>1</v>
      </c>
      <c r="F301" t="s">
        <v>61</v>
      </c>
      <c r="G301">
        <v>1243.3257268961568</v>
      </c>
      <c r="H301">
        <v>1243.3257268961568</v>
      </c>
      <c r="I301">
        <v>1243.3257268961568</v>
      </c>
      <c r="J301" s="12" t="s">
        <v>153</v>
      </c>
    </row>
    <row r="302" spans="1:10" hidden="1">
      <c r="A302" t="s">
        <v>43</v>
      </c>
      <c r="B302" t="s">
        <v>53</v>
      </c>
      <c r="C302" t="s">
        <v>115</v>
      </c>
      <c r="D302" t="s">
        <v>38</v>
      </c>
      <c r="E302">
        <v>1</v>
      </c>
      <c r="F302" t="s">
        <v>61</v>
      </c>
      <c r="G302">
        <v>1243.3257268961568</v>
      </c>
      <c r="H302">
        <v>1243.3257268961568</v>
      </c>
      <c r="I302">
        <v>1243.3257268961568</v>
      </c>
      <c r="J302" s="12" t="s">
        <v>153</v>
      </c>
    </row>
    <row r="303" spans="1:10" hidden="1">
      <c r="A303" t="s">
        <v>55</v>
      </c>
      <c r="B303" t="s">
        <v>53</v>
      </c>
      <c r="C303" t="s">
        <v>115</v>
      </c>
      <c r="D303" t="s">
        <v>38</v>
      </c>
      <c r="E303">
        <v>1</v>
      </c>
      <c r="F303" t="s">
        <v>61</v>
      </c>
      <c r="G303">
        <v>1243.3257268961568</v>
      </c>
      <c r="H303">
        <v>1243.3257268961568</v>
      </c>
      <c r="I303">
        <v>1243.3257268961568</v>
      </c>
      <c r="J303" s="12" t="s">
        <v>153</v>
      </c>
    </row>
    <row r="304" spans="1:10" hidden="1">
      <c r="A304" t="s">
        <v>54</v>
      </c>
      <c r="B304" t="s">
        <v>53</v>
      </c>
      <c r="C304" t="s">
        <v>115</v>
      </c>
      <c r="D304" t="s">
        <v>38</v>
      </c>
      <c r="E304">
        <v>1</v>
      </c>
      <c r="F304" t="s">
        <v>61</v>
      </c>
      <c r="G304">
        <v>1243.3257268961568</v>
      </c>
      <c r="H304">
        <v>1243.3257268961568</v>
      </c>
      <c r="I304">
        <v>1243.3257268961568</v>
      </c>
      <c r="J304" s="12" t="s">
        <v>153</v>
      </c>
    </row>
    <row r="305" spans="1:10" hidden="1">
      <c r="A305" t="s">
        <v>48</v>
      </c>
      <c r="B305" t="s">
        <v>53</v>
      </c>
      <c r="C305" t="s">
        <v>115</v>
      </c>
      <c r="D305" t="s">
        <v>38</v>
      </c>
      <c r="E305">
        <v>1</v>
      </c>
      <c r="F305" t="s">
        <v>61</v>
      </c>
      <c r="G305">
        <v>1243.3257268961568</v>
      </c>
      <c r="H305">
        <v>1243.3257268961568</v>
      </c>
      <c r="I305">
        <v>1243.3257268961568</v>
      </c>
      <c r="J305" s="12" t="s">
        <v>153</v>
      </c>
    </row>
    <row r="306" spans="1:10" hidden="1">
      <c r="A306" t="s">
        <v>58</v>
      </c>
      <c r="B306" t="s">
        <v>53</v>
      </c>
      <c r="C306" t="s">
        <v>115</v>
      </c>
      <c r="D306" t="s">
        <v>38</v>
      </c>
      <c r="E306">
        <v>1</v>
      </c>
      <c r="F306" t="s">
        <v>61</v>
      </c>
      <c r="G306">
        <v>1367.6582995857725</v>
      </c>
      <c r="H306">
        <v>1367.6582995857725</v>
      </c>
      <c r="I306">
        <v>1367.6582995857725</v>
      </c>
      <c r="J306" s="12" t="s">
        <v>153</v>
      </c>
    </row>
    <row r="307" spans="1:10" hidden="1">
      <c r="A307" t="s">
        <v>47</v>
      </c>
      <c r="B307" t="s">
        <v>53</v>
      </c>
      <c r="C307" t="s">
        <v>115</v>
      </c>
      <c r="D307" t="s">
        <v>38</v>
      </c>
      <c r="E307">
        <v>1</v>
      </c>
      <c r="F307" t="s">
        <v>68</v>
      </c>
      <c r="G307">
        <v>1000</v>
      </c>
      <c r="H307">
        <v>1000</v>
      </c>
      <c r="I307">
        <v>1000</v>
      </c>
      <c r="J307" s="12" t="s">
        <v>153</v>
      </c>
    </row>
    <row r="308" spans="1:10" hidden="1">
      <c r="A308" t="s">
        <v>49</v>
      </c>
      <c r="B308" t="s">
        <v>53</v>
      </c>
      <c r="C308" t="s">
        <v>115</v>
      </c>
      <c r="D308" t="s">
        <v>38</v>
      </c>
      <c r="E308">
        <v>1</v>
      </c>
      <c r="F308" t="s">
        <v>68</v>
      </c>
      <c r="G308">
        <v>1148</v>
      </c>
      <c r="H308">
        <v>1148</v>
      </c>
      <c r="I308">
        <v>1148</v>
      </c>
      <c r="J308" s="12" t="s">
        <v>153</v>
      </c>
    </row>
    <row r="309" spans="1:10" hidden="1">
      <c r="A309" t="s">
        <v>43</v>
      </c>
      <c r="B309" t="s">
        <v>53</v>
      </c>
      <c r="C309" t="s">
        <v>115</v>
      </c>
      <c r="D309" t="s">
        <v>38</v>
      </c>
      <c r="E309">
        <v>1</v>
      </c>
      <c r="F309" t="s">
        <v>68</v>
      </c>
      <c r="G309">
        <v>1148</v>
      </c>
      <c r="H309">
        <v>1148</v>
      </c>
      <c r="I309">
        <v>1148</v>
      </c>
      <c r="J309" s="12" t="s">
        <v>153</v>
      </c>
    </row>
    <row r="310" spans="1:10" hidden="1">
      <c r="A310" t="s">
        <v>58</v>
      </c>
      <c r="B310" t="s">
        <v>53</v>
      </c>
      <c r="C310" t="s">
        <v>115</v>
      </c>
      <c r="D310" t="s">
        <v>38</v>
      </c>
      <c r="E310">
        <v>1</v>
      </c>
      <c r="F310" t="s">
        <v>68</v>
      </c>
      <c r="G310">
        <v>1148</v>
      </c>
      <c r="H310">
        <v>1148</v>
      </c>
      <c r="I310">
        <v>1148</v>
      </c>
      <c r="J310" s="12" t="s">
        <v>153</v>
      </c>
    </row>
    <row r="311" spans="1:10" hidden="1">
      <c r="A311" t="s">
        <v>54</v>
      </c>
      <c r="B311" t="s">
        <v>53</v>
      </c>
      <c r="C311" t="s">
        <v>115</v>
      </c>
      <c r="D311" t="s">
        <v>38</v>
      </c>
      <c r="E311">
        <v>1</v>
      </c>
      <c r="F311" t="s">
        <v>68</v>
      </c>
      <c r="G311">
        <v>1148</v>
      </c>
      <c r="H311">
        <v>1148</v>
      </c>
      <c r="I311">
        <v>1148</v>
      </c>
      <c r="J311" s="12" t="s">
        <v>153</v>
      </c>
    </row>
    <row r="312" spans="1:10" hidden="1">
      <c r="A312" t="s">
        <v>48</v>
      </c>
      <c r="B312" t="s">
        <v>53</v>
      </c>
      <c r="C312" t="s">
        <v>115</v>
      </c>
      <c r="D312" t="s">
        <v>38</v>
      </c>
      <c r="E312">
        <v>1</v>
      </c>
      <c r="F312" t="s">
        <v>68</v>
      </c>
      <c r="G312">
        <v>1148</v>
      </c>
      <c r="H312">
        <v>1148</v>
      </c>
      <c r="I312">
        <v>1148</v>
      </c>
      <c r="J312" s="12" t="s">
        <v>153</v>
      </c>
    </row>
    <row r="313" spans="1:10" hidden="1">
      <c r="A313" t="s">
        <v>74</v>
      </c>
      <c r="B313" t="s">
        <v>53</v>
      </c>
      <c r="C313" t="s">
        <v>115</v>
      </c>
      <c r="D313" t="s">
        <v>38</v>
      </c>
      <c r="E313">
        <v>1</v>
      </c>
      <c r="F313" t="s">
        <v>68</v>
      </c>
      <c r="G313">
        <v>1400</v>
      </c>
      <c r="H313">
        <v>1473.68</v>
      </c>
      <c r="I313">
        <v>1640</v>
      </c>
      <c r="J313" s="12" t="s">
        <v>153</v>
      </c>
    </row>
    <row r="314" spans="1:10" hidden="1">
      <c r="A314" t="s">
        <v>55</v>
      </c>
      <c r="B314" t="s">
        <v>53</v>
      </c>
      <c r="C314" t="s">
        <v>115</v>
      </c>
      <c r="D314" t="s">
        <v>38</v>
      </c>
      <c r="E314">
        <v>1</v>
      </c>
      <c r="F314" t="s">
        <v>68</v>
      </c>
      <c r="G314">
        <v>3760.8020799999999</v>
      </c>
      <c r="H314">
        <v>3760.8020799999999</v>
      </c>
      <c r="I314">
        <v>3760.8020799999999</v>
      </c>
      <c r="J314" s="12" t="s">
        <v>153</v>
      </c>
    </row>
    <row r="315" spans="1:10" hidden="1">
      <c r="A315" t="s">
        <v>47</v>
      </c>
      <c r="B315" t="s">
        <v>53</v>
      </c>
      <c r="C315" t="s">
        <v>115</v>
      </c>
      <c r="D315" t="s">
        <v>38</v>
      </c>
      <c r="E315">
        <v>1</v>
      </c>
      <c r="F315" t="s">
        <v>62</v>
      </c>
      <c r="G315">
        <v>1002.9717682020801</v>
      </c>
      <c r="H315">
        <v>1002.9717682020801</v>
      </c>
      <c r="I315">
        <v>1002.9717682020801</v>
      </c>
      <c r="J315" s="12" t="s">
        <v>153</v>
      </c>
    </row>
    <row r="316" spans="1:10" hidden="1">
      <c r="A316" t="s">
        <v>49</v>
      </c>
      <c r="B316" t="s">
        <v>53</v>
      </c>
      <c r="C316" t="s">
        <v>115</v>
      </c>
      <c r="D316" t="s">
        <v>38</v>
      </c>
      <c r="E316">
        <v>1</v>
      </c>
      <c r="F316" t="s">
        <v>62</v>
      </c>
      <c r="G316">
        <v>1148</v>
      </c>
      <c r="H316">
        <v>1148</v>
      </c>
      <c r="I316">
        <v>1148</v>
      </c>
      <c r="J316" s="12" t="s">
        <v>153</v>
      </c>
    </row>
    <row r="317" spans="1:10" hidden="1">
      <c r="A317" t="s">
        <v>43</v>
      </c>
      <c r="B317" t="s">
        <v>53</v>
      </c>
      <c r="C317" t="s">
        <v>115</v>
      </c>
      <c r="D317" t="s">
        <v>38</v>
      </c>
      <c r="E317">
        <v>1</v>
      </c>
      <c r="F317" t="s">
        <v>62</v>
      </c>
      <c r="G317">
        <v>1148</v>
      </c>
      <c r="H317">
        <v>1148</v>
      </c>
      <c r="I317">
        <v>1148</v>
      </c>
      <c r="J317" s="12" t="s">
        <v>153</v>
      </c>
    </row>
    <row r="318" spans="1:10" hidden="1">
      <c r="A318" t="s">
        <v>58</v>
      </c>
      <c r="B318" t="s">
        <v>53</v>
      </c>
      <c r="C318" t="s">
        <v>115</v>
      </c>
      <c r="D318" t="s">
        <v>38</v>
      </c>
      <c r="E318">
        <v>1</v>
      </c>
      <c r="F318" t="s">
        <v>62</v>
      </c>
      <c r="G318">
        <v>1148</v>
      </c>
      <c r="H318">
        <v>1148</v>
      </c>
      <c r="I318">
        <v>1148</v>
      </c>
      <c r="J318" s="12" t="s">
        <v>153</v>
      </c>
    </row>
    <row r="319" spans="1:10" hidden="1">
      <c r="A319" t="s">
        <v>54</v>
      </c>
      <c r="B319" t="s">
        <v>53</v>
      </c>
      <c r="C319" t="s">
        <v>115</v>
      </c>
      <c r="D319" t="s">
        <v>38</v>
      </c>
      <c r="E319">
        <v>1</v>
      </c>
      <c r="F319" t="s">
        <v>62</v>
      </c>
      <c r="G319">
        <v>1148</v>
      </c>
      <c r="H319">
        <v>1148</v>
      </c>
      <c r="I319">
        <v>1148</v>
      </c>
      <c r="J319" s="12" t="s">
        <v>153</v>
      </c>
    </row>
    <row r="320" spans="1:10" hidden="1">
      <c r="A320" t="s">
        <v>48</v>
      </c>
      <c r="B320" t="s">
        <v>53</v>
      </c>
      <c r="C320" t="s">
        <v>115</v>
      </c>
      <c r="D320" t="s">
        <v>38</v>
      </c>
      <c r="E320">
        <v>1</v>
      </c>
      <c r="F320" t="s">
        <v>62</v>
      </c>
      <c r="G320">
        <v>1148</v>
      </c>
      <c r="H320">
        <v>1148</v>
      </c>
      <c r="I320">
        <v>1148</v>
      </c>
      <c r="J320" s="12" t="s">
        <v>153</v>
      </c>
    </row>
    <row r="321" spans="1:10" hidden="1">
      <c r="A321" t="s">
        <v>74</v>
      </c>
      <c r="B321" t="s">
        <v>53</v>
      </c>
      <c r="C321" t="s">
        <v>115</v>
      </c>
      <c r="D321" t="s">
        <v>38</v>
      </c>
      <c r="E321">
        <v>1</v>
      </c>
      <c r="F321" t="s">
        <v>62</v>
      </c>
      <c r="G321">
        <v>1400</v>
      </c>
      <c r="H321">
        <v>1473.68</v>
      </c>
      <c r="I321">
        <v>1640</v>
      </c>
      <c r="J321" s="12" t="s">
        <v>153</v>
      </c>
    </row>
    <row r="322" spans="1:10" hidden="1">
      <c r="A322" t="s">
        <v>55</v>
      </c>
      <c r="B322" t="s">
        <v>53</v>
      </c>
      <c r="C322" t="s">
        <v>115</v>
      </c>
      <c r="D322" t="s">
        <v>38</v>
      </c>
      <c r="E322">
        <v>1</v>
      </c>
      <c r="F322" t="s">
        <v>62</v>
      </c>
      <c r="G322">
        <v>3552.72281275552</v>
      </c>
      <c r="H322">
        <v>3552.72281275552</v>
      </c>
      <c r="I322">
        <v>3552.72281275552</v>
      </c>
      <c r="J322" s="12" t="s">
        <v>153</v>
      </c>
    </row>
    <row r="323" spans="1:10" hidden="1">
      <c r="A323" t="s">
        <v>47</v>
      </c>
      <c r="B323" t="s">
        <v>53</v>
      </c>
      <c r="C323" t="s">
        <v>115</v>
      </c>
      <c r="D323" t="s">
        <v>38</v>
      </c>
      <c r="E323">
        <v>1</v>
      </c>
      <c r="F323" t="s">
        <v>69</v>
      </c>
      <c r="G323">
        <v>947.03849465695998</v>
      </c>
      <c r="H323">
        <v>947.03849465695998</v>
      </c>
      <c r="I323">
        <v>947.03849465695998</v>
      </c>
      <c r="J323" s="12" t="s">
        <v>153</v>
      </c>
    </row>
    <row r="324" spans="1:10" hidden="1">
      <c r="A324" t="s">
        <v>43</v>
      </c>
      <c r="B324" t="s">
        <v>53</v>
      </c>
      <c r="C324" t="s">
        <v>115</v>
      </c>
      <c r="D324" t="s">
        <v>38</v>
      </c>
      <c r="E324">
        <v>1</v>
      </c>
      <c r="F324" t="s">
        <v>69</v>
      </c>
      <c r="G324">
        <v>1151.71631868132</v>
      </c>
      <c r="H324">
        <v>1151.71631868132</v>
      </c>
      <c r="I324">
        <v>1151.71631868132</v>
      </c>
      <c r="J324" s="12" t="s">
        <v>153</v>
      </c>
    </row>
    <row r="325" spans="1:10" hidden="1">
      <c r="A325" t="s">
        <v>58</v>
      </c>
      <c r="B325" t="s">
        <v>53</v>
      </c>
      <c r="C325" t="s">
        <v>115</v>
      </c>
      <c r="D325" t="s">
        <v>38</v>
      </c>
      <c r="E325">
        <v>1</v>
      </c>
      <c r="F325" t="s">
        <v>69</v>
      </c>
      <c r="G325">
        <v>1171.6451676691879</v>
      </c>
      <c r="H325">
        <v>1171.6451676691879</v>
      </c>
      <c r="I325">
        <v>1171.6451676691879</v>
      </c>
      <c r="J325" s="12" t="s">
        <v>153</v>
      </c>
    </row>
    <row r="326" spans="1:10" hidden="1">
      <c r="A326" t="s">
        <v>49</v>
      </c>
      <c r="B326" t="s">
        <v>53</v>
      </c>
      <c r="C326" t="s">
        <v>115</v>
      </c>
      <c r="D326" t="s">
        <v>38</v>
      </c>
      <c r="E326">
        <v>1</v>
      </c>
      <c r="F326" t="s">
        <v>69</v>
      </c>
      <c r="G326">
        <v>1200</v>
      </c>
      <c r="H326">
        <v>1300</v>
      </c>
      <c r="I326">
        <v>1400</v>
      </c>
      <c r="J326" s="12" t="s">
        <v>153</v>
      </c>
    </row>
    <row r="327" spans="1:10" hidden="1">
      <c r="A327" t="s">
        <v>54</v>
      </c>
      <c r="B327" t="s">
        <v>53</v>
      </c>
      <c r="C327" t="s">
        <v>115</v>
      </c>
      <c r="D327" t="s">
        <v>38</v>
      </c>
      <c r="E327">
        <v>1</v>
      </c>
      <c r="F327" t="s">
        <v>69</v>
      </c>
      <c r="G327">
        <v>1382.4</v>
      </c>
      <c r="H327">
        <v>1382.4</v>
      </c>
      <c r="I327">
        <v>1382.4</v>
      </c>
      <c r="J327" s="12" t="s">
        <v>153</v>
      </c>
    </row>
    <row r="328" spans="1:10" hidden="1">
      <c r="A328" t="s">
        <v>48</v>
      </c>
      <c r="B328" t="s">
        <v>53</v>
      </c>
      <c r="C328" t="s">
        <v>115</v>
      </c>
      <c r="D328" t="s">
        <v>38</v>
      </c>
      <c r="E328">
        <v>1</v>
      </c>
      <c r="F328" t="s">
        <v>69</v>
      </c>
      <c r="G328">
        <v>1382.4</v>
      </c>
      <c r="H328">
        <v>1382.4</v>
      </c>
      <c r="I328">
        <v>1382.4</v>
      </c>
      <c r="J328" s="12" t="s">
        <v>153</v>
      </c>
    </row>
    <row r="329" spans="1:10" hidden="1">
      <c r="A329" t="s">
        <v>74</v>
      </c>
      <c r="B329" t="s">
        <v>53</v>
      </c>
      <c r="C329" t="s">
        <v>115</v>
      </c>
      <c r="D329" t="s">
        <v>38</v>
      </c>
      <c r="E329">
        <v>1</v>
      </c>
      <c r="F329" t="s">
        <v>69</v>
      </c>
      <c r="G329">
        <v>1400</v>
      </c>
      <c r="H329">
        <v>1473.68</v>
      </c>
      <c r="I329">
        <v>1640</v>
      </c>
      <c r="J329" s="12" t="s">
        <v>153</v>
      </c>
    </row>
    <row r="330" spans="1:10" hidden="1">
      <c r="A330" t="s">
        <v>55</v>
      </c>
      <c r="B330" t="s">
        <v>53</v>
      </c>
      <c r="C330" t="s">
        <v>115</v>
      </c>
      <c r="D330" t="s">
        <v>38</v>
      </c>
      <c r="E330">
        <v>1</v>
      </c>
      <c r="F330" t="s">
        <v>69</v>
      </c>
      <c r="G330">
        <v>2450.3369213266838</v>
      </c>
      <c r="H330">
        <v>2905.3994924302078</v>
      </c>
      <c r="I330">
        <v>5425.7460400805203</v>
      </c>
      <c r="J330" s="12" t="s">
        <v>153</v>
      </c>
    </row>
    <row r="331" spans="1:10" hidden="1">
      <c r="A331" t="s">
        <v>47</v>
      </c>
      <c r="B331" t="s">
        <v>53</v>
      </c>
      <c r="C331" t="s">
        <v>115</v>
      </c>
      <c r="D331" t="s">
        <v>38</v>
      </c>
      <c r="E331">
        <v>1</v>
      </c>
      <c r="F331" t="s">
        <v>63</v>
      </c>
      <c r="G331">
        <v>894.65534455889201</v>
      </c>
      <c r="H331">
        <v>894.65534455889201</v>
      </c>
      <c r="I331">
        <v>894.65534455889201</v>
      </c>
      <c r="J331" s="12" t="s">
        <v>153</v>
      </c>
    </row>
    <row r="332" spans="1:10" hidden="1">
      <c r="A332" t="s">
        <v>74</v>
      </c>
      <c r="B332" t="s">
        <v>53</v>
      </c>
      <c r="C332" t="s">
        <v>115</v>
      </c>
      <c r="D332" t="s">
        <v>38</v>
      </c>
      <c r="E332">
        <v>1</v>
      </c>
      <c r="F332" t="s">
        <v>63</v>
      </c>
      <c r="G332">
        <v>1120</v>
      </c>
      <c r="H332">
        <v>1178.944</v>
      </c>
      <c r="I332">
        <v>1680</v>
      </c>
      <c r="J332" s="12" t="s">
        <v>153</v>
      </c>
    </row>
    <row r="333" spans="1:10" hidden="1">
      <c r="A333" t="s">
        <v>43</v>
      </c>
      <c r="B333" t="s">
        <v>53</v>
      </c>
      <c r="C333" t="s">
        <v>115</v>
      </c>
      <c r="D333" t="s">
        <v>38</v>
      </c>
      <c r="E333">
        <v>1</v>
      </c>
      <c r="F333" s="13" t="s">
        <v>63</v>
      </c>
      <c r="G333">
        <v>1235.285615010424</v>
      </c>
      <c r="H333">
        <v>1314.782487838776</v>
      </c>
      <c r="I333">
        <v>1477.6706045865201</v>
      </c>
      <c r="J333" s="12" t="s">
        <v>153</v>
      </c>
    </row>
    <row r="334" spans="1:10" hidden="1">
      <c r="A334" t="s">
        <v>49</v>
      </c>
      <c r="B334" t="s">
        <v>53</v>
      </c>
      <c r="C334" t="s">
        <v>115</v>
      </c>
      <c r="D334" t="s">
        <v>38</v>
      </c>
      <c r="E334">
        <v>1</v>
      </c>
      <c r="F334" t="s">
        <v>63</v>
      </c>
      <c r="G334">
        <v>1292</v>
      </c>
      <c r="H334">
        <v>1813.0840000000001</v>
      </c>
      <c r="I334">
        <v>2020</v>
      </c>
      <c r="J334" s="12" t="s">
        <v>153</v>
      </c>
    </row>
    <row r="335" spans="1:10" hidden="1">
      <c r="A335" t="s">
        <v>48</v>
      </c>
      <c r="B335" t="s">
        <v>53</v>
      </c>
      <c r="C335" t="s">
        <v>115</v>
      </c>
      <c r="D335" t="s">
        <v>38</v>
      </c>
      <c r="E335">
        <v>1</v>
      </c>
      <c r="F335" s="13" t="s">
        <v>63</v>
      </c>
      <c r="G335">
        <v>1306.8731848983559</v>
      </c>
      <c r="H335">
        <v>1403.6786060019358</v>
      </c>
      <c r="I335">
        <v>1839.303000968056</v>
      </c>
      <c r="J335" s="12" t="s">
        <v>153</v>
      </c>
    </row>
    <row r="336" spans="1:10" hidden="1">
      <c r="A336" t="s">
        <v>54</v>
      </c>
      <c r="B336" t="s">
        <v>53</v>
      </c>
      <c r="C336" t="s">
        <v>115</v>
      </c>
      <c r="D336" t="s">
        <v>38</v>
      </c>
      <c r="E336">
        <v>1</v>
      </c>
      <c r="F336" t="s">
        <v>63</v>
      </c>
      <c r="G336">
        <v>1311.380942580776</v>
      </c>
      <c r="H336">
        <v>1408.520271660836</v>
      </c>
      <c r="I336">
        <v>1845.6472525210961</v>
      </c>
      <c r="J336" s="12" t="s">
        <v>153</v>
      </c>
    </row>
    <row r="337" spans="1:10" hidden="1">
      <c r="A337" t="s">
        <v>58</v>
      </c>
      <c r="B337" t="s">
        <v>53</v>
      </c>
      <c r="C337" t="s">
        <v>115</v>
      </c>
      <c r="D337" t="s">
        <v>38</v>
      </c>
      <c r="E337">
        <v>1</v>
      </c>
      <c r="F337" s="13" t="s">
        <v>63</v>
      </c>
      <c r="G337">
        <v>1315.9426451459442</v>
      </c>
      <c r="H337">
        <v>1467.78218112432</v>
      </c>
      <c r="I337">
        <v>1584.1924920410761</v>
      </c>
      <c r="J337" s="12" t="s">
        <v>153</v>
      </c>
    </row>
    <row r="338" spans="1:10" hidden="1">
      <c r="A338" t="s">
        <v>55</v>
      </c>
      <c r="B338" t="s">
        <v>53</v>
      </c>
      <c r="C338" t="s">
        <v>115</v>
      </c>
      <c r="D338" t="s">
        <v>38</v>
      </c>
      <c r="E338">
        <v>1</v>
      </c>
      <c r="F338" t="s">
        <v>63</v>
      </c>
      <c r="G338">
        <v>2424.9593375720838</v>
      </c>
      <c r="H338">
        <v>2898.122135147124</v>
      </c>
      <c r="I338">
        <v>4583.7646015082</v>
      </c>
      <c r="J338" s="12" t="s">
        <v>153</v>
      </c>
    </row>
    <row r="339" spans="1:10" hidden="1">
      <c r="A339" t="s">
        <v>47</v>
      </c>
      <c r="B339" t="s">
        <v>53</v>
      </c>
      <c r="C339" t="s">
        <v>115</v>
      </c>
      <c r="D339" t="s">
        <v>38</v>
      </c>
      <c r="E339">
        <v>1</v>
      </c>
      <c r="F339" t="s">
        <v>70</v>
      </c>
      <c r="G339">
        <v>843.59850705716008</v>
      </c>
      <c r="H339">
        <v>992.43518425831996</v>
      </c>
      <c r="I339">
        <v>1042.08554390882</v>
      </c>
      <c r="J339" s="12" t="s">
        <v>153</v>
      </c>
    </row>
    <row r="340" spans="1:10" hidden="1">
      <c r="A340" t="s">
        <v>74</v>
      </c>
      <c r="B340" t="s">
        <v>53</v>
      </c>
      <c r="C340" t="s">
        <v>115</v>
      </c>
      <c r="D340" t="s">
        <v>38</v>
      </c>
      <c r="E340">
        <v>1</v>
      </c>
      <c r="F340" s="13" t="s">
        <v>70</v>
      </c>
      <c r="G340">
        <v>1120</v>
      </c>
      <c r="H340">
        <v>1178.944</v>
      </c>
      <c r="I340">
        <v>1680</v>
      </c>
      <c r="J340" s="12" t="s">
        <v>153</v>
      </c>
    </row>
    <row r="341" spans="1:10" hidden="1">
      <c r="A341" t="s">
        <v>43</v>
      </c>
      <c r="B341" t="s">
        <v>53</v>
      </c>
      <c r="C341" t="s">
        <v>115</v>
      </c>
      <c r="D341" t="s">
        <v>38</v>
      </c>
      <c r="E341">
        <v>1</v>
      </c>
      <c r="F341" t="s">
        <v>70</v>
      </c>
      <c r="G341">
        <v>1203.09712351946</v>
      </c>
      <c r="H341">
        <v>1280.5225042301199</v>
      </c>
      <c r="I341">
        <v>1439.166159052452</v>
      </c>
      <c r="J341" s="12" t="s">
        <v>153</v>
      </c>
    </row>
    <row r="342" spans="1:10" hidden="1">
      <c r="A342" t="s">
        <v>54</v>
      </c>
      <c r="B342" t="s">
        <v>53</v>
      </c>
      <c r="C342" t="s">
        <v>115</v>
      </c>
      <c r="D342" t="s">
        <v>38</v>
      </c>
      <c r="E342">
        <v>1</v>
      </c>
      <c r="F342" s="13" t="s">
        <v>70</v>
      </c>
      <c r="G342">
        <v>1241.1325123671199</v>
      </c>
      <c r="H342">
        <v>1353.9627407641319</v>
      </c>
      <c r="I342">
        <v>1465.1089359014841</v>
      </c>
      <c r="J342" s="12" t="s">
        <v>153</v>
      </c>
    </row>
    <row r="343" spans="1:10" hidden="1">
      <c r="A343" t="s">
        <v>48</v>
      </c>
      <c r="B343" t="s">
        <v>53</v>
      </c>
      <c r="C343" t="s">
        <v>115</v>
      </c>
      <c r="D343" t="s">
        <v>38</v>
      </c>
      <c r="E343">
        <v>1</v>
      </c>
      <c r="F343" t="s">
        <v>70</v>
      </c>
      <c r="G343">
        <v>1256.5369321604999</v>
      </c>
      <c r="H343">
        <v>1370.7675623569121</v>
      </c>
      <c r="I343">
        <v>1484.99819255332</v>
      </c>
      <c r="J343" s="12" t="s">
        <v>153</v>
      </c>
    </row>
    <row r="344" spans="1:10" hidden="1">
      <c r="A344" t="s">
        <v>58</v>
      </c>
      <c r="B344" t="s">
        <v>53</v>
      </c>
      <c r="C344" t="s">
        <v>115</v>
      </c>
      <c r="D344" t="s">
        <v>38</v>
      </c>
      <c r="E344">
        <v>1</v>
      </c>
      <c r="F344" s="13" t="s">
        <v>70</v>
      </c>
      <c r="G344">
        <v>1267.41167724874</v>
      </c>
      <c r="H344">
        <v>1413.6514861620599</v>
      </c>
      <c r="I344">
        <v>1525.7686729955999</v>
      </c>
      <c r="J344" s="12" t="s">
        <v>153</v>
      </c>
    </row>
    <row r="345" spans="1:10" hidden="1">
      <c r="A345" t="s">
        <v>49</v>
      </c>
      <c r="B345" t="s">
        <v>53</v>
      </c>
      <c r="C345" t="s">
        <v>115</v>
      </c>
      <c r="D345" t="s">
        <v>38</v>
      </c>
      <c r="E345">
        <v>1</v>
      </c>
      <c r="F345" t="s">
        <v>70</v>
      </c>
      <c r="G345">
        <v>1444</v>
      </c>
      <c r="H345">
        <v>1588.4</v>
      </c>
      <c r="I345">
        <v>1820</v>
      </c>
      <c r="J345" s="12" t="s">
        <v>153</v>
      </c>
    </row>
    <row r="346" spans="1:10" hidden="1">
      <c r="A346" t="s">
        <v>55</v>
      </c>
      <c r="B346" t="s">
        <v>53</v>
      </c>
      <c r="C346" t="s">
        <v>115</v>
      </c>
      <c r="D346" t="s">
        <v>38</v>
      </c>
      <c r="E346">
        <v>1</v>
      </c>
      <c r="F346" s="13" t="s">
        <v>64</v>
      </c>
      <c r="G346">
        <v>1945.6113199204081</v>
      </c>
      <c r="H346">
        <v>2888.9380204878762</v>
      </c>
      <c r="I346">
        <v>3625.9120053062124</v>
      </c>
      <c r="J346" s="12" t="s">
        <v>153</v>
      </c>
    </row>
    <row r="347" spans="1:10" hidden="1">
      <c r="A347" t="s">
        <v>47</v>
      </c>
      <c r="B347" t="s">
        <v>53</v>
      </c>
      <c r="C347" t="s">
        <v>115</v>
      </c>
      <c r="D347" t="s">
        <v>38</v>
      </c>
      <c r="E347">
        <v>1</v>
      </c>
      <c r="F347" s="13" t="s">
        <v>64</v>
      </c>
      <c r="G347">
        <v>771.33428022391195</v>
      </c>
      <c r="H347">
        <v>811.93082128832805</v>
      </c>
      <c r="I347">
        <v>893.12390341716002</v>
      </c>
      <c r="J347" s="12" t="s">
        <v>153</v>
      </c>
    </row>
    <row r="348" spans="1:10" hidden="1">
      <c r="A348" t="s">
        <v>43</v>
      </c>
      <c r="B348" t="s">
        <v>53</v>
      </c>
      <c r="C348" t="s">
        <v>115</v>
      </c>
      <c r="D348" t="s">
        <v>38</v>
      </c>
      <c r="E348">
        <v>1</v>
      </c>
      <c r="F348" s="13" t="s">
        <v>64</v>
      </c>
      <c r="G348">
        <v>1181.1136212624601</v>
      </c>
      <c r="H348">
        <v>1257.1242524916961</v>
      </c>
      <c r="I348">
        <v>1412.8691029900319</v>
      </c>
      <c r="J348" s="12" t="s">
        <v>153</v>
      </c>
    </row>
    <row r="349" spans="1:10" hidden="1">
      <c r="A349" t="s">
        <v>58</v>
      </c>
      <c r="B349" t="s">
        <v>53</v>
      </c>
      <c r="C349" t="s">
        <v>115</v>
      </c>
      <c r="D349" t="s">
        <v>38</v>
      </c>
      <c r="E349">
        <v>1</v>
      </c>
      <c r="F349" s="13" t="s">
        <v>64</v>
      </c>
      <c r="G349">
        <v>1233.099497536228</v>
      </c>
      <c r="H349">
        <v>1354.4675583173521</v>
      </c>
      <c r="I349">
        <v>1420.9772556254079</v>
      </c>
      <c r="J349" s="12" t="s">
        <v>153</v>
      </c>
    </row>
    <row r="350" spans="1:10" hidden="1">
      <c r="A350" t="s">
        <v>54</v>
      </c>
      <c r="B350" t="s">
        <v>53</v>
      </c>
      <c r="C350" t="s">
        <v>115</v>
      </c>
      <c r="D350" t="s">
        <v>38</v>
      </c>
      <c r="E350">
        <v>1</v>
      </c>
      <c r="F350" s="13" t="s">
        <v>64</v>
      </c>
      <c r="G350">
        <v>1243.80390872366</v>
      </c>
      <c r="H350">
        <v>1360.8472540670361</v>
      </c>
      <c r="I350">
        <v>1476.1436838082759</v>
      </c>
      <c r="J350" s="12" t="s">
        <v>153</v>
      </c>
    </row>
    <row r="351" spans="1:10" hidden="1">
      <c r="A351" t="s">
        <v>48</v>
      </c>
      <c r="B351" t="s">
        <v>53</v>
      </c>
      <c r="C351" t="s">
        <v>115</v>
      </c>
      <c r="D351" t="s">
        <v>38</v>
      </c>
      <c r="E351">
        <v>1</v>
      </c>
      <c r="F351" s="13" t="s">
        <v>64</v>
      </c>
      <c r="G351">
        <v>1269.284534248316</v>
      </c>
      <c r="H351">
        <v>1384.6740373617999</v>
      </c>
      <c r="I351">
        <v>1500.0635404752841</v>
      </c>
      <c r="J351" s="12" t="s">
        <v>153</v>
      </c>
    </row>
    <row r="352" spans="1:10" hidden="1">
      <c r="A352" t="s">
        <v>49</v>
      </c>
      <c r="B352" t="s">
        <v>53</v>
      </c>
      <c r="C352" t="s">
        <v>115</v>
      </c>
      <c r="D352" t="s">
        <v>38</v>
      </c>
      <c r="E352">
        <v>1</v>
      </c>
      <c r="F352" s="13" t="s">
        <v>64</v>
      </c>
      <c r="G352">
        <v>1324</v>
      </c>
      <c r="H352">
        <v>1410.204</v>
      </c>
      <c r="I352">
        <v>1660</v>
      </c>
      <c r="J352" s="12" t="s">
        <v>153</v>
      </c>
    </row>
    <row r="353" spans="1:10" hidden="1">
      <c r="A353" t="s">
        <v>55</v>
      </c>
      <c r="B353" t="s">
        <v>53</v>
      </c>
      <c r="C353" t="s">
        <v>115</v>
      </c>
      <c r="D353" t="s">
        <v>38</v>
      </c>
      <c r="E353">
        <v>1</v>
      </c>
      <c r="F353" s="13" t="s">
        <v>64</v>
      </c>
      <c r="G353">
        <v>1409.343950391092</v>
      </c>
      <c r="H353">
        <v>1691.2127404693122</v>
      </c>
      <c r="I353">
        <v>1973.0815305475321</v>
      </c>
      <c r="J353" s="12" t="s">
        <v>153</v>
      </c>
    </row>
    <row r="354" spans="1:10" hidden="1">
      <c r="A354" t="s">
        <v>74</v>
      </c>
      <c r="B354" t="s">
        <v>53</v>
      </c>
      <c r="C354" t="s">
        <v>115</v>
      </c>
      <c r="D354" t="s">
        <v>38</v>
      </c>
      <c r="E354">
        <v>1</v>
      </c>
      <c r="F354" s="13" t="s">
        <v>64</v>
      </c>
      <c r="G354">
        <v>1440</v>
      </c>
      <c r="H354">
        <v>1560</v>
      </c>
      <c r="I354">
        <v>1680</v>
      </c>
      <c r="J354" s="12" t="s">
        <v>153</v>
      </c>
    </row>
    <row r="355" spans="1:10" hidden="1">
      <c r="A355" t="s">
        <v>47</v>
      </c>
      <c r="B355" t="s">
        <v>53</v>
      </c>
      <c r="C355" t="s">
        <v>115</v>
      </c>
      <c r="D355" t="s">
        <v>38</v>
      </c>
      <c r="E355">
        <v>1</v>
      </c>
      <c r="F355" s="13" t="s">
        <v>71</v>
      </c>
      <c r="G355">
        <v>771.33428022391195</v>
      </c>
      <c r="H355" s="13">
        <v>811.93082128832805</v>
      </c>
      <c r="I355">
        <v>893.12390341716002</v>
      </c>
      <c r="J355" s="12" t="s">
        <v>153</v>
      </c>
    </row>
    <row r="356" spans="1:10" hidden="1">
      <c r="A356" t="s">
        <v>43</v>
      </c>
      <c r="B356" t="s">
        <v>53</v>
      </c>
      <c r="C356" t="s">
        <v>115</v>
      </c>
      <c r="D356" t="s">
        <v>38</v>
      </c>
      <c r="E356">
        <v>1</v>
      </c>
      <c r="F356" s="13" t="s">
        <v>71</v>
      </c>
      <c r="G356">
        <v>1181.1136212624601</v>
      </c>
      <c r="H356" s="13">
        <v>1257.1242524916961</v>
      </c>
      <c r="I356">
        <v>1412.8691029900319</v>
      </c>
      <c r="J356" s="12" t="s">
        <v>153</v>
      </c>
    </row>
    <row r="357" spans="1:10" hidden="1">
      <c r="A357" t="s">
        <v>58</v>
      </c>
      <c r="B357" t="s">
        <v>53</v>
      </c>
      <c r="C357" t="s">
        <v>115</v>
      </c>
      <c r="D357" t="s">
        <v>38</v>
      </c>
      <c r="E357">
        <v>1</v>
      </c>
      <c r="F357" s="13" t="s">
        <v>71</v>
      </c>
      <c r="G357">
        <v>1233.099497536228</v>
      </c>
      <c r="H357" s="13">
        <v>1354.4675583173521</v>
      </c>
      <c r="I357">
        <v>1420.9772556254079</v>
      </c>
      <c r="J357" s="12" t="s">
        <v>153</v>
      </c>
    </row>
    <row r="358" spans="1:10" hidden="1">
      <c r="A358" t="s">
        <v>54</v>
      </c>
      <c r="B358" t="s">
        <v>53</v>
      </c>
      <c r="C358" t="s">
        <v>115</v>
      </c>
      <c r="D358" t="s">
        <v>38</v>
      </c>
      <c r="E358">
        <v>1</v>
      </c>
      <c r="F358" s="13" t="s">
        <v>71</v>
      </c>
      <c r="G358">
        <v>1243.80390872366</v>
      </c>
      <c r="H358" s="13">
        <v>1360.8472540670361</v>
      </c>
      <c r="I358">
        <v>1476.1436838082759</v>
      </c>
      <c r="J358" s="12" t="s">
        <v>153</v>
      </c>
    </row>
    <row r="359" spans="1:10" hidden="1">
      <c r="A359" t="s">
        <v>48</v>
      </c>
      <c r="B359" t="s">
        <v>53</v>
      </c>
      <c r="C359" t="s">
        <v>115</v>
      </c>
      <c r="D359" t="s">
        <v>38</v>
      </c>
      <c r="E359">
        <v>1</v>
      </c>
      <c r="F359" s="13" t="s">
        <v>71</v>
      </c>
      <c r="G359">
        <v>1269.284534248316</v>
      </c>
      <c r="H359" s="13">
        <v>1384.6740373617999</v>
      </c>
      <c r="I359">
        <v>1500.0635404752841</v>
      </c>
      <c r="J359" s="12" t="s">
        <v>153</v>
      </c>
    </row>
    <row r="360" spans="1:10" hidden="1">
      <c r="A360" t="s">
        <v>49</v>
      </c>
      <c r="B360" t="s">
        <v>53</v>
      </c>
      <c r="C360" t="s">
        <v>115</v>
      </c>
      <c r="D360" t="s">
        <v>38</v>
      </c>
      <c r="E360">
        <v>1</v>
      </c>
      <c r="F360" s="13" t="s">
        <v>71</v>
      </c>
      <c r="G360">
        <v>1324</v>
      </c>
      <c r="H360">
        <v>1410.204</v>
      </c>
      <c r="I360">
        <v>1660</v>
      </c>
      <c r="J360" s="12" t="s">
        <v>153</v>
      </c>
    </row>
    <row r="361" spans="1:10" hidden="1">
      <c r="A361" t="s">
        <v>55</v>
      </c>
      <c r="B361" t="s">
        <v>53</v>
      </c>
      <c r="C361" t="s">
        <v>115</v>
      </c>
      <c r="D361" t="s">
        <v>38</v>
      </c>
      <c r="E361">
        <v>1</v>
      </c>
      <c r="F361" s="13" t="s">
        <v>71</v>
      </c>
      <c r="G361">
        <v>1409.343950391092</v>
      </c>
      <c r="H361">
        <v>1691.2127404693122</v>
      </c>
      <c r="I361">
        <v>1973.0815305475321</v>
      </c>
      <c r="J361" s="12" t="s">
        <v>153</v>
      </c>
    </row>
    <row r="362" spans="1:10" hidden="1">
      <c r="A362" t="s">
        <v>74</v>
      </c>
      <c r="B362" t="s">
        <v>53</v>
      </c>
      <c r="C362" t="s">
        <v>115</v>
      </c>
      <c r="D362" t="s">
        <v>38</v>
      </c>
      <c r="E362">
        <v>1</v>
      </c>
      <c r="F362" s="13" t="s">
        <v>71</v>
      </c>
      <c r="G362">
        <v>1440</v>
      </c>
      <c r="H362">
        <v>1560</v>
      </c>
      <c r="I362">
        <v>1680</v>
      </c>
      <c r="J362" s="12" t="s">
        <v>153</v>
      </c>
    </row>
    <row r="363" spans="1:10" hidden="1">
      <c r="A363" t="s">
        <v>58</v>
      </c>
      <c r="B363" t="s">
        <v>73</v>
      </c>
      <c r="C363" t="s">
        <v>115</v>
      </c>
      <c r="D363" t="s">
        <v>39</v>
      </c>
      <c r="E363">
        <v>1</v>
      </c>
      <c r="F363" t="s">
        <v>59</v>
      </c>
      <c r="G363">
        <v>17.5</v>
      </c>
      <c r="H363">
        <v>17.5</v>
      </c>
      <c r="I363">
        <v>17.5</v>
      </c>
      <c r="J363" s="12" t="s">
        <v>153</v>
      </c>
    </row>
    <row r="364" spans="1:10" hidden="1">
      <c r="A364" t="s">
        <v>49</v>
      </c>
      <c r="B364" t="s">
        <v>73</v>
      </c>
      <c r="C364" t="s">
        <v>115</v>
      </c>
      <c r="D364" t="s">
        <v>39</v>
      </c>
      <c r="E364">
        <v>1</v>
      </c>
      <c r="F364" t="s">
        <v>59</v>
      </c>
      <c r="G364">
        <v>18.899999999999999</v>
      </c>
      <c r="H364">
        <v>18.899999999999999</v>
      </c>
      <c r="I364">
        <v>18.899999999999999</v>
      </c>
      <c r="J364" s="12" t="s">
        <v>153</v>
      </c>
    </row>
    <row r="365" spans="1:10" hidden="1">
      <c r="A365" t="s">
        <v>43</v>
      </c>
      <c r="B365" t="s">
        <v>73</v>
      </c>
      <c r="C365" t="s">
        <v>115</v>
      </c>
      <c r="D365" t="s">
        <v>39</v>
      </c>
      <c r="E365">
        <v>1</v>
      </c>
      <c r="F365" t="s">
        <v>59</v>
      </c>
      <c r="G365">
        <v>18.899999999999999</v>
      </c>
      <c r="H365">
        <v>18.899999999999999</v>
      </c>
      <c r="I365">
        <v>18.899999999999999</v>
      </c>
      <c r="J365" s="12" t="s">
        <v>153</v>
      </c>
    </row>
    <row r="366" spans="1:10" hidden="1">
      <c r="A366" t="s">
        <v>47</v>
      </c>
      <c r="B366" t="s">
        <v>73</v>
      </c>
      <c r="C366" t="s">
        <v>115</v>
      </c>
      <c r="D366" t="s">
        <v>39</v>
      </c>
      <c r="E366">
        <v>1</v>
      </c>
      <c r="F366" t="s">
        <v>59</v>
      </c>
      <c r="G366">
        <v>18.899999999999999</v>
      </c>
      <c r="H366">
        <v>18.899999999999999</v>
      </c>
      <c r="I366">
        <v>18.899999999999999</v>
      </c>
      <c r="J366" s="12" t="s">
        <v>153</v>
      </c>
    </row>
    <row r="367" spans="1:10" hidden="1">
      <c r="A367" t="s">
        <v>55</v>
      </c>
      <c r="B367" t="s">
        <v>73</v>
      </c>
      <c r="C367" t="s">
        <v>115</v>
      </c>
      <c r="D367" t="s">
        <v>39</v>
      </c>
      <c r="E367">
        <v>1</v>
      </c>
      <c r="F367" t="s">
        <v>59</v>
      </c>
      <c r="G367">
        <v>18.899999999999999</v>
      </c>
      <c r="H367">
        <v>18.899999999999999</v>
      </c>
      <c r="I367">
        <v>18.899999999999999</v>
      </c>
      <c r="J367" s="12" t="s">
        <v>153</v>
      </c>
    </row>
    <row r="368" spans="1:10" hidden="1">
      <c r="A368" t="s">
        <v>54</v>
      </c>
      <c r="B368" t="s">
        <v>73</v>
      </c>
      <c r="C368" t="s">
        <v>115</v>
      </c>
      <c r="D368" t="s">
        <v>39</v>
      </c>
      <c r="E368">
        <v>1</v>
      </c>
      <c r="F368" t="s">
        <v>59</v>
      </c>
      <c r="G368">
        <v>18.899999999999999</v>
      </c>
      <c r="H368">
        <v>18.899999999999999</v>
      </c>
      <c r="I368">
        <v>18.899999999999999</v>
      </c>
      <c r="J368" s="12" t="s">
        <v>153</v>
      </c>
    </row>
    <row r="369" spans="1:10" hidden="1">
      <c r="A369" t="s">
        <v>48</v>
      </c>
      <c r="B369" t="s">
        <v>73</v>
      </c>
      <c r="C369" t="s">
        <v>115</v>
      </c>
      <c r="D369" t="s">
        <v>39</v>
      </c>
      <c r="E369">
        <v>1</v>
      </c>
      <c r="F369" t="s">
        <v>59</v>
      </c>
      <c r="G369">
        <v>18.899999999999999</v>
      </c>
      <c r="H369">
        <v>18.899999999999999</v>
      </c>
      <c r="I369">
        <v>18.899999999999999</v>
      </c>
      <c r="J369" s="12" t="s">
        <v>153</v>
      </c>
    </row>
    <row r="370" spans="1:10" hidden="1">
      <c r="A370" t="s">
        <v>47</v>
      </c>
      <c r="B370" t="s">
        <v>73</v>
      </c>
      <c r="C370" t="s">
        <v>115</v>
      </c>
      <c r="D370" t="s">
        <v>39</v>
      </c>
      <c r="E370">
        <v>1</v>
      </c>
      <c r="F370" t="s">
        <v>65</v>
      </c>
      <c r="G370">
        <v>10.182241773507366</v>
      </c>
      <c r="H370">
        <v>10.182241773507366</v>
      </c>
      <c r="I370">
        <v>10.182241773507366</v>
      </c>
      <c r="J370" s="12" t="s">
        <v>153</v>
      </c>
    </row>
    <row r="371" spans="1:10" hidden="1">
      <c r="A371" t="s">
        <v>43</v>
      </c>
      <c r="B371" t="s">
        <v>73</v>
      </c>
      <c r="C371" t="s">
        <v>115</v>
      </c>
      <c r="D371" t="s">
        <v>39</v>
      </c>
      <c r="E371">
        <v>1</v>
      </c>
      <c r="F371" t="s">
        <v>65</v>
      </c>
      <c r="G371">
        <v>12.746896503788143</v>
      </c>
      <c r="H371">
        <v>12.746896503788143</v>
      </c>
      <c r="I371">
        <v>12.746896503788143</v>
      </c>
      <c r="J371" s="12" t="s">
        <v>153</v>
      </c>
    </row>
    <row r="372" spans="1:10" hidden="1">
      <c r="A372" t="s">
        <v>54</v>
      </c>
      <c r="B372" t="s">
        <v>73</v>
      </c>
      <c r="C372" t="s">
        <v>115</v>
      </c>
      <c r="D372" t="s">
        <v>39</v>
      </c>
      <c r="E372">
        <v>1</v>
      </c>
      <c r="F372" t="s">
        <v>65</v>
      </c>
      <c r="G372">
        <v>12.936825610029103</v>
      </c>
      <c r="H372">
        <v>12.936825610029103</v>
      </c>
      <c r="I372">
        <v>12.936825610029103</v>
      </c>
      <c r="J372" s="12" t="s">
        <v>153</v>
      </c>
    </row>
    <row r="373" spans="1:10" hidden="1">
      <c r="A373" t="s">
        <v>48</v>
      </c>
      <c r="B373" t="s">
        <v>73</v>
      </c>
      <c r="C373" t="s">
        <v>115</v>
      </c>
      <c r="D373" t="s">
        <v>39</v>
      </c>
      <c r="E373">
        <v>1</v>
      </c>
      <c r="F373" t="s">
        <v>65</v>
      </c>
      <c r="G373">
        <v>12.993186168176601</v>
      </c>
      <c r="H373">
        <v>12.993186168176601</v>
      </c>
      <c r="I373">
        <v>12.993186168176601</v>
      </c>
      <c r="J373" s="12" t="s">
        <v>153</v>
      </c>
    </row>
    <row r="374" spans="1:10" hidden="1">
      <c r="A374" t="s">
        <v>58</v>
      </c>
      <c r="B374" t="s">
        <v>73</v>
      </c>
      <c r="C374" t="s">
        <v>115</v>
      </c>
      <c r="D374" t="s">
        <v>39</v>
      </c>
      <c r="E374">
        <v>1</v>
      </c>
      <c r="F374" t="s">
        <v>65</v>
      </c>
      <c r="G374">
        <v>13.547447855636277</v>
      </c>
      <c r="H374">
        <v>13.547447855636277</v>
      </c>
      <c r="I374">
        <v>13.547447855636277</v>
      </c>
      <c r="J374" s="12" t="s">
        <v>153</v>
      </c>
    </row>
    <row r="375" spans="1:10" hidden="1">
      <c r="A375" t="s">
        <v>55</v>
      </c>
      <c r="B375" t="s">
        <v>73</v>
      </c>
      <c r="C375" t="s">
        <v>115</v>
      </c>
      <c r="D375" t="s">
        <v>39</v>
      </c>
      <c r="E375">
        <v>1</v>
      </c>
      <c r="F375" t="s">
        <v>65</v>
      </c>
      <c r="G375">
        <v>13.712900220102714</v>
      </c>
      <c r="H375">
        <v>13.712900220102714</v>
      </c>
      <c r="I375">
        <v>13.712900220102714</v>
      </c>
      <c r="J375" s="12" t="s">
        <v>153</v>
      </c>
    </row>
    <row r="376" spans="1:10" hidden="1">
      <c r="A376" t="s">
        <v>49</v>
      </c>
      <c r="B376" t="s">
        <v>73</v>
      </c>
      <c r="C376" t="s">
        <v>115</v>
      </c>
      <c r="D376" t="s">
        <v>39</v>
      </c>
      <c r="E376">
        <v>1</v>
      </c>
      <c r="F376" t="s">
        <v>65</v>
      </c>
      <c r="G376">
        <v>13.882239999999999</v>
      </c>
      <c r="H376">
        <v>13.882239999999999</v>
      </c>
      <c r="I376">
        <v>13.882239999999999</v>
      </c>
      <c r="J376" s="12" t="s">
        <v>153</v>
      </c>
    </row>
    <row r="377" spans="1:10" hidden="1">
      <c r="A377" t="s">
        <v>47</v>
      </c>
      <c r="B377" t="s">
        <v>73</v>
      </c>
      <c r="C377" t="s">
        <v>115</v>
      </c>
      <c r="D377" t="s">
        <v>39</v>
      </c>
      <c r="E377">
        <v>1</v>
      </c>
      <c r="F377" t="s">
        <v>60</v>
      </c>
      <c r="G377">
        <v>9.8039035487224009</v>
      </c>
      <c r="H377">
        <v>9.8039035487224009</v>
      </c>
      <c r="I377">
        <v>9.8039035487224009</v>
      </c>
      <c r="J377" s="12" t="s">
        <v>153</v>
      </c>
    </row>
    <row r="378" spans="1:10" hidden="1">
      <c r="A378" t="s">
        <v>43</v>
      </c>
      <c r="B378" t="s">
        <v>73</v>
      </c>
      <c r="C378" t="s">
        <v>115</v>
      </c>
      <c r="D378" t="s">
        <v>39</v>
      </c>
      <c r="E378">
        <v>1</v>
      </c>
      <c r="F378" t="s">
        <v>60</v>
      </c>
      <c r="G378">
        <v>12.039363268905907</v>
      </c>
      <c r="H378">
        <v>12.039363268905907</v>
      </c>
      <c r="I378">
        <v>12.039363268905907</v>
      </c>
      <c r="J378" s="12" t="s">
        <v>153</v>
      </c>
    </row>
    <row r="379" spans="1:10" hidden="1">
      <c r="A379" t="s">
        <v>54</v>
      </c>
      <c r="B379" t="s">
        <v>73</v>
      </c>
      <c r="C379" t="s">
        <v>115</v>
      </c>
      <c r="D379" t="s">
        <v>39</v>
      </c>
      <c r="E379">
        <v>1</v>
      </c>
      <c r="F379" t="s">
        <v>60</v>
      </c>
      <c r="G379">
        <v>12.165538018381394</v>
      </c>
      <c r="H379">
        <v>12.165538018381394</v>
      </c>
      <c r="I379">
        <v>12.165538018381394</v>
      </c>
      <c r="J379" s="12" t="s">
        <v>153</v>
      </c>
    </row>
    <row r="380" spans="1:10" hidden="1">
      <c r="A380" t="s">
        <v>48</v>
      </c>
      <c r="B380" t="s">
        <v>73</v>
      </c>
      <c r="C380" t="s">
        <v>115</v>
      </c>
      <c r="D380" t="s">
        <v>39</v>
      </c>
      <c r="E380">
        <v>1</v>
      </c>
      <c r="F380" t="s">
        <v>60</v>
      </c>
      <c r="G380">
        <v>12.675548405596713</v>
      </c>
      <c r="H380">
        <v>12.675548405596713</v>
      </c>
      <c r="I380">
        <v>12.675548405596713</v>
      </c>
      <c r="J380" s="12" t="s">
        <v>153</v>
      </c>
    </row>
    <row r="381" spans="1:10" hidden="1">
      <c r="A381" t="s">
        <v>55</v>
      </c>
      <c r="B381" t="s">
        <v>73</v>
      </c>
      <c r="C381" t="s">
        <v>115</v>
      </c>
      <c r="D381" t="s">
        <v>39</v>
      </c>
      <c r="E381">
        <v>1</v>
      </c>
      <c r="F381" t="s">
        <v>60</v>
      </c>
      <c r="G381">
        <v>13.036116763019296</v>
      </c>
      <c r="H381">
        <v>13.036116763019296</v>
      </c>
      <c r="I381">
        <v>13.036116763019296</v>
      </c>
      <c r="J381" s="12" t="s">
        <v>153</v>
      </c>
    </row>
    <row r="382" spans="1:10" hidden="1">
      <c r="A382" t="s">
        <v>49</v>
      </c>
      <c r="B382" t="s">
        <v>73</v>
      </c>
      <c r="C382" t="s">
        <v>115</v>
      </c>
      <c r="D382" t="s">
        <v>39</v>
      </c>
      <c r="E382">
        <v>1</v>
      </c>
      <c r="F382" t="s">
        <v>60</v>
      </c>
      <c r="G382">
        <v>13.047495190972562</v>
      </c>
      <c r="H382">
        <v>13.047495190972562</v>
      </c>
      <c r="I382">
        <v>13.047495190972562</v>
      </c>
      <c r="J382" s="12" t="s">
        <v>153</v>
      </c>
    </row>
    <row r="383" spans="1:10" hidden="1">
      <c r="A383" t="s">
        <v>58</v>
      </c>
      <c r="B383" t="s">
        <v>73</v>
      </c>
      <c r="C383" t="s">
        <v>115</v>
      </c>
      <c r="D383" t="s">
        <v>39</v>
      </c>
      <c r="E383">
        <v>1</v>
      </c>
      <c r="F383" t="s">
        <v>60</v>
      </c>
      <c r="G383">
        <v>13.138087238612009</v>
      </c>
      <c r="H383">
        <v>13.138087238612009</v>
      </c>
      <c r="I383">
        <v>13.138087238612009</v>
      </c>
      <c r="J383" s="12" t="s">
        <v>153</v>
      </c>
    </row>
    <row r="384" spans="1:10" hidden="1">
      <c r="A384" t="s">
        <v>47</v>
      </c>
      <c r="B384" t="s">
        <v>73</v>
      </c>
      <c r="C384" t="s">
        <v>115</v>
      </c>
      <c r="D384" t="s">
        <v>39</v>
      </c>
      <c r="E384">
        <v>1</v>
      </c>
      <c r="F384" t="s">
        <v>66</v>
      </c>
      <c r="G384">
        <v>11.041029634631261</v>
      </c>
      <c r="H384">
        <v>11.041029634631261</v>
      </c>
      <c r="I384">
        <v>11.041029634631261</v>
      </c>
      <c r="J384" s="12" t="s">
        <v>153</v>
      </c>
    </row>
    <row r="385" spans="1:10" hidden="1">
      <c r="A385" t="s">
        <v>58</v>
      </c>
      <c r="B385" t="s">
        <v>73</v>
      </c>
      <c r="C385" t="s">
        <v>115</v>
      </c>
      <c r="D385" t="s">
        <v>39</v>
      </c>
      <c r="E385">
        <v>1</v>
      </c>
      <c r="F385" t="s">
        <v>66</v>
      </c>
      <c r="G385">
        <v>12.520613774299523</v>
      </c>
      <c r="H385">
        <v>12.520613774299523</v>
      </c>
      <c r="I385">
        <v>12.520613774299523</v>
      </c>
      <c r="J385" s="12" t="s">
        <v>153</v>
      </c>
    </row>
    <row r="386" spans="1:10" hidden="1">
      <c r="A386" t="s">
        <v>43</v>
      </c>
      <c r="B386" t="s">
        <v>73</v>
      </c>
      <c r="C386" t="s">
        <v>115</v>
      </c>
      <c r="D386" t="s">
        <v>39</v>
      </c>
      <c r="E386">
        <v>1</v>
      </c>
      <c r="F386" t="s">
        <v>66</v>
      </c>
      <c r="G386">
        <v>12.578320712198943</v>
      </c>
      <c r="H386">
        <v>12.578320712198943</v>
      </c>
      <c r="I386">
        <v>12.578320712198943</v>
      </c>
      <c r="J386" s="12" t="s">
        <v>153</v>
      </c>
    </row>
    <row r="387" spans="1:10" hidden="1">
      <c r="A387" t="s">
        <v>54</v>
      </c>
      <c r="B387" t="s">
        <v>73</v>
      </c>
      <c r="C387" t="s">
        <v>115</v>
      </c>
      <c r="D387" t="s">
        <v>39</v>
      </c>
      <c r="E387">
        <v>1</v>
      </c>
      <c r="F387" t="s">
        <v>66</v>
      </c>
      <c r="G387">
        <v>12.675507733927883</v>
      </c>
      <c r="H387">
        <v>12.675507733927883</v>
      </c>
      <c r="I387">
        <v>12.675507733927883</v>
      </c>
      <c r="J387" s="12" t="s">
        <v>153</v>
      </c>
    </row>
    <row r="388" spans="1:10" hidden="1">
      <c r="A388" t="s">
        <v>49</v>
      </c>
      <c r="B388" t="s">
        <v>73</v>
      </c>
      <c r="C388" t="s">
        <v>115</v>
      </c>
      <c r="D388" t="s">
        <v>39</v>
      </c>
      <c r="E388">
        <v>1</v>
      </c>
      <c r="F388" t="s">
        <v>66</v>
      </c>
      <c r="G388">
        <v>12.829288326521034</v>
      </c>
      <c r="H388">
        <v>12.829288326521034</v>
      </c>
      <c r="I388">
        <v>12.829288326521034</v>
      </c>
      <c r="J388" s="12" t="s">
        <v>153</v>
      </c>
    </row>
    <row r="389" spans="1:10" hidden="1">
      <c r="A389" t="s">
        <v>55</v>
      </c>
      <c r="B389" t="s">
        <v>73</v>
      </c>
      <c r="C389" t="s">
        <v>115</v>
      </c>
      <c r="D389" t="s">
        <v>39</v>
      </c>
      <c r="E389">
        <v>1</v>
      </c>
      <c r="F389" t="s">
        <v>66</v>
      </c>
      <c r="G389">
        <v>12.948208858916285</v>
      </c>
      <c r="H389">
        <v>12.948208858916285</v>
      </c>
      <c r="I389">
        <v>12.948208858916285</v>
      </c>
      <c r="J389" s="12" t="s">
        <v>153</v>
      </c>
    </row>
    <row r="390" spans="1:10" hidden="1">
      <c r="A390" t="s">
        <v>48</v>
      </c>
      <c r="B390" t="s">
        <v>73</v>
      </c>
      <c r="C390" t="s">
        <v>115</v>
      </c>
      <c r="D390" t="s">
        <v>39</v>
      </c>
      <c r="E390">
        <v>1</v>
      </c>
      <c r="F390" t="s">
        <v>66</v>
      </c>
      <c r="G390">
        <v>12.964245775150673</v>
      </c>
      <c r="H390">
        <v>12.964245775150673</v>
      </c>
      <c r="I390">
        <v>12.964245775150673</v>
      </c>
      <c r="J390" s="12" t="s">
        <v>153</v>
      </c>
    </row>
    <row r="391" spans="1:10" hidden="1">
      <c r="A391" t="s">
        <v>47</v>
      </c>
      <c r="B391" t="s">
        <v>73</v>
      </c>
      <c r="C391" t="s">
        <v>115</v>
      </c>
      <c r="D391" t="s">
        <v>39</v>
      </c>
      <c r="E391">
        <v>1</v>
      </c>
      <c r="F391" t="s">
        <v>61</v>
      </c>
      <c r="G391">
        <v>10.356273287999999</v>
      </c>
      <c r="H391">
        <v>10.356273287999999</v>
      </c>
      <c r="I391">
        <v>10.356273287999999</v>
      </c>
      <c r="J391" s="12" t="s">
        <v>153</v>
      </c>
    </row>
    <row r="392" spans="1:10" hidden="1">
      <c r="A392" t="s">
        <v>49</v>
      </c>
      <c r="B392" t="s">
        <v>73</v>
      </c>
      <c r="C392" t="s">
        <v>115</v>
      </c>
      <c r="D392" t="s">
        <v>39</v>
      </c>
      <c r="E392">
        <v>1</v>
      </c>
      <c r="F392" t="s">
        <v>61</v>
      </c>
      <c r="G392">
        <v>12.433257268961569</v>
      </c>
      <c r="H392">
        <v>12.433257268961569</v>
      </c>
      <c r="I392">
        <v>12.433257268961569</v>
      </c>
      <c r="J392" s="12" t="s">
        <v>153</v>
      </c>
    </row>
    <row r="393" spans="1:10" hidden="1">
      <c r="A393" t="s">
        <v>43</v>
      </c>
      <c r="B393" t="s">
        <v>73</v>
      </c>
      <c r="C393" t="s">
        <v>115</v>
      </c>
      <c r="D393" t="s">
        <v>39</v>
      </c>
      <c r="E393">
        <v>1</v>
      </c>
      <c r="F393" t="s">
        <v>61</v>
      </c>
      <c r="G393">
        <v>12.433257268961569</v>
      </c>
      <c r="H393">
        <v>12.433257268961569</v>
      </c>
      <c r="I393">
        <v>12.433257268961569</v>
      </c>
      <c r="J393" s="12" t="s">
        <v>153</v>
      </c>
    </row>
    <row r="394" spans="1:10" hidden="1">
      <c r="A394" t="s">
        <v>55</v>
      </c>
      <c r="B394" t="s">
        <v>73</v>
      </c>
      <c r="C394" t="s">
        <v>115</v>
      </c>
      <c r="D394" t="s">
        <v>39</v>
      </c>
      <c r="E394">
        <v>1</v>
      </c>
      <c r="F394" t="s">
        <v>61</v>
      </c>
      <c r="G394">
        <v>12.433257268961569</v>
      </c>
      <c r="H394">
        <v>12.433257268961569</v>
      </c>
      <c r="I394">
        <v>12.433257268961569</v>
      </c>
      <c r="J394" s="12" t="s">
        <v>153</v>
      </c>
    </row>
    <row r="395" spans="1:10" hidden="1">
      <c r="A395" t="s">
        <v>54</v>
      </c>
      <c r="B395" t="s">
        <v>73</v>
      </c>
      <c r="C395" t="s">
        <v>115</v>
      </c>
      <c r="D395" t="s">
        <v>39</v>
      </c>
      <c r="E395">
        <v>1</v>
      </c>
      <c r="F395" t="s">
        <v>61</v>
      </c>
      <c r="G395">
        <v>12.433257268961569</v>
      </c>
      <c r="H395">
        <v>12.433257268961569</v>
      </c>
      <c r="I395">
        <v>12.433257268961569</v>
      </c>
      <c r="J395" s="12" t="s">
        <v>153</v>
      </c>
    </row>
    <row r="396" spans="1:10" hidden="1">
      <c r="A396" t="s">
        <v>48</v>
      </c>
      <c r="B396" t="s">
        <v>73</v>
      </c>
      <c r="C396" t="s">
        <v>115</v>
      </c>
      <c r="D396" t="s">
        <v>39</v>
      </c>
      <c r="E396">
        <v>1</v>
      </c>
      <c r="F396" t="s">
        <v>61</v>
      </c>
      <c r="G396">
        <v>12.433257268961569</v>
      </c>
      <c r="H396">
        <v>12.433257268961569</v>
      </c>
      <c r="I396">
        <v>12.433257268961569</v>
      </c>
      <c r="J396" s="12" t="s">
        <v>153</v>
      </c>
    </row>
    <row r="397" spans="1:10" hidden="1">
      <c r="A397" t="s">
        <v>58</v>
      </c>
      <c r="B397" t="s">
        <v>73</v>
      </c>
      <c r="C397" t="s">
        <v>115</v>
      </c>
      <c r="D397" t="s">
        <v>39</v>
      </c>
      <c r="E397">
        <v>1</v>
      </c>
      <c r="F397" t="s">
        <v>61</v>
      </c>
      <c r="G397">
        <v>13.676582995857725</v>
      </c>
      <c r="H397">
        <v>13.676582995857725</v>
      </c>
      <c r="I397">
        <v>13.676582995857725</v>
      </c>
      <c r="J397" s="12" t="s">
        <v>153</v>
      </c>
    </row>
    <row r="398" spans="1:10" hidden="1">
      <c r="A398" t="s">
        <v>47</v>
      </c>
      <c r="B398" t="s">
        <v>73</v>
      </c>
      <c r="C398" t="s">
        <v>115</v>
      </c>
      <c r="D398" t="s">
        <v>39</v>
      </c>
      <c r="E398">
        <v>1</v>
      </c>
      <c r="F398" t="s">
        <v>68</v>
      </c>
      <c r="G398">
        <v>10</v>
      </c>
      <c r="H398">
        <v>10</v>
      </c>
      <c r="I398">
        <v>10</v>
      </c>
      <c r="J398" s="12" t="s">
        <v>153</v>
      </c>
    </row>
    <row r="399" spans="1:10" hidden="1">
      <c r="A399" t="s">
        <v>49</v>
      </c>
      <c r="B399" t="s">
        <v>73</v>
      </c>
      <c r="C399" t="s">
        <v>115</v>
      </c>
      <c r="D399" t="s">
        <v>39</v>
      </c>
      <c r="E399">
        <v>1</v>
      </c>
      <c r="F399" t="s">
        <v>68</v>
      </c>
      <c r="G399">
        <v>11.72</v>
      </c>
      <c r="H399">
        <v>11.72</v>
      </c>
      <c r="I399">
        <v>11.72</v>
      </c>
      <c r="J399" s="12" t="s">
        <v>153</v>
      </c>
    </row>
    <row r="400" spans="1:10" hidden="1">
      <c r="A400" t="s">
        <v>43</v>
      </c>
      <c r="B400" t="s">
        <v>73</v>
      </c>
      <c r="C400" t="s">
        <v>115</v>
      </c>
      <c r="D400" t="s">
        <v>39</v>
      </c>
      <c r="E400">
        <v>1</v>
      </c>
      <c r="F400" t="s">
        <v>68</v>
      </c>
      <c r="G400">
        <v>11.72</v>
      </c>
      <c r="H400">
        <v>11.72</v>
      </c>
      <c r="I400">
        <v>11.72</v>
      </c>
      <c r="J400" s="12" t="s">
        <v>153</v>
      </c>
    </row>
    <row r="401" spans="1:10" hidden="1">
      <c r="A401" t="s">
        <v>55</v>
      </c>
      <c r="B401" t="s">
        <v>73</v>
      </c>
      <c r="C401" t="s">
        <v>115</v>
      </c>
      <c r="D401" t="s">
        <v>39</v>
      </c>
      <c r="E401">
        <v>1</v>
      </c>
      <c r="F401" t="s">
        <v>68</v>
      </c>
      <c r="G401">
        <v>11.72</v>
      </c>
      <c r="H401">
        <v>11.72</v>
      </c>
      <c r="I401">
        <v>11.72</v>
      </c>
      <c r="J401" s="12" t="s">
        <v>153</v>
      </c>
    </row>
    <row r="402" spans="1:10" hidden="1">
      <c r="A402" t="s">
        <v>54</v>
      </c>
      <c r="B402" t="s">
        <v>73</v>
      </c>
      <c r="C402" t="s">
        <v>115</v>
      </c>
      <c r="D402" t="s">
        <v>39</v>
      </c>
      <c r="E402">
        <v>1</v>
      </c>
      <c r="F402" t="s">
        <v>68</v>
      </c>
      <c r="G402">
        <v>11.72</v>
      </c>
      <c r="H402">
        <v>11.72</v>
      </c>
      <c r="I402">
        <v>11.72</v>
      </c>
      <c r="J402" s="12" t="s">
        <v>153</v>
      </c>
    </row>
    <row r="403" spans="1:10" hidden="1">
      <c r="A403" t="s">
        <v>48</v>
      </c>
      <c r="B403" t="s">
        <v>73</v>
      </c>
      <c r="C403" t="s">
        <v>115</v>
      </c>
      <c r="D403" t="s">
        <v>39</v>
      </c>
      <c r="E403">
        <v>1</v>
      </c>
      <c r="F403" t="s">
        <v>68</v>
      </c>
      <c r="G403">
        <v>11.72</v>
      </c>
      <c r="H403">
        <v>11.72</v>
      </c>
      <c r="I403">
        <v>11.72</v>
      </c>
      <c r="J403" s="12" t="s">
        <v>153</v>
      </c>
    </row>
    <row r="404" spans="1:10" hidden="1">
      <c r="A404" t="s">
        <v>58</v>
      </c>
      <c r="B404" t="s">
        <v>73</v>
      </c>
      <c r="C404" t="s">
        <v>115</v>
      </c>
      <c r="D404" t="s">
        <v>39</v>
      </c>
      <c r="E404">
        <v>1</v>
      </c>
      <c r="F404" t="s">
        <v>68</v>
      </c>
      <c r="G404">
        <v>12.891999999999999</v>
      </c>
      <c r="H404">
        <v>12.891999999999999</v>
      </c>
      <c r="I404">
        <v>12.891999999999999</v>
      </c>
      <c r="J404" s="12" t="s">
        <v>153</v>
      </c>
    </row>
    <row r="405" spans="1:10" hidden="1">
      <c r="A405" t="s">
        <v>74</v>
      </c>
      <c r="B405" t="s">
        <v>73</v>
      </c>
      <c r="C405" t="s">
        <v>115</v>
      </c>
      <c r="D405" t="s">
        <v>39</v>
      </c>
      <c r="E405">
        <v>1</v>
      </c>
      <c r="F405" t="s">
        <v>68</v>
      </c>
      <c r="G405">
        <v>14</v>
      </c>
      <c r="H405">
        <v>14.736800000000001</v>
      </c>
      <c r="I405">
        <v>16.399999999999999</v>
      </c>
      <c r="J405" s="12" t="s">
        <v>153</v>
      </c>
    </row>
    <row r="406" spans="1:10" hidden="1">
      <c r="A406" t="s">
        <v>47</v>
      </c>
      <c r="B406" t="s">
        <v>73</v>
      </c>
      <c r="C406" t="s">
        <v>115</v>
      </c>
      <c r="D406" t="s">
        <v>39</v>
      </c>
      <c r="E406">
        <v>1</v>
      </c>
      <c r="F406" t="s">
        <v>62</v>
      </c>
      <c r="G406">
        <v>10</v>
      </c>
      <c r="H406">
        <v>10</v>
      </c>
      <c r="I406">
        <v>10</v>
      </c>
      <c r="J406" s="12" t="s">
        <v>153</v>
      </c>
    </row>
    <row r="407" spans="1:10" hidden="1">
      <c r="A407" t="s">
        <v>49</v>
      </c>
      <c r="B407" t="s">
        <v>73</v>
      </c>
      <c r="C407" t="s">
        <v>115</v>
      </c>
      <c r="D407" t="s">
        <v>39</v>
      </c>
      <c r="E407">
        <v>1</v>
      </c>
      <c r="F407" t="s">
        <v>62</v>
      </c>
      <c r="G407">
        <v>11.48</v>
      </c>
      <c r="H407">
        <v>11.48</v>
      </c>
      <c r="I407">
        <v>11.48</v>
      </c>
      <c r="J407" s="12" t="s">
        <v>153</v>
      </c>
    </row>
    <row r="408" spans="1:10" hidden="1">
      <c r="A408" t="s">
        <v>43</v>
      </c>
      <c r="B408" t="s">
        <v>73</v>
      </c>
      <c r="C408" t="s">
        <v>115</v>
      </c>
      <c r="D408" t="s">
        <v>39</v>
      </c>
      <c r="E408">
        <v>1</v>
      </c>
      <c r="F408" t="s">
        <v>62</v>
      </c>
      <c r="G408">
        <v>11.48</v>
      </c>
      <c r="H408">
        <v>11.48</v>
      </c>
      <c r="I408">
        <v>11.48</v>
      </c>
      <c r="J408" s="12" t="s">
        <v>153</v>
      </c>
    </row>
    <row r="409" spans="1:10" hidden="1">
      <c r="A409" t="s">
        <v>58</v>
      </c>
      <c r="B409" t="s">
        <v>73</v>
      </c>
      <c r="C409" t="s">
        <v>115</v>
      </c>
      <c r="D409" t="s">
        <v>39</v>
      </c>
      <c r="E409">
        <v>1</v>
      </c>
      <c r="F409" t="s">
        <v>62</v>
      </c>
      <c r="G409">
        <v>11.48</v>
      </c>
      <c r="H409">
        <v>11.48</v>
      </c>
      <c r="I409">
        <v>11.48</v>
      </c>
      <c r="J409" s="12" t="s">
        <v>153</v>
      </c>
    </row>
    <row r="410" spans="1:10" hidden="1">
      <c r="A410" t="s">
        <v>54</v>
      </c>
      <c r="B410" t="s">
        <v>73</v>
      </c>
      <c r="C410" t="s">
        <v>115</v>
      </c>
      <c r="D410" t="s">
        <v>39</v>
      </c>
      <c r="E410">
        <v>1</v>
      </c>
      <c r="F410" t="s">
        <v>62</v>
      </c>
      <c r="G410">
        <v>11.48</v>
      </c>
      <c r="H410">
        <v>11.48</v>
      </c>
      <c r="I410">
        <v>11.48</v>
      </c>
      <c r="J410" s="12" t="s">
        <v>153</v>
      </c>
    </row>
    <row r="411" spans="1:10" hidden="1">
      <c r="A411" t="s">
        <v>48</v>
      </c>
      <c r="B411" t="s">
        <v>73</v>
      </c>
      <c r="C411" t="s">
        <v>115</v>
      </c>
      <c r="D411" t="s">
        <v>39</v>
      </c>
      <c r="E411">
        <v>1</v>
      </c>
      <c r="F411" t="s">
        <v>62</v>
      </c>
      <c r="G411">
        <v>11.48</v>
      </c>
      <c r="H411">
        <v>11.48</v>
      </c>
      <c r="I411">
        <v>11.48</v>
      </c>
      <c r="J411" s="12" t="s">
        <v>153</v>
      </c>
    </row>
    <row r="412" spans="1:10" hidden="1">
      <c r="A412" t="s">
        <v>74</v>
      </c>
      <c r="B412" t="s">
        <v>73</v>
      </c>
      <c r="C412" t="s">
        <v>115</v>
      </c>
      <c r="D412" t="s">
        <v>39</v>
      </c>
      <c r="E412">
        <v>1</v>
      </c>
      <c r="F412" t="s">
        <v>62</v>
      </c>
      <c r="G412">
        <v>14</v>
      </c>
      <c r="H412">
        <v>14.736800000000001</v>
      </c>
      <c r="I412">
        <v>16.399999999999999</v>
      </c>
      <c r="J412" s="12" t="s">
        <v>153</v>
      </c>
    </row>
    <row r="413" spans="1:10" hidden="1">
      <c r="A413" t="s">
        <v>55</v>
      </c>
      <c r="B413" t="s">
        <v>73</v>
      </c>
      <c r="C413" t="s">
        <v>115</v>
      </c>
      <c r="D413" t="s">
        <v>39</v>
      </c>
      <c r="E413">
        <v>1</v>
      </c>
      <c r="F413" t="s">
        <v>62</v>
      </c>
      <c r="G413">
        <v>37.608020799999998</v>
      </c>
      <c r="H413">
        <v>37.608020799999998</v>
      </c>
      <c r="I413">
        <v>37.608020799999998</v>
      </c>
      <c r="J413" s="12" t="s">
        <v>153</v>
      </c>
    </row>
    <row r="414" spans="1:10" hidden="1">
      <c r="A414" t="s">
        <v>47</v>
      </c>
      <c r="B414" t="s">
        <v>73</v>
      </c>
      <c r="C414" t="s">
        <v>115</v>
      </c>
      <c r="D414" t="s">
        <v>39</v>
      </c>
      <c r="E414">
        <v>1</v>
      </c>
      <c r="F414" t="s">
        <v>69</v>
      </c>
      <c r="G414">
        <v>10.0297176820208</v>
      </c>
      <c r="H414">
        <v>10.0297176820208</v>
      </c>
      <c r="I414">
        <v>10.0297176820208</v>
      </c>
      <c r="J414" s="12" t="s">
        <v>153</v>
      </c>
    </row>
    <row r="415" spans="1:10" hidden="1">
      <c r="A415" t="s">
        <v>49</v>
      </c>
      <c r="B415" t="s">
        <v>73</v>
      </c>
      <c r="C415" t="s">
        <v>115</v>
      </c>
      <c r="D415" t="s">
        <v>39</v>
      </c>
      <c r="E415">
        <v>1</v>
      </c>
      <c r="F415" s="13" t="s">
        <v>69</v>
      </c>
      <c r="G415">
        <v>11.48</v>
      </c>
      <c r="H415">
        <v>11.48</v>
      </c>
      <c r="I415">
        <v>11.48</v>
      </c>
      <c r="J415" s="12" t="s">
        <v>153</v>
      </c>
    </row>
    <row r="416" spans="1:10" hidden="1">
      <c r="A416" t="s">
        <v>43</v>
      </c>
      <c r="B416" t="s">
        <v>73</v>
      </c>
      <c r="C416" t="s">
        <v>115</v>
      </c>
      <c r="D416" t="s">
        <v>39</v>
      </c>
      <c r="E416">
        <v>1</v>
      </c>
      <c r="F416" t="s">
        <v>69</v>
      </c>
      <c r="G416">
        <v>11.48</v>
      </c>
      <c r="H416">
        <v>11.48</v>
      </c>
      <c r="I416">
        <v>11.48</v>
      </c>
      <c r="J416" s="12" t="s">
        <v>153</v>
      </c>
    </row>
    <row r="417" spans="1:10" hidden="1">
      <c r="A417" t="s">
        <v>58</v>
      </c>
      <c r="B417" t="s">
        <v>73</v>
      </c>
      <c r="C417" t="s">
        <v>115</v>
      </c>
      <c r="D417" t="s">
        <v>39</v>
      </c>
      <c r="E417">
        <v>1</v>
      </c>
      <c r="F417" s="13" t="s">
        <v>69</v>
      </c>
      <c r="G417">
        <v>11.48</v>
      </c>
      <c r="H417">
        <v>11.48</v>
      </c>
      <c r="I417">
        <v>11.48</v>
      </c>
      <c r="J417" s="12" t="s">
        <v>153</v>
      </c>
    </row>
    <row r="418" spans="1:10" hidden="1">
      <c r="A418" t="s">
        <v>54</v>
      </c>
      <c r="B418" t="s">
        <v>73</v>
      </c>
      <c r="C418" t="s">
        <v>115</v>
      </c>
      <c r="D418" t="s">
        <v>39</v>
      </c>
      <c r="E418">
        <v>1</v>
      </c>
      <c r="F418" t="s">
        <v>69</v>
      </c>
      <c r="G418">
        <v>11.48</v>
      </c>
      <c r="H418">
        <v>11.48</v>
      </c>
      <c r="I418">
        <v>11.48</v>
      </c>
      <c r="J418" s="12" t="s">
        <v>153</v>
      </c>
    </row>
    <row r="419" spans="1:10" hidden="1">
      <c r="A419" t="s">
        <v>48</v>
      </c>
      <c r="B419" t="s">
        <v>73</v>
      </c>
      <c r="C419" t="s">
        <v>115</v>
      </c>
      <c r="D419" t="s">
        <v>39</v>
      </c>
      <c r="E419">
        <v>1</v>
      </c>
      <c r="F419" s="13" t="s">
        <v>69</v>
      </c>
      <c r="G419">
        <v>11.48</v>
      </c>
      <c r="H419">
        <v>11.48</v>
      </c>
      <c r="I419">
        <v>11.48</v>
      </c>
      <c r="J419" s="12" t="s">
        <v>153</v>
      </c>
    </row>
    <row r="420" spans="1:10" hidden="1">
      <c r="A420" t="s">
        <v>74</v>
      </c>
      <c r="B420" t="s">
        <v>73</v>
      </c>
      <c r="C420" t="s">
        <v>115</v>
      </c>
      <c r="D420" t="s">
        <v>39</v>
      </c>
      <c r="E420">
        <v>1</v>
      </c>
      <c r="F420" t="s">
        <v>69</v>
      </c>
      <c r="G420">
        <v>14</v>
      </c>
      <c r="H420">
        <v>14.736800000000001</v>
      </c>
      <c r="I420">
        <v>16.399999999999999</v>
      </c>
      <c r="J420" s="12" t="s">
        <v>153</v>
      </c>
    </row>
    <row r="421" spans="1:10" hidden="1">
      <c r="A421" t="s">
        <v>55</v>
      </c>
      <c r="B421" t="s">
        <v>73</v>
      </c>
      <c r="C421" t="s">
        <v>115</v>
      </c>
      <c r="D421" t="s">
        <v>39</v>
      </c>
      <c r="E421">
        <v>1</v>
      </c>
      <c r="F421" t="s">
        <v>69</v>
      </c>
      <c r="G421">
        <v>35.527228127555205</v>
      </c>
      <c r="H421">
        <v>35.527228127555205</v>
      </c>
      <c r="I421">
        <v>35.527228127555205</v>
      </c>
      <c r="J421" s="12" t="s">
        <v>153</v>
      </c>
    </row>
    <row r="422" spans="1:10" hidden="1">
      <c r="A422" t="s">
        <v>47</v>
      </c>
      <c r="B422" t="s">
        <v>73</v>
      </c>
      <c r="C422" t="s">
        <v>115</v>
      </c>
      <c r="D422" t="s">
        <v>39</v>
      </c>
      <c r="E422">
        <v>1</v>
      </c>
      <c r="F422" t="s">
        <v>63</v>
      </c>
      <c r="G422">
        <v>9.4703849465696006</v>
      </c>
      <c r="H422">
        <v>9.4703849465696006</v>
      </c>
      <c r="I422">
        <v>9.4703849465696006</v>
      </c>
      <c r="J422" s="12" t="s">
        <v>153</v>
      </c>
    </row>
    <row r="423" spans="1:10" hidden="1">
      <c r="A423" t="s">
        <v>43</v>
      </c>
      <c r="B423" t="s">
        <v>73</v>
      </c>
      <c r="C423" t="s">
        <v>115</v>
      </c>
      <c r="D423" t="s">
        <v>39</v>
      </c>
      <c r="E423">
        <v>1</v>
      </c>
      <c r="F423" t="s">
        <v>63</v>
      </c>
      <c r="G423">
        <v>11.5171631868132</v>
      </c>
      <c r="H423">
        <v>11.5171631868132</v>
      </c>
      <c r="I423">
        <v>11.5171631868132</v>
      </c>
      <c r="J423" s="12" t="s">
        <v>153</v>
      </c>
    </row>
    <row r="424" spans="1:10" hidden="1">
      <c r="A424" t="s">
        <v>58</v>
      </c>
      <c r="B424" t="s">
        <v>73</v>
      </c>
      <c r="C424" t="s">
        <v>115</v>
      </c>
      <c r="D424" t="s">
        <v>39</v>
      </c>
      <c r="E424">
        <v>1</v>
      </c>
      <c r="F424" t="s">
        <v>63</v>
      </c>
      <c r="G424">
        <v>11.71645167669188</v>
      </c>
      <c r="H424">
        <v>11.71645167669188</v>
      </c>
      <c r="I424">
        <v>11.71645167669188</v>
      </c>
      <c r="J424" s="12" t="s">
        <v>153</v>
      </c>
    </row>
    <row r="425" spans="1:10" hidden="1">
      <c r="A425" t="s">
        <v>49</v>
      </c>
      <c r="B425" t="s">
        <v>73</v>
      </c>
      <c r="C425" t="s">
        <v>115</v>
      </c>
      <c r="D425" t="s">
        <v>39</v>
      </c>
      <c r="E425">
        <v>1</v>
      </c>
      <c r="F425" t="s">
        <v>63</v>
      </c>
      <c r="G425">
        <v>12</v>
      </c>
      <c r="H425">
        <v>13</v>
      </c>
      <c r="I425">
        <v>14</v>
      </c>
      <c r="J425" s="12" t="s">
        <v>153</v>
      </c>
    </row>
    <row r="426" spans="1:10" hidden="1">
      <c r="A426" t="s">
        <v>54</v>
      </c>
      <c r="B426" t="s">
        <v>73</v>
      </c>
      <c r="C426" t="s">
        <v>115</v>
      </c>
      <c r="D426" t="s">
        <v>39</v>
      </c>
      <c r="E426">
        <v>1</v>
      </c>
      <c r="F426" t="s">
        <v>63</v>
      </c>
      <c r="G426">
        <v>13.824</v>
      </c>
      <c r="H426">
        <v>13.824</v>
      </c>
      <c r="I426">
        <v>13.824</v>
      </c>
      <c r="J426" s="12" t="s">
        <v>153</v>
      </c>
    </row>
    <row r="427" spans="1:10" hidden="1">
      <c r="A427" t="s">
        <v>48</v>
      </c>
      <c r="B427" t="s">
        <v>73</v>
      </c>
      <c r="C427" t="s">
        <v>115</v>
      </c>
      <c r="D427" t="s">
        <v>39</v>
      </c>
      <c r="E427">
        <v>1</v>
      </c>
      <c r="F427" t="s">
        <v>63</v>
      </c>
      <c r="G427">
        <v>13.824</v>
      </c>
      <c r="H427">
        <v>13.824</v>
      </c>
      <c r="I427">
        <v>13.824</v>
      </c>
      <c r="J427" s="12" t="s">
        <v>153</v>
      </c>
    </row>
    <row r="428" spans="1:10" hidden="1">
      <c r="A428" t="s">
        <v>74</v>
      </c>
      <c r="B428" t="s">
        <v>73</v>
      </c>
      <c r="C428" t="s">
        <v>115</v>
      </c>
      <c r="D428" t="s">
        <v>39</v>
      </c>
      <c r="E428">
        <v>1</v>
      </c>
      <c r="F428" t="s">
        <v>63</v>
      </c>
      <c r="G428">
        <v>14</v>
      </c>
      <c r="H428">
        <v>14.736800000000001</v>
      </c>
      <c r="I428">
        <v>16.399999999999999</v>
      </c>
      <c r="J428" s="12" t="s">
        <v>153</v>
      </c>
    </row>
    <row r="429" spans="1:10" hidden="1">
      <c r="A429" t="s">
        <v>55</v>
      </c>
      <c r="B429" t="s">
        <v>73</v>
      </c>
      <c r="C429" t="s">
        <v>115</v>
      </c>
      <c r="D429" t="s">
        <v>39</v>
      </c>
      <c r="E429">
        <v>1</v>
      </c>
      <c r="F429" t="s">
        <v>63</v>
      </c>
      <c r="G429">
        <v>24.50336921326684</v>
      </c>
      <c r="H429">
        <v>29.053994924302078</v>
      </c>
      <c r="I429">
        <v>54.257460400805208</v>
      </c>
      <c r="J429" s="12" t="s">
        <v>153</v>
      </c>
    </row>
    <row r="430" spans="1:10" hidden="1">
      <c r="A430" t="s">
        <v>47</v>
      </c>
      <c r="B430" t="s">
        <v>73</v>
      </c>
      <c r="C430" t="s">
        <v>115</v>
      </c>
      <c r="D430" t="s">
        <v>39</v>
      </c>
      <c r="E430">
        <v>1</v>
      </c>
      <c r="F430" t="s">
        <v>70</v>
      </c>
      <c r="G430">
        <v>8.9465534455889184</v>
      </c>
      <c r="H430">
        <v>8.9465534455889184</v>
      </c>
      <c r="I430">
        <v>8.9465534455889184</v>
      </c>
      <c r="J430" s="12" t="s">
        <v>153</v>
      </c>
    </row>
    <row r="431" spans="1:10" hidden="1">
      <c r="A431" t="s">
        <v>74</v>
      </c>
      <c r="B431" t="s">
        <v>73</v>
      </c>
      <c r="C431" t="s">
        <v>115</v>
      </c>
      <c r="D431" t="s">
        <v>39</v>
      </c>
      <c r="E431">
        <v>1</v>
      </c>
      <c r="F431" s="13" t="s">
        <v>70</v>
      </c>
      <c r="G431">
        <v>11.2</v>
      </c>
      <c r="H431">
        <v>11.789440000000001</v>
      </c>
      <c r="I431">
        <v>16.8</v>
      </c>
      <c r="J431" s="12" t="s">
        <v>153</v>
      </c>
    </row>
    <row r="432" spans="1:10" hidden="1">
      <c r="A432" t="s">
        <v>43</v>
      </c>
      <c r="B432" t="s">
        <v>73</v>
      </c>
      <c r="C432" t="s">
        <v>115</v>
      </c>
      <c r="D432" t="s">
        <v>39</v>
      </c>
      <c r="E432">
        <v>1</v>
      </c>
      <c r="F432" t="s">
        <v>70</v>
      </c>
      <c r="G432">
        <v>12.352856150104241</v>
      </c>
      <c r="H432">
        <v>13.147824878387761</v>
      </c>
      <c r="I432">
        <v>14.776706045865199</v>
      </c>
      <c r="J432" s="12" t="s">
        <v>153</v>
      </c>
    </row>
    <row r="433" spans="1:10" hidden="1">
      <c r="A433" t="s">
        <v>49</v>
      </c>
      <c r="B433" t="s">
        <v>73</v>
      </c>
      <c r="C433" t="s">
        <v>115</v>
      </c>
      <c r="D433" t="s">
        <v>39</v>
      </c>
      <c r="E433">
        <v>1</v>
      </c>
      <c r="F433" s="13" t="s">
        <v>70</v>
      </c>
      <c r="G433">
        <v>12.92</v>
      </c>
      <c r="H433">
        <v>18.130839999999999</v>
      </c>
      <c r="I433">
        <v>20.2</v>
      </c>
      <c r="J433" s="12" t="s">
        <v>153</v>
      </c>
    </row>
    <row r="434" spans="1:10" hidden="1">
      <c r="A434" t="s">
        <v>48</v>
      </c>
      <c r="B434" t="s">
        <v>73</v>
      </c>
      <c r="C434" t="s">
        <v>115</v>
      </c>
      <c r="D434" t="s">
        <v>39</v>
      </c>
      <c r="E434">
        <v>1</v>
      </c>
      <c r="F434" t="s">
        <v>70</v>
      </c>
      <c r="G434">
        <v>13.06873184898356</v>
      </c>
      <c r="H434">
        <v>14.036786060019359</v>
      </c>
      <c r="I434">
        <v>18.393030009680562</v>
      </c>
      <c r="J434" s="12" t="s">
        <v>153</v>
      </c>
    </row>
    <row r="435" spans="1:10" hidden="1">
      <c r="A435" t="s">
        <v>54</v>
      </c>
      <c r="B435" t="s">
        <v>73</v>
      </c>
      <c r="C435" t="s">
        <v>115</v>
      </c>
      <c r="D435" t="s">
        <v>39</v>
      </c>
      <c r="E435">
        <v>1</v>
      </c>
      <c r="F435" s="13" t="s">
        <v>70</v>
      </c>
      <c r="G435">
        <v>13.113809425807762</v>
      </c>
      <c r="H435">
        <v>14.085202716608359</v>
      </c>
      <c r="I435">
        <v>18.456472525210959</v>
      </c>
      <c r="J435" s="12" t="s">
        <v>153</v>
      </c>
    </row>
    <row r="436" spans="1:10" hidden="1">
      <c r="A436" t="s">
        <v>58</v>
      </c>
      <c r="B436" t="s">
        <v>73</v>
      </c>
      <c r="C436" t="s">
        <v>115</v>
      </c>
      <c r="D436" t="s">
        <v>39</v>
      </c>
      <c r="E436">
        <v>1</v>
      </c>
      <c r="F436" t="s">
        <v>70</v>
      </c>
      <c r="G436">
        <v>13.159426451459442</v>
      </c>
      <c r="H436">
        <v>14.6778218112432</v>
      </c>
      <c r="I436">
        <v>15.841924920410762</v>
      </c>
      <c r="J436" s="12" t="s">
        <v>153</v>
      </c>
    </row>
    <row r="437" spans="1:10" hidden="1">
      <c r="A437" t="s">
        <v>55</v>
      </c>
      <c r="B437" t="s">
        <v>73</v>
      </c>
      <c r="C437" t="s">
        <v>115</v>
      </c>
      <c r="D437" t="s">
        <v>39</v>
      </c>
      <c r="E437">
        <v>1</v>
      </c>
      <c r="F437" s="13" t="s">
        <v>70</v>
      </c>
      <c r="G437">
        <v>24.249593375720838</v>
      </c>
      <c r="H437">
        <v>28.981221351471241</v>
      </c>
      <c r="I437">
        <v>45.837646015082008</v>
      </c>
      <c r="J437" s="12" t="s">
        <v>153</v>
      </c>
    </row>
    <row r="438" spans="1:10" hidden="1">
      <c r="A438" t="s">
        <v>47</v>
      </c>
      <c r="B438" t="s">
        <v>73</v>
      </c>
      <c r="C438" t="s">
        <v>115</v>
      </c>
      <c r="D438" t="s">
        <v>39</v>
      </c>
      <c r="E438">
        <v>1</v>
      </c>
      <c r="F438" t="s">
        <v>64</v>
      </c>
      <c r="G438">
        <v>8.4359850705716006</v>
      </c>
      <c r="H438">
        <v>9.9243518425832011</v>
      </c>
      <c r="I438">
        <v>10.4208554390882</v>
      </c>
      <c r="J438" s="12" t="s">
        <v>153</v>
      </c>
    </row>
    <row r="439" spans="1:10" hidden="1">
      <c r="A439" t="s">
        <v>74</v>
      </c>
      <c r="B439" t="s">
        <v>73</v>
      </c>
      <c r="C439" t="s">
        <v>115</v>
      </c>
      <c r="D439" t="s">
        <v>39</v>
      </c>
      <c r="E439">
        <v>1</v>
      </c>
      <c r="F439" t="s">
        <v>64</v>
      </c>
      <c r="G439">
        <v>11.2</v>
      </c>
      <c r="H439">
        <v>11.789440000000001</v>
      </c>
      <c r="I439">
        <v>16.8</v>
      </c>
      <c r="J439" s="12" t="s">
        <v>153</v>
      </c>
    </row>
    <row r="440" spans="1:10" hidden="1">
      <c r="A440" t="s">
        <v>43</v>
      </c>
      <c r="B440" t="s">
        <v>73</v>
      </c>
      <c r="C440" t="s">
        <v>115</v>
      </c>
      <c r="D440" t="s">
        <v>39</v>
      </c>
      <c r="E440">
        <v>1</v>
      </c>
      <c r="F440" t="s">
        <v>64</v>
      </c>
      <c r="G440">
        <v>12.030971235194601</v>
      </c>
      <c r="H440">
        <v>12.805225042301201</v>
      </c>
      <c r="I440">
        <v>14.391661590524521</v>
      </c>
      <c r="J440" s="12" t="s">
        <v>153</v>
      </c>
    </row>
    <row r="441" spans="1:10" hidden="1">
      <c r="A441" t="s">
        <v>54</v>
      </c>
      <c r="B441" t="s">
        <v>73</v>
      </c>
      <c r="C441" t="s">
        <v>115</v>
      </c>
      <c r="D441" t="s">
        <v>39</v>
      </c>
      <c r="E441">
        <v>1</v>
      </c>
      <c r="F441" t="s">
        <v>64</v>
      </c>
      <c r="G441">
        <v>12.411325123671201</v>
      </c>
      <c r="H441">
        <v>13.539627407641321</v>
      </c>
      <c r="I441">
        <v>14.65108935901484</v>
      </c>
      <c r="J441" s="12" t="s">
        <v>153</v>
      </c>
    </row>
    <row r="442" spans="1:10" hidden="1">
      <c r="A442" t="s">
        <v>48</v>
      </c>
      <c r="B442" t="s">
        <v>73</v>
      </c>
      <c r="C442" t="s">
        <v>115</v>
      </c>
      <c r="D442" t="s">
        <v>39</v>
      </c>
      <c r="E442">
        <v>1</v>
      </c>
      <c r="F442" t="s">
        <v>64</v>
      </c>
      <c r="G442">
        <v>12.565369321604999</v>
      </c>
      <c r="H442">
        <v>13.707675623569122</v>
      </c>
      <c r="I442">
        <v>14.8499819255332</v>
      </c>
      <c r="J442" s="12" t="s">
        <v>153</v>
      </c>
    </row>
    <row r="443" spans="1:10" hidden="1">
      <c r="A443" t="s">
        <v>58</v>
      </c>
      <c r="B443" t="s">
        <v>73</v>
      </c>
      <c r="C443" t="s">
        <v>115</v>
      </c>
      <c r="D443" t="s">
        <v>39</v>
      </c>
      <c r="E443">
        <v>1</v>
      </c>
      <c r="F443" t="s">
        <v>64</v>
      </c>
      <c r="G443">
        <v>12.674116772487402</v>
      </c>
      <c r="H443">
        <v>14.136514861620599</v>
      </c>
      <c r="I443">
        <v>15.257686729955999</v>
      </c>
      <c r="J443" s="12" t="s">
        <v>153</v>
      </c>
    </row>
    <row r="444" spans="1:10" hidden="1">
      <c r="A444" t="s">
        <v>49</v>
      </c>
      <c r="B444" t="s">
        <v>73</v>
      </c>
      <c r="C444" t="s">
        <v>115</v>
      </c>
      <c r="D444" t="s">
        <v>39</v>
      </c>
      <c r="E444">
        <v>1</v>
      </c>
      <c r="F444" t="s">
        <v>64</v>
      </c>
      <c r="G444">
        <v>14.44</v>
      </c>
      <c r="H444">
        <v>15.884</v>
      </c>
      <c r="I444">
        <v>18.2</v>
      </c>
      <c r="J444" s="12" t="s">
        <v>153</v>
      </c>
    </row>
    <row r="445" spans="1:10" hidden="1">
      <c r="A445" t="s">
        <v>55</v>
      </c>
      <c r="B445" t="s">
        <v>73</v>
      </c>
      <c r="C445" t="s">
        <v>115</v>
      </c>
      <c r="D445" t="s">
        <v>39</v>
      </c>
      <c r="E445">
        <v>1</v>
      </c>
      <c r="F445" t="s">
        <v>64</v>
      </c>
      <c r="G445">
        <v>19.456113199204083</v>
      </c>
      <c r="H445">
        <v>28.889380204878762</v>
      </c>
      <c r="I445">
        <v>36.259120053062119</v>
      </c>
      <c r="J445" s="12" t="s">
        <v>153</v>
      </c>
    </row>
    <row r="446" spans="1:10" hidden="1">
      <c r="A446" t="s">
        <v>47</v>
      </c>
      <c r="B446" t="s">
        <v>73</v>
      </c>
      <c r="C446" t="s">
        <v>115</v>
      </c>
      <c r="D446" t="s">
        <v>39</v>
      </c>
      <c r="E446">
        <v>1</v>
      </c>
      <c r="F446" t="s">
        <v>71</v>
      </c>
      <c r="G446">
        <v>7.7133428022391195</v>
      </c>
      <c r="H446">
        <v>8.119308212883281</v>
      </c>
      <c r="I446">
        <v>8.9312390341716004</v>
      </c>
      <c r="J446" s="12" t="s">
        <v>153</v>
      </c>
    </row>
    <row r="447" spans="1:10" hidden="1">
      <c r="A447" t="s">
        <v>43</v>
      </c>
      <c r="B447" t="s">
        <v>73</v>
      </c>
      <c r="C447" t="s">
        <v>115</v>
      </c>
      <c r="D447" t="s">
        <v>39</v>
      </c>
      <c r="E447">
        <v>1</v>
      </c>
      <c r="F447" s="13" t="s">
        <v>71</v>
      </c>
      <c r="G447">
        <v>11.8111362126246</v>
      </c>
      <c r="H447">
        <v>12.571242524916961</v>
      </c>
      <c r="I447">
        <v>14.128691029900319</v>
      </c>
      <c r="J447" s="12" t="s">
        <v>153</v>
      </c>
    </row>
    <row r="448" spans="1:10" hidden="1">
      <c r="A448" t="s">
        <v>58</v>
      </c>
      <c r="B448" t="s">
        <v>73</v>
      </c>
      <c r="C448" t="s">
        <v>115</v>
      </c>
      <c r="D448" t="s">
        <v>39</v>
      </c>
      <c r="E448">
        <v>1</v>
      </c>
      <c r="F448" t="s">
        <v>71</v>
      </c>
      <c r="G448">
        <v>12.33099497536228</v>
      </c>
      <c r="H448">
        <v>13.544675583173522</v>
      </c>
      <c r="I448">
        <v>14.20977255625408</v>
      </c>
      <c r="J448" s="12" t="s">
        <v>153</v>
      </c>
    </row>
    <row r="449" spans="1:10" hidden="1">
      <c r="A449" t="s">
        <v>54</v>
      </c>
      <c r="B449" t="s">
        <v>73</v>
      </c>
      <c r="C449" t="s">
        <v>115</v>
      </c>
      <c r="D449" t="s">
        <v>39</v>
      </c>
      <c r="E449">
        <v>1</v>
      </c>
      <c r="F449" s="13" t="s">
        <v>71</v>
      </c>
      <c r="G449">
        <v>12.4380390872366</v>
      </c>
      <c r="H449">
        <v>13.608472540670363</v>
      </c>
      <c r="I449">
        <v>14.76143683808276</v>
      </c>
      <c r="J449" s="12" t="s">
        <v>153</v>
      </c>
    </row>
    <row r="450" spans="1:10" hidden="1">
      <c r="A450" t="s">
        <v>48</v>
      </c>
      <c r="B450" t="s">
        <v>73</v>
      </c>
      <c r="C450" t="s">
        <v>115</v>
      </c>
      <c r="D450" t="s">
        <v>39</v>
      </c>
      <c r="E450">
        <v>1</v>
      </c>
      <c r="F450" t="s">
        <v>71</v>
      </c>
      <c r="G450">
        <v>12.69284534248316</v>
      </c>
      <c r="H450">
        <v>13.846740373618001</v>
      </c>
      <c r="I450">
        <v>15.00063540475284</v>
      </c>
      <c r="J450" s="12" t="s">
        <v>153</v>
      </c>
    </row>
    <row r="451" spans="1:10" hidden="1">
      <c r="A451" t="s">
        <v>49</v>
      </c>
      <c r="B451" t="s">
        <v>73</v>
      </c>
      <c r="C451" t="s">
        <v>115</v>
      </c>
      <c r="D451" t="s">
        <v>39</v>
      </c>
      <c r="E451">
        <v>1</v>
      </c>
      <c r="F451" s="13" t="s">
        <v>71</v>
      </c>
      <c r="G451">
        <v>13.24</v>
      </c>
      <c r="H451">
        <v>14.102040000000001</v>
      </c>
      <c r="I451">
        <v>16.600000000000001</v>
      </c>
      <c r="J451" s="12" t="s">
        <v>153</v>
      </c>
    </row>
    <row r="452" spans="1:10" hidden="1">
      <c r="A452" t="s">
        <v>55</v>
      </c>
      <c r="B452" t="s">
        <v>73</v>
      </c>
      <c r="C452" t="s">
        <v>115</v>
      </c>
      <c r="D452" t="s">
        <v>39</v>
      </c>
      <c r="E452">
        <v>1</v>
      </c>
      <c r="F452" t="s">
        <v>71</v>
      </c>
      <c r="G452">
        <v>14.093439503910922</v>
      </c>
      <c r="H452">
        <v>16.91212740469312</v>
      </c>
      <c r="I452">
        <v>19.730815305475321</v>
      </c>
      <c r="J452" s="12" t="s">
        <v>153</v>
      </c>
    </row>
    <row r="453" spans="1:10" hidden="1">
      <c r="A453" t="s">
        <v>74</v>
      </c>
      <c r="B453" t="s">
        <v>73</v>
      </c>
      <c r="C453" t="s">
        <v>115</v>
      </c>
      <c r="D453" t="s">
        <v>39</v>
      </c>
      <c r="E453">
        <v>1</v>
      </c>
      <c r="F453" s="13" t="s">
        <v>71</v>
      </c>
      <c r="G453">
        <v>14.4</v>
      </c>
      <c r="H453">
        <v>15.6</v>
      </c>
      <c r="I453">
        <v>16.8</v>
      </c>
      <c r="J453" s="12" t="s">
        <v>153</v>
      </c>
    </row>
    <row r="454" spans="1:10" hidden="1">
      <c r="A454" t="s">
        <v>58</v>
      </c>
      <c r="B454" t="s">
        <v>72</v>
      </c>
      <c r="C454" t="s">
        <v>115</v>
      </c>
      <c r="D454" t="s">
        <v>154</v>
      </c>
      <c r="E454">
        <v>1</v>
      </c>
      <c r="F454" t="s">
        <v>59</v>
      </c>
      <c r="G454">
        <v>16.666666666666664</v>
      </c>
      <c r="H454">
        <v>16.666666666666664</v>
      </c>
      <c r="I454">
        <v>16.666666666666664</v>
      </c>
      <c r="J454" s="12" t="s">
        <v>153</v>
      </c>
    </row>
    <row r="455" spans="1:10" hidden="1">
      <c r="A455" t="s">
        <v>49</v>
      </c>
      <c r="B455" t="s">
        <v>72</v>
      </c>
      <c r="C455" t="s">
        <v>115</v>
      </c>
      <c r="D455" t="s">
        <v>154</v>
      </c>
      <c r="E455">
        <v>1</v>
      </c>
      <c r="F455" t="s">
        <v>59</v>
      </c>
      <c r="G455">
        <v>16.666666666666664</v>
      </c>
      <c r="H455">
        <v>16.666666666666664</v>
      </c>
      <c r="I455">
        <v>16.666666666666664</v>
      </c>
      <c r="J455" s="12" t="s">
        <v>153</v>
      </c>
    </row>
    <row r="456" spans="1:10" hidden="1">
      <c r="A456" t="s">
        <v>43</v>
      </c>
      <c r="B456" t="s">
        <v>72</v>
      </c>
      <c r="C456" t="s">
        <v>115</v>
      </c>
      <c r="D456" t="s">
        <v>154</v>
      </c>
      <c r="E456">
        <v>1</v>
      </c>
      <c r="F456" t="s">
        <v>59</v>
      </c>
      <c r="G456">
        <v>16.666666666666664</v>
      </c>
      <c r="H456">
        <v>16.666666666666664</v>
      </c>
      <c r="I456">
        <v>16.666666666666664</v>
      </c>
      <c r="J456" s="12" t="s">
        <v>153</v>
      </c>
    </row>
    <row r="457" spans="1:10" hidden="1">
      <c r="A457" t="s">
        <v>47</v>
      </c>
      <c r="B457" t="s">
        <v>72</v>
      </c>
      <c r="C457" t="s">
        <v>115</v>
      </c>
      <c r="D457" t="s">
        <v>154</v>
      </c>
      <c r="E457">
        <v>1</v>
      </c>
      <c r="F457" t="s">
        <v>59</v>
      </c>
      <c r="G457">
        <v>16.666666666666664</v>
      </c>
      <c r="H457">
        <v>16.666666666666664</v>
      </c>
      <c r="I457">
        <v>16.666666666666664</v>
      </c>
      <c r="J457" s="12" t="s">
        <v>153</v>
      </c>
    </row>
    <row r="458" spans="1:10" hidden="1">
      <c r="A458" t="s">
        <v>55</v>
      </c>
      <c r="B458" t="s">
        <v>72</v>
      </c>
      <c r="C458" t="s">
        <v>115</v>
      </c>
      <c r="D458" t="s">
        <v>154</v>
      </c>
      <c r="E458">
        <v>1</v>
      </c>
      <c r="F458" t="s">
        <v>59</v>
      </c>
      <c r="G458">
        <v>16.666666666666664</v>
      </c>
      <c r="H458">
        <v>16.666666666666664</v>
      </c>
      <c r="I458">
        <v>16.666666666666664</v>
      </c>
      <c r="J458" s="12" t="s">
        <v>153</v>
      </c>
    </row>
    <row r="459" spans="1:10" hidden="1">
      <c r="A459" t="s">
        <v>54</v>
      </c>
      <c r="B459" t="s">
        <v>72</v>
      </c>
      <c r="C459" t="s">
        <v>115</v>
      </c>
      <c r="D459" t="s">
        <v>154</v>
      </c>
      <c r="E459">
        <v>1</v>
      </c>
      <c r="F459" t="s">
        <v>59</v>
      </c>
      <c r="G459">
        <v>16.666666666666664</v>
      </c>
      <c r="H459">
        <v>16.666666666666664</v>
      </c>
      <c r="I459">
        <v>16.666666666666664</v>
      </c>
      <c r="J459" s="12" t="s">
        <v>153</v>
      </c>
    </row>
    <row r="460" spans="1:10" hidden="1">
      <c r="A460" t="s">
        <v>48</v>
      </c>
      <c r="B460" t="s">
        <v>72</v>
      </c>
      <c r="C460" t="s">
        <v>115</v>
      </c>
      <c r="D460" t="s">
        <v>154</v>
      </c>
      <c r="E460">
        <v>1</v>
      </c>
      <c r="F460" t="s">
        <v>59</v>
      </c>
      <c r="G460">
        <v>16.666666666666664</v>
      </c>
      <c r="H460">
        <v>16.666666666666664</v>
      </c>
      <c r="I460">
        <v>16.666666666666664</v>
      </c>
      <c r="J460" s="12" t="s">
        <v>153</v>
      </c>
    </row>
    <row r="461" spans="1:10" hidden="1">
      <c r="A461" t="s">
        <v>47</v>
      </c>
      <c r="B461" t="s">
        <v>72</v>
      </c>
      <c r="C461" t="s">
        <v>115</v>
      </c>
      <c r="D461" t="s">
        <v>154</v>
      </c>
      <c r="E461">
        <v>1</v>
      </c>
      <c r="F461" t="s">
        <v>65</v>
      </c>
      <c r="G461">
        <v>16.6666666666667</v>
      </c>
      <c r="H461">
        <v>16.6666666666667</v>
      </c>
      <c r="I461">
        <v>16.6666666666667</v>
      </c>
      <c r="J461" s="12" t="s">
        <v>153</v>
      </c>
    </row>
    <row r="462" spans="1:10" hidden="1">
      <c r="A462" t="s">
        <v>43</v>
      </c>
      <c r="B462" t="s">
        <v>72</v>
      </c>
      <c r="C462" t="s">
        <v>115</v>
      </c>
      <c r="D462" t="s">
        <v>154</v>
      </c>
      <c r="E462">
        <v>1</v>
      </c>
      <c r="F462" t="s">
        <v>65</v>
      </c>
      <c r="G462">
        <v>16.6666666666667</v>
      </c>
      <c r="H462">
        <v>16.6666666666667</v>
      </c>
      <c r="I462">
        <v>16.6666666666667</v>
      </c>
      <c r="J462" s="12" t="s">
        <v>153</v>
      </c>
    </row>
    <row r="463" spans="1:10" hidden="1">
      <c r="A463" t="s">
        <v>54</v>
      </c>
      <c r="B463" t="s">
        <v>72</v>
      </c>
      <c r="C463" t="s">
        <v>115</v>
      </c>
      <c r="D463" t="s">
        <v>154</v>
      </c>
      <c r="E463">
        <v>1</v>
      </c>
      <c r="F463" t="s">
        <v>65</v>
      </c>
      <c r="G463">
        <v>16.6666666666667</v>
      </c>
      <c r="H463">
        <v>16.6666666666667</v>
      </c>
      <c r="I463">
        <v>16.6666666666667</v>
      </c>
      <c r="J463" s="12" t="s">
        <v>153</v>
      </c>
    </row>
    <row r="464" spans="1:10" hidden="1">
      <c r="A464" t="s">
        <v>48</v>
      </c>
      <c r="B464" t="s">
        <v>72</v>
      </c>
      <c r="C464" t="s">
        <v>115</v>
      </c>
      <c r="D464" t="s">
        <v>154</v>
      </c>
      <c r="E464">
        <v>1</v>
      </c>
      <c r="F464" t="s">
        <v>65</v>
      </c>
      <c r="G464">
        <v>16.6666666666667</v>
      </c>
      <c r="H464">
        <v>16.6666666666667</v>
      </c>
      <c r="I464">
        <v>16.6666666666667</v>
      </c>
      <c r="J464" s="12" t="s">
        <v>153</v>
      </c>
    </row>
    <row r="465" spans="1:10" hidden="1">
      <c r="A465" t="s">
        <v>58</v>
      </c>
      <c r="B465" t="s">
        <v>72</v>
      </c>
      <c r="C465" t="s">
        <v>115</v>
      </c>
      <c r="D465" t="s">
        <v>154</v>
      </c>
      <c r="E465">
        <v>1</v>
      </c>
      <c r="F465" t="s">
        <v>65</v>
      </c>
      <c r="G465">
        <v>16.6666666666667</v>
      </c>
      <c r="H465">
        <v>16.6666666666667</v>
      </c>
      <c r="I465">
        <v>16.6666666666667</v>
      </c>
      <c r="J465" s="12" t="s">
        <v>153</v>
      </c>
    </row>
    <row r="466" spans="1:10" hidden="1">
      <c r="A466" t="s">
        <v>55</v>
      </c>
      <c r="B466" t="s">
        <v>72</v>
      </c>
      <c r="C466" t="s">
        <v>115</v>
      </c>
      <c r="D466" t="s">
        <v>154</v>
      </c>
      <c r="E466">
        <v>1</v>
      </c>
      <c r="F466" t="s">
        <v>65</v>
      </c>
      <c r="G466">
        <v>16.6666666666667</v>
      </c>
      <c r="H466">
        <v>16.6666666666667</v>
      </c>
      <c r="I466">
        <v>16.6666666666667</v>
      </c>
      <c r="J466" s="12" t="s">
        <v>153</v>
      </c>
    </row>
    <row r="467" spans="1:10" hidden="1">
      <c r="A467" t="s">
        <v>49</v>
      </c>
      <c r="B467" t="s">
        <v>72</v>
      </c>
      <c r="C467" t="s">
        <v>115</v>
      </c>
      <c r="D467" t="s">
        <v>154</v>
      </c>
      <c r="E467">
        <v>1</v>
      </c>
      <c r="F467" t="s">
        <v>65</v>
      </c>
      <c r="G467">
        <v>16.6666666666667</v>
      </c>
      <c r="H467">
        <v>16.6666666666667</v>
      </c>
      <c r="I467">
        <v>16.6666666666667</v>
      </c>
      <c r="J467" s="12" t="s">
        <v>153</v>
      </c>
    </row>
    <row r="468" spans="1:10" hidden="1">
      <c r="A468" t="s">
        <v>47</v>
      </c>
      <c r="B468" t="s">
        <v>72</v>
      </c>
      <c r="C468" t="s">
        <v>115</v>
      </c>
      <c r="D468" t="s">
        <v>154</v>
      </c>
      <c r="E468">
        <v>1</v>
      </c>
      <c r="F468" t="s">
        <v>60</v>
      </c>
      <c r="G468">
        <v>16.6666666666667</v>
      </c>
      <c r="H468">
        <v>16.6666666666667</v>
      </c>
      <c r="I468">
        <v>16.6666666666667</v>
      </c>
      <c r="J468" s="12" t="s">
        <v>153</v>
      </c>
    </row>
    <row r="469" spans="1:10" hidden="1">
      <c r="A469" t="s">
        <v>43</v>
      </c>
      <c r="B469" t="s">
        <v>72</v>
      </c>
      <c r="C469" t="s">
        <v>115</v>
      </c>
      <c r="D469" t="s">
        <v>154</v>
      </c>
      <c r="E469">
        <v>1</v>
      </c>
      <c r="F469" t="s">
        <v>60</v>
      </c>
      <c r="G469">
        <v>16.6666666666667</v>
      </c>
      <c r="H469">
        <v>16.6666666666667</v>
      </c>
      <c r="I469">
        <v>16.6666666666667</v>
      </c>
      <c r="J469" s="12" t="s">
        <v>153</v>
      </c>
    </row>
    <row r="470" spans="1:10" hidden="1">
      <c r="A470" t="s">
        <v>54</v>
      </c>
      <c r="B470" t="s">
        <v>72</v>
      </c>
      <c r="C470" t="s">
        <v>115</v>
      </c>
      <c r="D470" t="s">
        <v>154</v>
      </c>
      <c r="E470">
        <v>1</v>
      </c>
      <c r="F470" t="s">
        <v>60</v>
      </c>
      <c r="G470">
        <v>16.6666666666667</v>
      </c>
      <c r="H470">
        <v>16.6666666666667</v>
      </c>
      <c r="I470">
        <v>16.6666666666667</v>
      </c>
      <c r="J470" s="12" t="s">
        <v>153</v>
      </c>
    </row>
    <row r="471" spans="1:10" hidden="1">
      <c r="A471" t="s">
        <v>48</v>
      </c>
      <c r="B471" t="s">
        <v>72</v>
      </c>
      <c r="C471" t="s">
        <v>115</v>
      </c>
      <c r="D471" t="s">
        <v>154</v>
      </c>
      <c r="E471">
        <v>1</v>
      </c>
      <c r="F471" t="s">
        <v>60</v>
      </c>
      <c r="G471">
        <v>16.6666666666667</v>
      </c>
      <c r="H471">
        <v>16.6666666666667</v>
      </c>
      <c r="I471">
        <v>16.6666666666667</v>
      </c>
      <c r="J471" s="12" t="s">
        <v>153</v>
      </c>
    </row>
    <row r="472" spans="1:10" hidden="1">
      <c r="A472" t="s">
        <v>55</v>
      </c>
      <c r="B472" t="s">
        <v>72</v>
      </c>
      <c r="C472" t="s">
        <v>115</v>
      </c>
      <c r="D472" t="s">
        <v>154</v>
      </c>
      <c r="E472">
        <v>1</v>
      </c>
      <c r="F472" t="s">
        <v>60</v>
      </c>
      <c r="G472">
        <v>16.6666666666667</v>
      </c>
      <c r="H472">
        <v>16.6666666666667</v>
      </c>
      <c r="I472">
        <v>16.6666666666667</v>
      </c>
      <c r="J472" s="12" t="s">
        <v>153</v>
      </c>
    </row>
    <row r="473" spans="1:10" hidden="1">
      <c r="A473" t="s">
        <v>49</v>
      </c>
      <c r="B473" t="s">
        <v>72</v>
      </c>
      <c r="C473" t="s">
        <v>115</v>
      </c>
      <c r="D473" t="s">
        <v>154</v>
      </c>
      <c r="E473">
        <v>1</v>
      </c>
      <c r="F473" t="s">
        <v>60</v>
      </c>
      <c r="G473">
        <v>16.6666666666667</v>
      </c>
      <c r="H473">
        <v>16.6666666666667</v>
      </c>
      <c r="I473">
        <v>16.6666666666667</v>
      </c>
      <c r="J473" s="12" t="s">
        <v>153</v>
      </c>
    </row>
    <row r="474" spans="1:10" hidden="1">
      <c r="A474" t="s">
        <v>58</v>
      </c>
      <c r="B474" t="s">
        <v>72</v>
      </c>
      <c r="C474" t="s">
        <v>115</v>
      </c>
      <c r="D474" t="s">
        <v>154</v>
      </c>
      <c r="E474">
        <v>1</v>
      </c>
      <c r="F474" t="s">
        <v>60</v>
      </c>
      <c r="G474">
        <v>16.6666666666667</v>
      </c>
      <c r="H474">
        <v>16.6666666666667</v>
      </c>
      <c r="I474">
        <v>16.6666666666667</v>
      </c>
      <c r="J474" s="12" t="s">
        <v>153</v>
      </c>
    </row>
    <row r="475" spans="1:10" hidden="1">
      <c r="A475" t="s">
        <v>47</v>
      </c>
      <c r="B475" t="s">
        <v>72</v>
      </c>
      <c r="C475" t="s">
        <v>115</v>
      </c>
      <c r="D475" t="s">
        <v>154</v>
      </c>
      <c r="E475">
        <v>1</v>
      </c>
      <c r="F475" t="s">
        <v>66</v>
      </c>
      <c r="G475">
        <v>16.6666666666667</v>
      </c>
      <c r="H475">
        <v>16.6666666666667</v>
      </c>
      <c r="I475">
        <v>16.6666666666667</v>
      </c>
      <c r="J475" s="12" t="s">
        <v>153</v>
      </c>
    </row>
    <row r="476" spans="1:10" hidden="1">
      <c r="A476" t="s">
        <v>58</v>
      </c>
      <c r="B476" t="s">
        <v>72</v>
      </c>
      <c r="C476" t="s">
        <v>115</v>
      </c>
      <c r="D476" t="s">
        <v>154</v>
      </c>
      <c r="E476">
        <v>1</v>
      </c>
      <c r="F476" t="s">
        <v>66</v>
      </c>
      <c r="G476">
        <v>16.6666666666667</v>
      </c>
      <c r="H476">
        <v>16.6666666666667</v>
      </c>
      <c r="I476">
        <v>16.6666666666667</v>
      </c>
      <c r="J476" s="12" t="s">
        <v>153</v>
      </c>
    </row>
    <row r="477" spans="1:10" hidden="1">
      <c r="A477" t="s">
        <v>43</v>
      </c>
      <c r="B477" t="s">
        <v>72</v>
      </c>
      <c r="C477" t="s">
        <v>115</v>
      </c>
      <c r="D477" t="s">
        <v>154</v>
      </c>
      <c r="E477">
        <v>1</v>
      </c>
      <c r="F477" t="s">
        <v>66</v>
      </c>
      <c r="G477">
        <v>16.6666666666667</v>
      </c>
      <c r="H477">
        <v>16.6666666666667</v>
      </c>
      <c r="I477">
        <v>16.6666666666667</v>
      </c>
      <c r="J477" s="12" t="s">
        <v>153</v>
      </c>
    </row>
    <row r="478" spans="1:10" hidden="1">
      <c r="A478" t="s">
        <v>54</v>
      </c>
      <c r="B478" t="s">
        <v>72</v>
      </c>
      <c r="C478" t="s">
        <v>115</v>
      </c>
      <c r="D478" t="s">
        <v>154</v>
      </c>
      <c r="E478">
        <v>1</v>
      </c>
      <c r="F478" t="s">
        <v>66</v>
      </c>
      <c r="G478">
        <v>16.6666666666667</v>
      </c>
      <c r="H478">
        <v>16.6666666666667</v>
      </c>
      <c r="I478">
        <v>16.6666666666667</v>
      </c>
      <c r="J478" s="12" t="s">
        <v>153</v>
      </c>
    </row>
    <row r="479" spans="1:10" hidden="1">
      <c r="A479" t="s">
        <v>49</v>
      </c>
      <c r="B479" t="s">
        <v>72</v>
      </c>
      <c r="C479" t="s">
        <v>115</v>
      </c>
      <c r="D479" t="s">
        <v>154</v>
      </c>
      <c r="E479">
        <v>1</v>
      </c>
      <c r="F479" t="s">
        <v>66</v>
      </c>
      <c r="G479">
        <v>16.6666666666667</v>
      </c>
      <c r="H479">
        <v>16.6666666666667</v>
      </c>
      <c r="I479">
        <v>16.6666666666667</v>
      </c>
      <c r="J479" s="12" t="s">
        <v>153</v>
      </c>
    </row>
    <row r="480" spans="1:10" hidden="1">
      <c r="A480" t="s">
        <v>55</v>
      </c>
      <c r="B480" t="s">
        <v>72</v>
      </c>
      <c r="C480" t="s">
        <v>115</v>
      </c>
      <c r="D480" t="s">
        <v>154</v>
      </c>
      <c r="E480">
        <v>1</v>
      </c>
      <c r="F480" t="s">
        <v>66</v>
      </c>
      <c r="G480">
        <v>16.6666666666667</v>
      </c>
      <c r="H480">
        <v>16.6666666666667</v>
      </c>
      <c r="I480">
        <v>16.6666666666667</v>
      </c>
      <c r="J480" s="12" t="s">
        <v>153</v>
      </c>
    </row>
    <row r="481" spans="1:10" hidden="1">
      <c r="A481" t="s">
        <v>48</v>
      </c>
      <c r="B481" t="s">
        <v>72</v>
      </c>
      <c r="C481" t="s">
        <v>115</v>
      </c>
      <c r="D481" t="s">
        <v>154</v>
      </c>
      <c r="E481">
        <v>1</v>
      </c>
      <c r="F481" t="s">
        <v>66</v>
      </c>
      <c r="G481">
        <v>16.6666666666667</v>
      </c>
      <c r="H481">
        <v>16.6666666666667</v>
      </c>
      <c r="I481">
        <v>16.6666666666667</v>
      </c>
      <c r="J481" s="12" t="s">
        <v>153</v>
      </c>
    </row>
    <row r="482" spans="1:10" hidden="1">
      <c r="A482" t="s">
        <v>47</v>
      </c>
      <c r="B482" t="s">
        <v>72</v>
      </c>
      <c r="C482" t="s">
        <v>115</v>
      </c>
      <c r="D482" t="s">
        <v>154</v>
      </c>
      <c r="E482">
        <v>1</v>
      </c>
      <c r="F482" t="s">
        <v>61</v>
      </c>
      <c r="G482">
        <v>16.6666666666667</v>
      </c>
      <c r="H482">
        <v>16.6666666666667</v>
      </c>
      <c r="I482">
        <v>16.6666666666667</v>
      </c>
      <c r="J482" s="12" t="s">
        <v>153</v>
      </c>
    </row>
    <row r="483" spans="1:10" hidden="1">
      <c r="A483" t="s">
        <v>49</v>
      </c>
      <c r="B483" t="s">
        <v>72</v>
      </c>
      <c r="C483" t="s">
        <v>115</v>
      </c>
      <c r="D483" t="s">
        <v>154</v>
      </c>
      <c r="E483">
        <v>1</v>
      </c>
      <c r="F483" t="s">
        <v>61</v>
      </c>
      <c r="G483">
        <v>16.6666666666667</v>
      </c>
      <c r="H483">
        <v>16.6666666666667</v>
      </c>
      <c r="I483">
        <v>16.6666666666667</v>
      </c>
      <c r="J483" s="12" t="s">
        <v>153</v>
      </c>
    </row>
    <row r="484" spans="1:10" hidden="1">
      <c r="A484" t="s">
        <v>43</v>
      </c>
      <c r="B484" t="s">
        <v>72</v>
      </c>
      <c r="C484" t="s">
        <v>115</v>
      </c>
      <c r="D484" t="s">
        <v>154</v>
      </c>
      <c r="E484">
        <v>1</v>
      </c>
      <c r="F484" t="s">
        <v>61</v>
      </c>
      <c r="G484">
        <v>16.6666666666667</v>
      </c>
      <c r="H484">
        <v>16.6666666666667</v>
      </c>
      <c r="I484">
        <v>16.6666666666667</v>
      </c>
      <c r="J484" s="12" t="s">
        <v>153</v>
      </c>
    </row>
    <row r="485" spans="1:10" hidden="1">
      <c r="A485" t="s">
        <v>55</v>
      </c>
      <c r="B485" t="s">
        <v>72</v>
      </c>
      <c r="C485" t="s">
        <v>115</v>
      </c>
      <c r="D485" t="s">
        <v>154</v>
      </c>
      <c r="E485">
        <v>1</v>
      </c>
      <c r="F485" t="s">
        <v>61</v>
      </c>
      <c r="G485">
        <v>16.6666666666667</v>
      </c>
      <c r="H485">
        <v>16.6666666666667</v>
      </c>
      <c r="I485">
        <v>16.6666666666667</v>
      </c>
      <c r="J485" s="12" t="s">
        <v>153</v>
      </c>
    </row>
    <row r="486" spans="1:10" hidden="1">
      <c r="A486" t="s">
        <v>54</v>
      </c>
      <c r="B486" t="s">
        <v>72</v>
      </c>
      <c r="C486" t="s">
        <v>115</v>
      </c>
      <c r="D486" t="s">
        <v>154</v>
      </c>
      <c r="E486">
        <v>1</v>
      </c>
      <c r="F486" t="s">
        <v>61</v>
      </c>
      <c r="G486">
        <v>16.6666666666667</v>
      </c>
      <c r="H486">
        <v>16.6666666666667</v>
      </c>
      <c r="I486">
        <v>16.6666666666667</v>
      </c>
      <c r="J486" s="12" t="s">
        <v>153</v>
      </c>
    </row>
    <row r="487" spans="1:10" hidden="1">
      <c r="A487" t="s">
        <v>48</v>
      </c>
      <c r="B487" t="s">
        <v>72</v>
      </c>
      <c r="C487" t="s">
        <v>115</v>
      </c>
      <c r="D487" t="s">
        <v>154</v>
      </c>
      <c r="E487">
        <v>1</v>
      </c>
      <c r="F487" t="s">
        <v>61</v>
      </c>
      <c r="G487">
        <v>16.6666666666667</v>
      </c>
      <c r="H487">
        <v>16.6666666666667</v>
      </c>
      <c r="I487">
        <v>16.6666666666667</v>
      </c>
      <c r="J487" s="12" t="s">
        <v>153</v>
      </c>
    </row>
    <row r="488" spans="1:10" hidden="1">
      <c r="A488" t="s">
        <v>58</v>
      </c>
      <c r="B488" t="s">
        <v>72</v>
      </c>
      <c r="C488" t="s">
        <v>115</v>
      </c>
      <c r="D488" t="s">
        <v>154</v>
      </c>
      <c r="E488">
        <v>1</v>
      </c>
      <c r="F488" t="s">
        <v>61</v>
      </c>
      <c r="G488">
        <v>16.6666666666667</v>
      </c>
      <c r="H488">
        <v>16.6666666666667</v>
      </c>
      <c r="I488">
        <v>16.6666666666667</v>
      </c>
      <c r="J488" s="12" t="s">
        <v>153</v>
      </c>
    </row>
    <row r="489" spans="1:10" hidden="1">
      <c r="A489" t="s">
        <v>47</v>
      </c>
      <c r="B489" t="s">
        <v>72</v>
      </c>
      <c r="C489" t="s">
        <v>115</v>
      </c>
      <c r="D489" t="s">
        <v>154</v>
      </c>
      <c r="E489">
        <v>1</v>
      </c>
      <c r="F489" t="s">
        <v>68</v>
      </c>
      <c r="G489">
        <v>16.6666666666667</v>
      </c>
      <c r="H489">
        <v>16.6666666666667</v>
      </c>
      <c r="I489">
        <v>16.6666666666667</v>
      </c>
      <c r="J489" s="12" t="s">
        <v>153</v>
      </c>
    </row>
    <row r="490" spans="1:10" hidden="1">
      <c r="A490" t="s">
        <v>49</v>
      </c>
      <c r="B490" t="s">
        <v>72</v>
      </c>
      <c r="C490" t="s">
        <v>115</v>
      </c>
      <c r="D490" t="s">
        <v>154</v>
      </c>
      <c r="E490">
        <v>1</v>
      </c>
      <c r="F490" t="s">
        <v>68</v>
      </c>
      <c r="G490">
        <v>16.6666666666667</v>
      </c>
      <c r="H490">
        <v>16.6666666666667</v>
      </c>
      <c r="I490">
        <v>16.6666666666667</v>
      </c>
      <c r="J490" s="12" t="s">
        <v>153</v>
      </c>
    </row>
    <row r="491" spans="1:10" hidden="1">
      <c r="A491" t="s">
        <v>43</v>
      </c>
      <c r="B491" t="s">
        <v>72</v>
      </c>
      <c r="C491" t="s">
        <v>115</v>
      </c>
      <c r="D491" t="s">
        <v>154</v>
      </c>
      <c r="E491">
        <v>1</v>
      </c>
      <c r="F491" t="s">
        <v>68</v>
      </c>
      <c r="G491">
        <v>16.6666666666667</v>
      </c>
      <c r="H491">
        <v>16.6666666666667</v>
      </c>
      <c r="I491">
        <v>16.6666666666667</v>
      </c>
      <c r="J491" s="12" t="s">
        <v>153</v>
      </c>
    </row>
    <row r="492" spans="1:10" hidden="1">
      <c r="A492" t="s">
        <v>55</v>
      </c>
      <c r="B492" t="s">
        <v>72</v>
      </c>
      <c r="C492" t="s">
        <v>115</v>
      </c>
      <c r="D492" t="s">
        <v>154</v>
      </c>
      <c r="E492">
        <v>1</v>
      </c>
      <c r="F492" t="s">
        <v>68</v>
      </c>
      <c r="G492">
        <v>16.6666666666667</v>
      </c>
      <c r="H492">
        <v>16.6666666666667</v>
      </c>
      <c r="I492">
        <v>16.6666666666667</v>
      </c>
      <c r="J492" s="12" t="s">
        <v>153</v>
      </c>
    </row>
    <row r="493" spans="1:10" hidden="1">
      <c r="A493" t="s">
        <v>54</v>
      </c>
      <c r="B493" t="s">
        <v>72</v>
      </c>
      <c r="C493" t="s">
        <v>115</v>
      </c>
      <c r="D493" t="s">
        <v>154</v>
      </c>
      <c r="E493">
        <v>1</v>
      </c>
      <c r="F493" t="s">
        <v>68</v>
      </c>
      <c r="G493">
        <v>16.6666666666667</v>
      </c>
      <c r="H493">
        <v>16.6666666666667</v>
      </c>
      <c r="I493">
        <v>16.6666666666667</v>
      </c>
      <c r="J493" s="12" t="s">
        <v>153</v>
      </c>
    </row>
    <row r="494" spans="1:10" hidden="1">
      <c r="A494" t="s">
        <v>48</v>
      </c>
      <c r="B494" t="s">
        <v>72</v>
      </c>
      <c r="C494" t="s">
        <v>115</v>
      </c>
      <c r="D494" t="s">
        <v>154</v>
      </c>
      <c r="E494">
        <v>1</v>
      </c>
      <c r="F494" t="s">
        <v>68</v>
      </c>
      <c r="G494">
        <v>16.6666666666667</v>
      </c>
      <c r="H494">
        <v>16.6666666666667</v>
      </c>
      <c r="I494">
        <v>16.6666666666667</v>
      </c>
      <c r="J494" s="12" t="s">
        <v>153</v>
      </c>
    </row>
    <row r="495" spans="1:10" hidden="1">
      <c r="A495" t="s">
        <v>58</v>
      </c>
      <c r="B495" t="s">
        <v>72</v>
      </c>
      <c r="C495" t="s">
        <v>115</v>
      </c>
      <c r="D495" t="s">
        <v>154</v>
      </c>
      <c r="E495">
        <v>1</v>
      </c>
      <c r="F495" t="s">
        <v>68</v>
      </c>
      <c r="G495">
        <v>16.6666666666667</v>
      </c>
      <c r="H495">
        <v>16.6666666666667</v>
      </c>
      <c r="I495">
        <v>16.6666666666667</v>
      </c>
      <c r="J495" s="12" t="s">
        <v>153</v>
      </c>
    </row>
    <row r="496" spans="1:10" hidden="1">
      <c r="A496" t="s">
        <v>74</v>
      </c>
      <c r="B496" t="s">
        <v>72</v>
      </c>
      <c r="C496" t="s">
        <v>115</v>
      </c>
      <c r="D496" t="s">
        <v>154</v>
      </c>
      <c r="E496">
        <v>1</v>
      </c>
      <c r="F496" t="s">
        <v>68</v>
      </c>
      <c r="G496">
        <v>20.833333333333332</v>
      </c>
      <c r="H496">
        <v>20.833333333333332</v>
      </c>
      <c r="I496">
        <v>20.833333333333332</v>
      </c>
      <c r="J496" s="12" t="s">
        <v>153</v>
      </c>
    </row>
    <row r="497" spans="1:10" hidden="1">
      <c r="A497" t="s">
        <v>47</v>
      </c>
      <c r="B497" t="s">
        <v>72</v>
      </c>
      <c r="C497" t="s">
        <v>115</v>
      </c>
      <c r="D497" t="s">
        <v>154</v>
      </c>
      <c r="E497">
        <v>1</v>
      </c>
      <c r="F497" t="s">
        <v>62</v>
      </c>
      <c r="G497">
        <v>16.6666666666667</v>
      </c>
      <c r="H497">
        <v>16.6666666666667</v>
      </c>
      <c r="I497">
        <v>16.6666666666667</v>
      </c>
      <c r="J497" s="12" t="s">
        <v>153</v>
      </c>
    </row>
    <row r="498" spans="1:10" hidden="1">
      <c r="A498" t="s">
        <v>49</v>
      </c>
      <c r="B498" t="s">
        <v>72</v>
      </c>
      <c r="C498" t="s">
        <v>115</v>
      </c>
      <c r="D498" t="s">
        <v>154</v>
      </c>
      <c r="E498">
        <v>1</v>
      </c>
      <c r="F498" t="s">
        <v>62</v>
      </c>
      <c r="G498">
        <v>16.6666666666667</v>
      </c>
      <c r="H498">
        <v>16.6666666666667</v>
      </c>
      <c r="I498">
        <v>16.6666666666667</v>
      </c>
      <c r="J498" s="12" t="s">
        <v>153</v>
      </c>
    </row>
    <row r="499" spans="1:10" hidden="1">
      <c r="A499" t="s">
        <v>43</v>
      </c>
      <c r="B499" t="s">
        <v>72</v>
      </c>
      <c r="C499" t="s">
        <v>115</v>
      </c>
      <c r="D499" t="s">
        <v>154</v>
      </c>
      <c r="E499">
        <v>1</v>
      </c>
      <c r="F499" t="s">
        <v>62</v>
      </c>
      <c r="G499">
        <v>16.6666666666667</v>
      </c>
      <c r="H499">
        <v>16.6666666666667</v>
      </c>
      <c r="I499">
        <v>16.6666666666667</v>
      </c>
      <c r="J499" s="12" t="s">
        <v>153</v>
      </c>
    </row>
    <row r="500" spans="1:10" hidden="1">
      <c r="A500" t="s">
        <v>58</v>
      </c>
      <c r="B500" t="s">
        <v>72</v>
      </c>
      <c r="C500" t="s">
        <v>115</v>
      </c>
      <c r="D500" t="s">
        <v>154</v>
      </c>
      <c r="E500">
        <v>1</v>
      </c>
      <c r="F500" t="s">
        <v>62</v>
      </c>
      <c r="G500">
        <v>16.6666666666667</v>
      </c>
      <c r="H500">
        <v>16.6666666666667</v>
      </c>
      <c r="I500">
        <v>16.6666666666667</v>
      </c>
      <c r="J500" s="12" t="s">
        <v>153</v>
      </c>
    </row>
    <row r="501" spans="1:10" hidden="1">
      <c r="A501" t="s">
        <v>54</v>
      </c>
      <c r="B501" t="s">
        <v>72</v>
      </c>
      <c r="C501" t="s">
        <v>115</v>
      </c>
      <c r="D501" t="s">
        <v>154</v>
      </c>
      <c r="E501">
        <v>1</v>
      </c>
      <c r="F501" t="s">
        <v>62</v>
      </c>
      <c r="G501">
        <v>16.6666666666667</v>
      </c>
      <c r="H501">
        <v>16.6666666666667</v>
      </c>
      <c r="I501">
        <v>16.6666666666667</v>
      </c>
      <c r="J501" s="12" t="s">
        <v>153</v>
      </c>
    </row>
    <row r="502" spans="1:10" hidden="1">
      <c r="A502" t="s">
        <v>48</v>
      </c>
      <c r="B502" t="s">
        <v>72</v>
      </c>
      <c r="C502" t="s">
        <v>115</v>
      </c>
      <c r="D502" t="s">
        <v>154</v>
      </c>
      <c r="E502">
        <v>1</v>
      </c>
      <c r="F502" t="s">
        <v>62</v>
      </c>
      <c r="G502">
        <v>16.6666666666667</v>
      </c>
      <c r="H502">
        <v>16.6666666666667</v>
      </c>
      <c r="I502">
        <v>16.6666666666667</v>
      </c>
      <c r="J502" s="12" t="s">
        <v>153</v>
      </c>
    </row>
    <row r="503" spans="1:10" hidden="1">
      <c r="A503" t="s">
        <v>74</v>
      </c>
      <c r="B503" t="s">
        <v>72</v>
      </c>
      <c r="C503" t="s">
        <v>115</v>
      </c>
      <c r="D503" t="s">
        <v>154</v>
      </c>
      <c r="E503">
        <v>1</v>
      </c>
      <c r="F503" t="s">
        <v>62</v>
      </c>
      <c r="G503">
        <v>20.833333333333332</v>
      </c>
      <c r="H503">
        <v>20.833333333333332</v>
      </c>
      <c r="I503">
        <v>20.833333333333332</v>
      </c>
      <c r="J503" s="12" t="s">
        <v>153</v>
      </c>
    </row>
    <row r="504" spans="1:10" hidden="1">
      <c r="A504" t="s">
        <v>55</v>
      </c>
      <c r="B504" t="s">
        <v>72</v>
      </c>
      <c r="C504" t="s">
        <v>115</v>
      </c>
      <c r="D504" t="s">
        <v>154</v>
      </c>
      <c r="E504">
        <v>1</v>
      </c>
      <c r="F504" t="s">
        <v>62</v>
      </c>
      <c r="G504">
        <v>16.6666666666667</v>
      </c>
      <c r="H504">
        <v>16.6666666666667</v>
      </c>
      <c r="I504">
        <v>16.6666666666667</v>
      </c>
      <c r="J504" s="12" t="s">
        <v>153</v>
      </c>
    </row>
    <row r="505" spans="1:10" hidden="1">
      <c r="A505" t="s">
        <v>47</v>
      </c>
      <c r="B505" t="s">
        <v>72</v>
      </c>
      <c r="C505" t="s">
        <v>115</v>
      </c>
      <c r="D505" t="s">
        <v>154</v>
      </c>
      <c r="E505">
        <v>1</v>
      </c>
      <c r="F505" t="s">
        <v>69</v>
      </c>
      <c r="G505">
        <v>16.6666666666667</v>
      </c>
      <c r="H505">
        <v>16.6666666666667</v>
      </c>
      <c r="I505">
        <v>16.6666666666667</v>
      </c>
      <c r="J505" s="12" t="s">
        <v>153</v>
      </c>
    </row>
    <row r="506" spans="1:10" hidden="1">
      <c r="A506" t="s">
        <v>49</v>
      </c>
      <c r="B506" t="s">
        <v>72</v>
      </c>
      <c r="C506" t="s">
        <v>115</v>
      </c>
      <c r="D506" t="s">
        <v>154</v>
      </c>
      <c r="E506">
        <v>1</v>
      </c>
      <c r="F506" s="13" t="s">
        <v>69</v>
      </c>
      <c r="G506">
        <v>16.6666666666667</v>
      </c>
      <c r="H506">
        <v>16.6666666666667</v>
      </c>
      <c r="I506">
        <v>16.6666666666667</v>
      </c>
      <c r="J506" s="12" t="s">
        <v>153</v>
      </c>
    </row>
    <row r="507" spans="1:10" hidden="1">
      <c r="A507" t="s">
        <v>43</v>
      </c>
      <c r="B507" t="s">
        <v>72</v>
      </c>
      <c r="C507" t="s">
        <v>115</v>
      </c>
      <c r="D507" t="s">
        <v>154</v>
      </c>
      <c r="E507">
        <v>1</v>
      </c>
      <c r="F507" t="s">
        <v>69</v>
      </c>
      <c r="G507">
        <v>16.6666666666667</v>
      </c>
      <c r="H507">
        <v>16.6666666666667</v>
      </c>
      <c r="I507">
        <v>16.6666666666667</v>
      </c>
      <c r="J507" s="12" t="s">
        <v>153</v>
      </c>
    </row>
    <row r="508" spans="1:10" hidden="1">
      <c r="A508" t="s">
        <v>58</v>
      </c>
      <c r="B508" t="s">
        <v>72</v>
      </c>
      <c r="C508" t="s">
        <v>115</v>
      </c>
      <c r="D508" t="s">
        <v>154</v>
      </c>
      <c r="E508">
        <v>1</v>
      </c>
      <c r="F508" s="13" t="s">
        <v>69</v>
      </c>
      <c r="G508">
        <v>16.6666666666667</v>
      </c>
      <c r="H508">
        <v>16.6666666666667</v>
      </c>
      <c r="I508">
        <v>16.6666666666667</v>
      </c>
      <c r="J508" s="12" t="s">
        <v>153</v>
      </c>
    </row>
    <row r="509" spans="1:10" hidden="1">
      <c r="A509" t="s">
        <v>54</v>
      </c>
      <c r="B509" t="s">
        <v>72</v>
      </c>
      <c r="C509" t="s">
        <v>115</v>
      </c>
      <c r="D509" t="s">
        <v>154</v>
      </c>
      <c r="E509">
        <v>1</v>
      </c>
      <c r="F509" t="s">
        <v>69</v>
      </c>
      <c r="G509">
        <v>16.6666666666667</v>
      </c>
      <c r="H509">
        <v>16.6666666666667</v>
      </c>
      <c r="I509">
        <v>16.6666666666667</v>
      </c>
      <c r="J509" s="12" t="s">
        <v>153</v>
      </c>
    </row>
    <row r="510" spans="1:10" hidden="1">
      <c r="A510" t="s">
        <v>48</v>
      </c>
      <c r="B510" t="s">
        <v>72</v>
      </c>
      <c r="C510" t="s">
        <v>115</v>
      </c>
      <c r="D510" t="s">
        <v>154</v>
      </c>
      <c r="E510">
        <v>1</v>
      </c>
      <c r="F510" s="13" t="s">
        <v>69</v>
      </c>
      <c r="G510">
        <v>16.6666666666667</v>
      </c>
      <c r="H510">
        <v>16.6666666666667</v>
      </c>
      <c r="I510">
        <v>16.6666666666667</v>
      </c>
      <c r="J510" s="12" t="s">
        <v>153</v>
      </c>
    </row>
    <row r="511" spans="1:10" hidden="1">
      <c r="A511" t="s">
        <v>74</v>
      </c>
      <c r="B511" t="s">
        <v>72</v>
      </c>
      <c r="C511" t="s">
        <v>115</v>
      </c>
      <c r="D511" t="s">
        <v>154</v>
      </c>
      <c r="E511">
        <v>1</v>
      </c>
      <c r="F511" t="s">
        <v>69</v>
      </c>
      <c r="G511">
        <v>16.6666666666667</v>
      </c>
      <c r="H511">
        <v>16.6666666666667</v>
      </c>
      <c r="I511">
        <v>16.6666666666667</v>
      </c>
      <c r="J511" s="12" t="s">
        <v>153</v>
      </c>
    </row>
    <row r="512" spans="1:10" hidden="1">
      <c r="A512" t="s">
        <v>55</v>
      </c>
      <c r="B512" t="s">
        <v>72</v>
      </c>
      <c r="C512" t="s">
        <v>115</v>
      </c>
      <c r="D512" t="s">
        <v>154</v>
      </c>
      <c r="E512">
        <v>1</v>
      </c>
      <c r="F512" t="s">
        <v>69</v>
      </c>
      <c r="G512">
        <v>16.6666666666667</v>
      </c>
      <c r="H512">
        <v>16.6666666666667</v>
      </c>
      <c r="I512">
        <v>16.6666666666667</v>
      </c>
      <c r="J512" s="12" t="s">
        <v>153</v>
      </c>
    </row>
    <row r="513" spans="1:10" hidden="1">
      <c r="A513" t="s">
        <v>47</v>
      </c>
      <c r="B513" t="s">
        <v>72</v>
      </c>
      <c r="C513" t="s">
        <v>115</v>
      </c>
      <c r="D513" t="s">
        <v>154</v>
      </c>
      <c r="E513">
        <v>1</v>
      </c>
      <c r="F513" t="s">
        <v>63</v>
      </c>
      <c r="G513">
        <v>16.6666666666667</v>
      </c>
      <c r="H513">
        <v>16.6666666666667</v>
      </c>
      <c r="I513">
        <v>16.6666666666667</v>
      </c>
      <c r="J513" s="12" t="s">
        <v>153</v>
      </c>
    </row>
    <row r="514" spans="1:10" hidden="1">
      <c r="A514" t="s">
        <v>43</v>
      </c>
      <c r="B514" t="s">
        <v>72</v>
      </c>
      <c r="C514" t="s">
        <v>115</v>
      </c>
      <c r="D514" t="s">
        <v>154</v>
      </c>
      <c r="E514">
        <v>1</v>
      </c>
      <c r="F514" t="s">
        <v>63</v>
      </c>
      <c r="G514">
        <v>16.6666666666667</v>
      </c>
      <c r="H514">
        <v>16.6666666666667</v>
      </c>
      <c r="I514">
        <v>16.6666666666667</v>
      </c>
      <c r="J514" s="12" t="s">
        <v>153</v>
      </c>
    </row>
    <row r="515" spans="1:10" hidden="1">
      <c r="A515" t="s">
        <v>58</v>
      </c>
      <c r="B515" t="s">
        <v>72</v>
      </c>
      <c r="C515" t="s">
        <v>115</v>
      </c>
      <c r="D515" t="s">
        <v>154</v>
      </c>
      <c r="E515">
        <v>1</v>
      </c>
      <c r="F515" t="s">
        <v>63</v>
      </c>
      <c r="G515">
        <v>16.6666666666667</v>
      </c>
      <c r="H515">
        <v>16.6666666666667</v>
      </c>
      <c r="I515">
        <v>16.6666666666667</v>
      </c>
      <c r="J515" s="12" t="s">
        <v>153</v>
      </c>
    </row>
    <row r="516" spans="1:10" hidden="1">
      <c r="A516" t="s">
        <v>49</v>
      </c>
      <c r="B516" t="s">
        <v>72</v>
      </c>
      <c r="C516" t="s">
        <v>115</v>
      </c>
      <c r="D516" t="s">
        <v>154</v>
      </c>
      <c r="E516">
        <v>1</v>
      </c>
      <c r="F516" t="s">
        <v>63</v>
      </c>
      <c r="G516">
        <v>16.6666666666667</v>
      </c>
      <c r="H516">
        <v>16.6666666666667</v>
      </c>
      <c r="I516">
        <v>16.6666666666667</v>
      </c>
      <c r="J516" s="12" t="s">
        <v>153</v>
      </c>
    </row>
    <row r="517" spans="1:10" hidden="1">
      <c r="A517" t="s">
        <v>54</v>
      </c>
      <c r="B517" t="s">
        <v>72</v>
      </c>
      <c r="C517" t="s">
        <v>115</v>
      </c>
      <c r="D517" t="s">
        <v>154</v>
      </c>
      <c r="E517">
        <v>1</v>
      </c>
      <c r="F517" t="s">
        <v>63</v>
      </c>
      <c r="G517">
        <v>16.6666666666667</v>
      </c>
      <c r="H517">
        <v>16.6666666666667</v>
      </c>
      <c r="I517">
        <v>16.6666666666667</v>
      </c>
      <c r="J517" s="12" t="s">
        <v>153</v>
      </c>
    </row>
    <row r="518" spans="1:10" hidden="1">
      <c r="A518" t="s">
        <v>48</v>
      </c>
      <c r="B518" t="s">
        <v>72</v>
      </c>
      <c r="C518" t="s">
        <v>115</v>
      </c>
      <c r="D518" t="s">
        <v>154</v>
      </c>
      <c r="E518">
        <v>1</v>
      </c>
      <c r="F518" t="s">
        <v>63</v>
      </c>
      <c r="G518">
        <v>16.6666666666667</v>
      </c>
      <c r="H518">
        <v>16.6666666666667</v>
      </c>
      <c r="I518">
        <v>16.6666666666667</v>
      </c>
      <c r="J518" s="12" t="s">
        <v>153</v>
      </c>
    </row>
    <row r="519" spans="1:10" hidden="1">
      <c r="A519" t="s">
        <v>74</v>
      </c>
      <c r="B519" t="s">
        <v>72</v>
      </c>
      <c r="C519" t="s">
        <v>115</v>
      </c>
      <c r="D519" t="s">
        <v>154</v>
      </c>
      <c r="E519">
        <v>1</v>
      </c>
      <c r="F519" t="s">
        <v>63</v>
      </c>
      <c r="G519">
        <v>16.6666666666667</v>
      </c>
      <c r="H519">
        <v>16.6666666666667</v>
      </c>
      <c r="I519">
        <v>16.6666666666667</v>
      </c>
      <c r="J519" s="12" t="s">
        <v>153</v>
      </c>
    </row>
    <row r="520" spans="1:10" hidden="1">
      <c r="A520" t="s">
        <v>55</v>
      </c>
      <c r="B520" t="s">
        <v>72</v>
      </c>
      <c r="C520" t="s">
        <v>115</v>
      </c>
      <c r="D520" t="s">
        <v>154</v>
      </c>
      <c r="E520">
        <v>1</v>
      </c>
      <c r="F520" t="s">
        <v>63</v>
      </c>
      <c r="G520">
        <v>16.6666666666667</v>
      </c>
      <c r="H520">
        <v>16.6666666666667</v>
      </c>
      <c r="I520">
        <v>16.6666666666667</v>
      </c>
      <c r="J520" s="12" t="s">
        <v>153</v>
      </c>
    </row>
    <row r="521" spans="1:10" hidden="1">
      <c r="A521" t="s">
        <v>47</v>
      </c>
      <c r="B521" t="s">
        <v>72</v>
      </c>
      <c r="C521" t="s">
        <v>115</v>
      </c>
      <c r="D521" t="s">
        <v>154</v>
      </c>
      <c r="E521">
        <v>1</v>
      </c>
      <c r="F521" t="s">
        <v>70</v>
      </c>
      <c r="G521">
        <v>16.6666666666667</v>
      </c>
      <c r="H521">
        <v>16.6666666666667</v>
      </c>
      <c r="I521">
        <v>16.6666666666667</v>
      </c>
      <c r="J521" s="12" t="s">
        <v>153</v>
      </c>
    </row>
    <row r="522" spans="1:10" hidden="1">
      <c r="A522" t="s">
        <v>74</v>
      </c>
      <c r="B522" t="s">
        <v>72</v>
      </c>
      <c r="C522" t="s">
        <v>115</v>
      </c>
      <c r="D522" t="s">
        <v>154</v>
      </c>
      <c r="E522">
        <v>1</v>
      </c>
      <c r="F522" s="13" t="s">
        <v>70</v>
      </c>
      <c r="G522">
        <v>16.6666666666667</v>
      </c>
      <c r="H522">
        <v>16.6666666666667</v>
      </c>
      <c r="I522">
        <v>16.6666666666667</v>
      </c>
      <c r="J522" s="12" t="s">
        <v>153</v>
      </c>
    </row>
    <row r="523" spans="1:10" hidden="1">
      <c r="A523" t="s">
        <v>43</v>
      </c>
      <c r="B523" t="s">
        <v>72</v>
      </c>
      <c r="C523" t="s">
        <v>115</v>
      </c>
      <c r="D523" t="s">
        <v>154</v>
      </c>
      <c r="E523">
        <v>1</v>
      </c>
      <c r="F523" t="s">
        <v>70</v>
      </c>
      <c r="G523">
        <v>16.6666666666667</v>
      </c>
      <c r="H523">
        <v>16.6666666666667</v>
      </c>
      <c r="I523">
        <v>16.6666666666667</v>
      </c>
      <c r="J523" s="12" t="s">
        <v>153</v>
      </c>
    </row>
    <row r="524" spans="1:10" hidden="1">
      <c r="A524" t="s">
        <v>49</v>
      </c>
      <c r="B524" t="s">
        <v>72</v>
      </c>
      <c r="C524" t="s">
        <v>115</v>
      </c>
      <c r="D524" t="s">
        <v>154</v>
      </c>
      <c r="E524">
        <v>1</v>
      </c>
      <c r="F524" s="13" t="s">
        <v>70</v>
      </c>
      <c r="G524">
        <v>16.6666666666667</v>
      </c>
      <c r="H524">
        <v>16.6666666666667</v>
      </c>
      <c r="I524">
        <v>16.6666666666667</v>
      </c>
      <c r="J524" s="12" t="s">
        <v>153</v>
      </c>
    </row>
    <row r="525" spans="1:10" hidden="1">
      <c r="A525" t="s">
        <v>48</v>
      </c>
      <c r="B525" t="s">
        <v>72</v>
      </c>
      <c r="C525" t="s">
        <v>115</v>
      </c>
      <c r="D525" t="s">
        <v>154</v>
      </c>
      <c r="E525">
        <v>1</v>
      </c>
      <c r="F525" t="s">
        <v>70</v>
      </c>
      <c r="G525">
        <v>16.6666666666667</v>
      </c>
      <c r="H525">
        <v>16.6666666666667</v>
      </c>
      <c r="I525">
        <v>16.6666666666667</v>
      </c>
      <c r="J525" s="12" t="s">
        <v>153</v>
      </c>
    </row>
    <row r="526" spans="1:10" hidden="1">
      <c r="A526" t="s">
        <v>54</v>
      </c>
      <c r="B526" t="s">
        <v>72</v>
      </c>
      <c r="C526" t="s">
        <v>115</v>
      </c>
      <c r="D526" t="s">
        <v>154</v>
      </c>
      <c r="E526">
        <v>1</v>
      </c>
      <c r="F526" s="13" t="s">
        <v>70</v>
      </c>
      <c r="G526">
        <v>16.6666666666667</v>
      </c>
      <c r="H526">
        <v>16.6666666666667</v>
      </c>
      <c r="I526">
        <v>16.6666666666667</v>
      </c>
      <c r="J526" s="12" t="s">
        <v>153</v>
      </c>
    </row>
    <row r="527" spans="1:10" hidden="1">
      <c r="A527" t="s">
        <v>58</v>
      </c>
      <c r="B527" t="s">
        <v>72</v>
      </c>
      <c r="C527" t="s">
        <v>115</v>
      </c>
      <c r="D527" t="s">
        <v>154</v>
      </c>
      <c r="E527">
        <v>1</v>
      </c>
      <c r="F527" t="s">
        <v>70</v>
      </c>
      <c r="G527">
        <v>16.6666666666667</v>
      </c>
      <c r="H527">
        <v>16.6666666666667</v>
      </c>
      <c r="I527">
        <v>16.6666666666667</v>
      </c>
      <c r="J527" s="12" t="s">
        <v>153</v>
      </c>
    </row>
    <row r="528" spans="1:10" hidden="1">
      <c r="A528" t="s">
        <v>55</v>
      </c>
      <c r="B528" t="s">
        <v>72</v>
      </c>
      <c r="C528" t="s">
        <v>115</v>
      </c>
      <c r="D528" t="s">
        <v>154</v>
      </c>
      <c r="E528">
        <v>1</v>
      </c>
      <c r="F528" s="13" t="s">
        <v>70</v>
      </c>
      <c r="G528">
        <v>16.6666666666667</v>
      </c>
      <c r="H528">
        <v>16.6666666666667</v>
      </c>
      <c r="I528">
        <v>16.6666666666667</v>
      </c>
      <c r="J528" s="12" t="s">
        <v>153</v>
      </c>
    </row>
    <row r="529" spans="1:10" hidden="1">
      <c r="A529" t="s">
        <v>47</v>
      </c>
      <c r="B529" t="s">
        <v>72</v>
      </c>
      <c r="C529" t="s">
        <v>115</v>
      </c>
      <c r="D529" t="s">
        <v>154</v>
      </c>
      <c r="E529">
        <v>1</v>
      </c>
      <c r="F529" t="s">
        <v>64</v>
      </c>
      <c r="G529">
        <v>16.6666666666667</v>
      </c>
      <c r="H529">
        <v>16.6666666666667</v>
      </c>
      <c r="I529">
        <v>16.6666666666667</v>
      </c>
      <c r="J529" s="12" t="s">
        <v>153</v>
      </c>
    </row>
    <row r="530" spans="1:10" hidden="1">
      <c r="A530" t="s">
        <v>74</v>
      </c>
      <c r="B530" t="s">
        <v>72</v>
      </c>
      <c r="C530" t="s">
        <v>115</v>
      </c>
      <c r="D530" t="s">
        <v>154</v>
      </c>
      <c r="E530">
        <v>1</v>
      </c>
      <c r="F530" t="s">
        <v>64</v>
      </c>
      <c r="G530">
        <v>16.6666666666667</v>
      </c>
      <c r="H530">
        <v>16.6666666666667</v>
      </c>
      <c r="I530">
        <v>16.6666666666667</v>
      </c>
      <c r="J530" s="12" t="s">
        <v>153</v>
      </c>
    </row>
    <row r="531" spans="1:10" hidden="1">
      <c r="A531" t="s">
        <v>43</v>
      </c>
      <c r="B531" t="s">
        <v>72</v>
      </c>
      <c r="C531" t="s">
        <v>115</v>
      </c>
      <c r="D531" t="s">
        <v>154</v>
      </c>
      <c r="E531">
        <v>1</v>
      </c>
      <c r="F531" t="s">
        <v>64</v>
      </c>
      <c r="G531">
        <v>16.6666666666667</v>
      </c>
      <c r="H531">
        <v>16.6666666666667</v>
      </c>
      <c r="I531">
        <v>16.6666666666667</v>
      </c>
      <c r="J531" s="12" t="s">
        <v>153</v>
      </c>
    </row>
    <row r="532" spans="1:10" hidden="1">
      <c r="A532" t="s">
        <v>54</v>
      </c>
      <c r="B532" t="s">
        <v>72</v>
      </c>
      <c r="C532" t="s">
        <v>115</v>
      </c>
      <c r="D532" t="s">
        <v>154</v>
      </c>
      <c r="E532">
        <v>1</v>
      </c>
      <c r="F532" t="s">
        <v>64</v>
      </c>
      <c r="G532">
        <v>16.6666666666667</v>
      </c>
      <c r="H532">
        <v>16.6666666666667</v>
      </c>
      <c r="I532">
        <v>16.6666666666667</v>
      </c>
      <c r="J532" s="12" t="s">
        <v>153</v>
      </c>
    </row>
    <row r="533" spans="1:10" hidden="1">
      <c r="A533" t="s">
        <v>48</v>
      </c>
      <c r="B533" t="s">
        <v>72</v>
      </c>
      <c r="C533" t="s">
        <v>115</v>
      </c>
      <c r="D533" t="s">
        <v>154</v>
      </c>
      <c r="E533">
        <v>1</v>
      </c>
      <c r="F533" t="s">
        <v>64</v>
      </c>
      <c r="G533">
        <v>16.6666666666667</v>
      </c>
      <c r="H533">
        <v>16.6666666666667</v>
      </c>
      <c r="I533">
        <v>16.6666666666667</v>
      </c>
      <c r="J533" s="12" t="s">
        <v>153</v>
      </c>
    </row>
    <row r="534" spans="1:10" hidden="1">
      <c r="A534" t="s">
        <v>58</v>
      </c>
      <c r="B534" t="s">
        <v>72</v>
      </c>
      <c r="C534" t="s">
        <v>115</v>
      </c>
      <c r="D534" t="s">
        <v>154</v>
      </c>
      <c r="E534">
        <v>1</v>
      </c>
      <c r="F534" t="s">
        <v>64</v>
      </c>
      <c r="G534">
        <v>16.6666666666667</v>
      </c>
      <c r="H534">
        <v>16.6666666666667</v>
      </c>
      <c r="I534">
        <v>16.6666666666667</v>
      </c>
      <c r="J534" s="12" t="s">
        <v>153</v>
      </c>
    </row>
    <row r="535" spans="1:10" hidden="1">
      <c r="A535" t="s">
        <v>49</v>
      </c>
      <c r="B535" t="s">
        <v>72</v>
      </c>
      <c r="C535" t="s">
        <v>115</v>
      </c>
      <c r="D535" t="s">
        <v>154</v>
      </c>
      <c r="E535">
        <v>1</v>
      </c>
      <c r="F535" t="s">
        <v>64</v>
      </c>
      <c r="G535">
        <v>16.6666666666667</v>
      </c>
      <c r="H535">
        <v>16.6666666666667</v>
      </c>
      <c r="I535">
        <v>16.6666666666667</v>
      </c>
      <c r="J535" s="12" t="s">
        <v>153</v>
      </c>
    </row>
    <row r="536" spans="1:10" hidden="1">
      <c r="A536" t="s">
        <v>55</v>
      </c>
      <c r="B536" t="s">
        <v>72</v>
      </c>
      <c r="C536" t="s">
        <v>115</v>
      </c>
      <c r="D536" t="s">
        <v>154</v>
      </c>
      <c r="E536">
        <v>1</v>
      </c>
      <c r="F536" t="s">
        <v>64</v>
      </c>
      <c r="G536">
        <v>16.6666666666667</v>
      </c>
      <c r="H536">
        <v>16.6666666666667</v>
      </c>
      <c r="I536">
        <v>16.6666666666667</v>
      </c>
      <c r="J536" s="12" t="s">
        <v>153</v>
      </c>
    </row>
    <row r="537" spans="1:10" hidden="1">
      <c r="A537" t="s">
        <v>47</v>
      </c>
      <c r="B537" t="s">
        <v>72</v>
      </c>
      <c r="C537" t="s">
        <v>115</v>
      </c>
      <c r="D537" t="s">
        <v>154</v>
      </c>
      <c r="E537">
        <v>1</v>
      </c>
      <c r="F537" t="s">
        <v>71</v>
      </c>
      <c r="G537">
        <v>16.6666666666667</v>
      </c>
      <c r="H537">
        <v>16.6666666666667</v>
      </c>
      <c r="I537">
        <v>16.6666666666667</v>
      </c>
      <c r="J537" s="12" t="s">
        <v>153</v>
      </c>
    </row>
    <row r="538" spans="1:10" hidden="1">
      <c r="A538" t="s">
        <v>43</v>
      </c>
      <c r="B538" t="s">
        <v>72</v>
      </c>
      <c r="C538" t="s">
        <v>115</v>
      </c>
      <c r="D538" t="s">
        <v>154</v>
      </c>
      <c r="E538">
        <v>1</v>
      </c>
      <c r="F538" s="13" t="s">
        <v>71</v>
      </c>
      <c r="G538">
        <v>16.6666666666667</v>
      </c>
      <c r="H538">
        <v>16.6666666666667</v>
      </c>
      <c r="I538">
        <v>16.6666666666667</v>
      </c>
      <c r="J538" s="12" t="s">
        <v>153</v>
      </c>
    </row>
    <row r="539" spans="1:10" hidden="1">
      <c r="A539" t="s">
        <v>58</v>
      </c>
      <c r="B539" t="s">
        <v>72</v>
      </c>
      <c r="C539" t="s">
        <v>115</v>
      </c>
      <c r="D539" t="s">
        <v>154</v>
      </c>
      <c r="E539">
        <v>1</v>
      </c>
      <c r="F539" t="s">
        <v>71</v>
      </c>
      <c r="G539">
        <v>16.6666666666667</v>
      </c>
      <c r="H539">
        <v>16.6666666666667</v>
      </c>
      <c r="I539">
        <v>16.6666666666667</v>
      </c>
      <c r="J539" s="12" t="s">
        <v>153</v>
      </c>
    </row>
    <row r="540" spans="1:10" hidden="1">
      <c r="A540" t="s">
        <v>54</v>
      </c>
      <c r="B540" t="s">
        <v>72</v>
      </c>
      <c r="C540" t="s">
        <v>115</v>
      </c>
      <c r="D540" t="s">
        <v>154</v>
      </c>
      <c r="E540">
        <v>1</v>
      </c>
      <c r="F540" s="13" t="s">
        <v>71</v>
      </c>
      <c r="G540">
        <v>16.6666666666667</v>
      </c>
      <c r="H540">
        <v>16.6666666666667</v>
      </c>
      <c r="I540">
        <v>16.6666666666667</v>
      </c>
      <c r="J540" s="12" t="s">
        <v>153</v>
      </c>
    </row>
    <row r="541" spans="1:10" hidden="1">
      <c r="A541" t="s">
        <v>48</v>
      </c>
      <c r="B541" t="s">
        <v>72</v>
      </c>
      <c r="C541" t="s">
        <v>115</v>
      </c>
      <c r="D541" t="s">
        <v>154</v>
      </c>
      <c r="E541">
        <v>1</v>
      </c>
      <c r="F541" t="s">
        <v>71</v>
      </c>
      <c r="G541">
        <v>16.6666666666667</v>
      </c>
      <c r="H541">
        <v>16.6666666666667</v>
      </c>
      <c r="I541">
        <v>16.6666666666667</v>
      </c>
      <c r="J541" s="12" t="s">
        <v>153</v>
      </c>
    </row>
    <row r="542" spans="1:10" hidden="1">
      <c r="A542" t="s">
        <v>49</v>
      </c>
      <c r="B542" t="s">
        <v>72</v>
      </c>
      <c r="C542" t="s">
        <v>115</v>
      </c>
      <c r="D542" t="s">
        <v>154</v>
      </c>
      <c r="E542">
        <v>1</v>
      </c>
      <c r="F542" s="13" t="s">
        <v>71</v>
      </c>
      <c r="G542">
        <v>16.6666666666667</v>
      </c>
      <c r="H542">
        <v>16.6666666666667</v>
      </c>
      <c r="I542">
        <v>16.6666666666667</v>
      </c>
      <c r="J542" s="12" t="s">
        <v>153</v>
      </c>
    </row>
    <row r="543" spans="1:10" hidden="1">
      <c r="A543" t="s">
        <v>55</v>
      </c>
      <c r="B543" t="s">
        <v>72</v>
      </c>
      <c r="C543" t="s">
        <v>115</v>
      </c>
      <c r="D543" t="s">
        <v>154</v>
      </c>
      <c r="E543">
        <v>1</v>
      </c>
      <c r="F543" t="s">
        <v>71</v>
      </c>
      <c r="G543">
        <v>16.6666666666667</v>
      </c>
      <c r="H543">
        <v>16.6666666666667</v>
      </c>
      <c r="I543">
        <v>16.6666666666667</v>
      </c>
      <c r="J543" s="12" t="s">
        <v>153</v>
      </c>
    </row>
    <row r="544" spans="1:10" hidden="1">
      <c r="A544" t="s">
        <v>74</v>
      </c>
      <c r="B544" t="s">
        <v>72</v>
      </c>
      <c r="C544" t="s">
        <v>115</v>
      </c>
      <c r="D544" t="s">
        <v>154</v>
      </c>
      <c r="E544">
        <v>1</v>
      </c>
      <c r="F544" s="13" t="s">
        <v>71</v>
      </c>
      <c r="G544">
        <v>16.6666666666667</v>
      </c>
      <c r="H544">
        <v>16.6666666666667</v>
      </c>
      <c r="I544">
        <v>16.6666666666667</v>
      </c>
      <c r="J544" s="12" t="s">
        <v>153</v>
      </c>
    </row>
    <row r="545" spans="1:10">
      <c r="A545" t="s">
        <v>49</v>
      </c>
      <c r="B545" t="s">
        <v>72</v>
      </c>
      <c r="C545" t="s">
        <v>115</v>
      </c>
      <c r="D545" t="s">
        <v>75</v>
      </c>
      <c r="E545">
        <v>1</v>
      </c>
      <c r="F545" t="s">
        <v>59</v>
      </c>
      <c r="G545">
        <v>9</v>
      </c>
      <c r="H545">
        <v>9</v>
      </c>
      <c r="I545">
        <v>9</v>
      </c>
      <c r="J545" s="12" t="s">
        <v>153</v>
      </c>
    </row>
    <row r="546" spans="1:10" hidden="1">
      <c r="A546" t="s">
        <v>55</v>
      </c>
      <c r="B546" t="s">
        <v>72</v>
      </c>
      <c r="C546" t="s">
        <v>115</v>
      </c>
      <c r="D546" t="s">
        <v>75</v>
      </c>
      <c r="E546">
        <v>1</v>
      </c>
      <c r="F546" t="s">
        <v>59</v>
      </c>
      <c r="G546">
        <v>9</v>
      </c>
      <c r="H546">
        <v>9</v>
      </c>
      <c r="I546">
        <v>9</v>
      </c>
      <c r="J546" s="12" t="s">
        <v>153</v>
      </c>
    </row>
    <row r="547" spans="1:10" hidden="1">
      <c r="A547" t="s">
        <v>54</v>
      </c>
      <c r="B547" t="s">
        <v>72</v>
      </c>
      <c r="C547" t="s">
        <v>115</v>
      </c>
      <c r="D547" t="s">
        <v>75</v>
      </c>
      <c r="E547">
        <v>1</v>
      </c>
      <c r="F547" t="s">
        <v>59</v>
      </c>
      <c r="G547">
        <v>9</v>
      </c>
      <c r="H547">
        <v>9</v>
      </c>
      <c r="I547">
        <v>9</v>
      </c>
      <c r="J547" s="12" t="s">
        <v>153</v>
      </c>
    </row>
    <row r="548" spans="1:10">
      <c r="A548" t="s">
        <v>48</v>
      </c>
      <c r="B548" t="s">
        <v>72</v>
      </c>
      <c r="C548" t="s">
        <v>115</v>
      </c>
      <c r="D548" t="s">
        <v>75</v>
      </c>
      <c r="E548">
        <v>1</v>
      </c>
      <c r="F548" t="s">
        <v>59</v>
      </c>
      <c r="G548">
        <v>9</v>
      </c>
      <c r="H548">
        <v>9</v>
      </c>
      <c r="I548">
        <v>9</v>
      </c>
      <c r="J548" s="12" t="s">
        <v>153</v>
      </c>
    </row>
    <row r="549" spans="1:10" hidden="1">
      <c r="A549" t="s">
        <v>43</v>
      </c>
      <c r="B549" t="s">
        <v>72</v>
      </c>
      <c r="C549" t="s">
        <v>115</v>
      </c>
      <c r="D549" t="s">
        <v>75</v>
      </c>
      <c r="E549">
        <v>1</v>
      </c>
      <c r="F549" t="s">
        <v>59</v>
      </c>
      <c r="G549">
        <v>10</v>
      </c>
      <c r="H549">
        <v>10</v>
      </c>
      <c r="I549">
        <v>10</v>
      </c>
      <c r="J549" s="12" t="s">
        <v>153</v>
      </c>
    </row>
    <row r="550" spans="1:10">
      <c r="A550" t="s">
        <v>47</v>
      </c>
      <c r="B550" t="s">
        <v>72</v>
      </c>
      <c r="C550" t="s">
        <v>115</v>
      </c>
      <c r="D550" t="s">
        <v>75</v>
      </c>
      <c r="E550">
        <v>1</v>
      </c>
      <c r="F550" t="s">
        <v>59</v>
      </c>
      <c r="G550">
        <v>10</v>
      </c>
      <c r="H550">
        <v>10</v>
      </c>
      <c r="I550">
        <v>10</v>
      </c>
      <c r="J550" s="12" t="s">
        <v>153</v>
      </c>
    </row>
    <row r="551" spans="1:10" hidden="1">
      <c r="A551" t="s">
        <v>58</v>
      </c>
      <c r="B551" t="s">
        <v>72</v>
      </c>
      <c r="C551" t="s">
        <v>115</v>
      </c>
      <c r="D551" t="s">
        <v>75</v>
      </c>
      <c r="E551">
        <v>1</v>
      </c>
      <c r="F551" t="s">
        <v>59</v>
      </c>
      <c r="G551">
        <v>16</v>
      </c>
      <c r="H551">
        <v>16</v>
      </c>
      <c r="I551">
        <v>16</v>
      </c>
      <c r="J551" s="12" t="s">
        <v>153</v>
      </c>
    </row>
    <row r="552" spans="1:10">
      <c r="A552" t="s">
        <v>47</v>
      </c>
      <c r="B552" t="s">
        <v>72</v>
      </c>
      <c r="C552" t="s">
        <v>115</v>
      </c>
      <c r="D552" t="s">
        <v>75</v>
      </c>
      <c r="E552">
        <v>1</v>
      </c>
      <c r="F552" t="s">
        <v>65</v>
      </c>
      <c r="G552">
        <v>4.9725000000000001</v>
      </c>
      <c r="H552">
        <v>4.9725000000000001</v>
      </c>
      <c r="I552">
        <v>6.0750000000000011</v>
      </c>
      <c r="J552" s="12" t="s">
        <v>153</v>
      </c>
    </row>
    <row r="553" spans="1:10" hidden="1">
      <c r="A553" t="s">
        <v>55</v>
      </c>
      <c r="B553" t="s">
        <v>72</v>
      </c>
      <c r="C553" t="s">
        <v>115</v>
      </c>
      <c r="D553" t="s">
        <v>75</v>
      </c>
      <c r="E553">
        <v>1</v>
      </c>
      <c r="F553" t="s">
        <v>65</v>
      </c>
      <c r="G553">
        <v>7.7531199999999991</v>
      </c>
      <c r="H553">
        <v>8.3765599999999996</v>
      </c>
      <c r="I553">
        <v>9</v>
      </c>
      <c r="J553" s="12" t="s">
        <v>153</v>
      </c>
    </row>
    <row r="554" spans="1:10" hidden="1">
      <c r="A554" t="s">
        <v>43</v>
      </c>
      <c r="B554" t="s">
        <v>72</v>
      </c>
      <c r="C554" t="s">
        <v>115</v>
      </c>
      <c r="D554" t="s">
        <v>75</v>
      </c>
      <c r="E554">
        <v>1</v>
      </c>
      <c r="F554" t="s">
        <v>65</v>
      </c>
      <c r="G554">
        <v>7.9699999999999989</v>
      </c>
      <c r="H554">
        <v>8.9350000000000005</v>
      </c>
      <c r="I554">
        <v>10</v>
      </c>
      <c r="J554" s="12" t="s">
        <v>153</v>
      </c>
    </row>
    <row r="555" spans="1:10" hidden="1">
      <c r="A555" t="s">
        <v>54</v>
      </c>
      <c r="B555" t="s">
        <v>72</v>
      </c>
      <c r="C555" t="s">
        <v>115</v>
      </c>
      <c r="D555" t="s">
        <v>75</v>
      </c>
      <c r="E555">
        <v>1</v>
      </c>
      <c r="F555" t="s">
        <v>65</v>
      </c>
      <c r="G555">
        <v>7.9699999999999989</v>
      </c>
      <c r="H555">
        <v>8.4850000000000012</v>
      </c>
      <c r="I555">
        <v>9</v>
      </c>
      <c r="J555" s="12" t="s">
        <v>153</v>
      </c>
    </row>
    <row r="556" spans="1:10">
      <c r="A556" t="s">
        <v>49</v>
      </c>
      <c r="B556" t="s">
        <v>72</v>
      </c>
      <c r="C556" t="s">
        <v>115</v>
      </c>
      <c r="D556" t="s">
        <v>75</v>
      </c>
      <c r="E556">
        <v>1</v>
      </c>
      <c r="F556" t="s">
        <v>65</v>
      </c>
      <c r="G556">
        <v>8.0029999999999983</v>
      </c>
      <c r="H556">
        <v>8.5015000000000001</v>
      </c>
      <c r="I556">
        <v>9</v>
      </c>
      <c r="J556" s="12" t="s">
        <v>153</v>
      </c>
    </row>
    <row r="557" spans="1:10">
      <c r="A557" t="s">
        <v>48</v>
      </c>
      <c r="B557" t="s">
        <v>72</v>
      </c>
      <c r="C557" t="s">
        <v>115</v>
      </c>
      <c r="D557" t="s">
        <v>75</v>
      </c>
      <c r="E557">
        <v>1</v>
      </c>
      <c r="F557" t="s">
        <v>65</v>
      </c>
      <c r="G557">
        <v>8.0909999999999993</v>
      </c>
      <c r="H557">
        <v>8.5455000000000005</v>
      </c>
      <c r="I557">
        <v>9</v>
      </c>
      <c r="J557" s="12" t="s">
        <v>153</v>
      </c>
    </row>
    <row r="558" spans="1:10" hidden="1">
      <c r="A558" t="s">
        <v>58</v>
      </c>
      <c r="B558" t="s">
        <v>72</v>
      </c>
      <c r="C558" t="s">
        <v>115</v>
      </c>
      <c r="D558" t="s">
        <v>75</v>
      </c>
      <c r="E558">
        <v>1</v>
      </c>
      <c r="F558" t="s">
        <v>65</v>
      </c>
      <c r="G558">
        <v>11.830000000000002</v>
      </c>
      <c r="H558">
        <v>13.380000000000003</v>
      </c>
      <c r="I558">
        <v>15</v>
      </c>
      <c r="J558" s="12" t="s">
        <v>153</v>
      </c>
    </row>
    <row r="559" spans="1:10">
      <c r="A559" t="s">
        <v>47</v>
      </c>
      <c r="B559" t="s">
        <v>72</v>
      </c>
      <c r="C559" t="s">
        <v>115</v>
      </c>
      <c r="D559" t="s">
        <v>75</v>
      </c>
      <c r="E559">
        <v>1</v>
      </c>
      <c r="F559" t="s">
        <v>60</v>
      </c>
      <c r="G559">
        <v>6</v>
      </c>
      <c r="H559">
        <v>7.0000000000000009</v>
      </c>
      <c r="I559">
        <v>8</v>
      </c>
      <c r="J559" s="12" t="s">
        <v>153</v>
      </c>
    </row>
    <row r="560" spans="1:10" hidden="1">
      <c r="A560" t="s">
        <v>55</v>
      </c>
      <c r="B560" t="s">
        <v>72</v>
      </c>
      <c r="C560" t="s">
        <v>115</v>
      </c>
      <c r="D560" t="s">
        <v>75</v>
      </c>
      <c r="E560">
        <v>1</v>
      </c>
      <c r="F560" t="s">
        <v>60</v>
      </c>
      <c r="G560">
        <v>7.7550399999999993</v>
      </c>
      <c r="H560">
        <v>8.3775200000000005</v>
      </c>
      <c r="I560">
        <v>9</v>
      </c>
      <c r="J560" s="12" t="s">
        <v>153</v>
      </c>
    </row>
    <row r="561" spans="1:10" hidden="1">
      <c r="A561" t="s">
        <v>43</v>
      </c>
      <c r="B561" t="s">
        <v>72</v>
      </c>
      <c r="C561" t="s">
        <v>115</v>
      </c>
      <c r="D561" t="s">
        <v>75</v>
      </c>
      <c r="E561">
        <v>1</v>
      </c>
      <c r="F561" t="s">
        <v>60</v>
      </c>
      <c r="G561">
        <v>7.9699999999999989</v>
      </c>
      <c r="H561">
        <v>8.9350000000000005</v>
      </c>
      <c r="I561">
        <v>10</v>
      </c>
      <c r="J561" s="12" t="s">
        <v>153</v>
      </c>
    </row>
    <row r="562" spans="1:10" hidden="1">
      <c r="A562" t="s">
        <v>54</v>
      </c>
      <c r="B562" t="s">
        <v>72</v>
      </c>
      <c r="C562" t="s">
        <v>115</v>
      </c>
      <c r="D562" t="s">
        <v>75</v>
      </c>
      <c r="E562">
        <v>1</v>
      </c>
      <c r="F562" t="s">
        <v>60</v>
      </c>
      <c r="G562">
        <v>7.9699999999999989</v>
      </c>
      <c r="H562">
        <v>8.4850000000000012</v>
      </c>
      <c r="I562">
        <v>9</v>
      </c>
      <c r="J562" s="12" t="s">
        <v>153</v>
      </c>
    </row>
    <row r="563" spans="1:10">
      <c r="A563" t="s">
        <v>49</v>
      </c>
      <c r="B563" t="s">
        <v>72</v>
      </c>
      <c r="C563" t="s">
        <v>115</v>
      </c>
      <c r="D563" t="s">
        <v>75</v>
      </c>
      <c r="E563">
        <v>1</v>
      </c>
      <c r="F563" t="s">
        <v>60</v>
      </c>
      <c r="G563">
        <v>8.0029999999999983</v>
      </c>
      <c r="H563">
        <v>8.5015000000000001</v>
      </c>
      <c r="I563">
        <v>9</v>
      </c>
      <c r="J563" s="12" t="s">
        <v>153</v>
      </c>
    </row>
    <row r="564" spans="1:10">
      <c r="A564" t="s">
        <v>48</v>
      </c>
      <c r="B564" t="s">
        <v>72</v>
      </c>
      <c r="C564" t="s">
        <v>115</v>
      </c>
      <c r="D564" t="s">
        <v>75</v>
      </c>
      <c r="E564">
        <v>1</v>
      </c>
      <c r="F564" t="s">
        <v>60</v>
      </c>
      <c r="G564">
        <v>8.0909999999999993</v>
      </c>
      <c r="H564">
        <v>8.5455000000000005</v>
      </c>
      <c r="I564">
        <v>9</v>
      </c>
      <c r="J564" s="12" t="s">
        <v>153</v>
      </c>
    </row>
    <row r="565" spans="1:10" hidden="1">
      <c r="A565" t="s">
        <v>58</v>
      </c>
      <c r="B565" t="s">
        <v>72</v>
      </c>
      <c r="C565" t="s">
        <v>115</v>
      </c>
      <c r="D565" t="s">
        <v>75</v>
      </c>
      <c r="E565">
        <v>1</v>
      </c>
      <c r="F565" t="s">
        <v>60</v>
      </c>
      <c r="G565">
        <v>9.9049999999999994</v>
      </c>
      <c r="H565">
        <v>9.9049999999999994</v>
      </c>
      <c r="I565">
        <v>9.9049999999999994</v>
      </c>
      <c r="J565" s="12" t="s">
        <v>153</v>
      </c>
    </row>
    <row r="566" spans="1:10">
      <c r="A566" t="s">
        <v>49</v>
      </c>
      <c r="B566" t="s">
        <v>72</v>
      </c>
      <c r="C566" t="s">
        <v>115</v>
      </c>
      <c r="D566" t="s">
        <v>75</v>
      </c>
      <c r="E566">
        <v>1</v>
      </c>
      <c r="F566" t="s">
        <v>66</v>
      </c>
      <c r="G566">
        <v>7.7398982500000004</v>
      </c>
      <c r="H566">
        <v>8.2439389500000004</v>
      </c>
      <c r="I566">
        <v>9</v>
      </c>
      <c r="J566" s="12" t="s">
        <v>153</v>
      </c>
    </row>
    <row r="567" spans="1:10" hidden="1">
      <c r="A567" t="s">
        <v>55</v>
      </c>
      <c r="B567" t="s">
        <v>72</v>
      </c>
      <c r="C567" t="s">
        <v>115</v>
      </c>
      <c r="D567" t="s">
        <v>75</v>
      </c>
      <c r="E567">
        <v>1</v>
      </c>
      <c r="F567" t="s">
        <v>66</v>
      </c>
      <c r="G567">
        <v>7.7550399999999993</v>
      </c>
      <c r="H567">
        <v>8.3775200000000005</v>
      </c>
      <c r="I567">
        <v>9</v>
      </c>
      <c r="J567" s="12" t="s">
        <v>153</v>
      </c>
    </row>
    <row r="568" spans="1:10" hidden="1">
      <c r="A568" t="s">
        <v>43</v>
      </c>
      <c r="B568" t="s">
        <v>72</v>
      </c>
      <c r="C568" t="s">
        <v>115</v>
      </c>
      <c r="D568" t="s">
        <v>75</v>
      </c>
      <c r="E568">
        <v>1</v>
      </c>
      <c r="F568" t="s">
        <v>66</v>
      </c>
      <c r="G568">
        <v>7.9699999999999989</v>
      </c>
      <c r="H568">
        <v>8.9350000000000005</v>
      </c>
      <c r="I568">
        <v>10</v>
      </c>
      <c r="J568" s="12" t="s">
        <v>153</v>
      </c>
    </row>
    <row r="569" spans="1:10" hidden="1">
      <c r="A569" t="s">
        <v>54</v>
      </c>
      <c r="B569" t="s">
        <v>72</v>
      </c>
      <c r="C569" t="s">
        <v>115</v>
      </c>
      <c r="D569" t="s">
        <v>75</v>
      </c>
      <c r="E569">
        <v>1</v>
      </c>
      <c r="F569" t="s">
        <v>66</v>
      </c>
      <c r="G569">
        <v>7.9699999999999989</v>
      </c>
      <c r="H569">
        <v>8.4850000000000012</v>
      </c>
      <c r="I569">
        <v>9</v>
      </c>
      <c r="J569" s="12" t="s">
        <v>153</v>
      </c>
    </row>
    <row r="570" spans="1:10">
      <c r="A570" t="s">
        <v>47</v>
      </c>
      <c r="B570" t="s">
        <v>72</v>
      </c>
      <c r="C570" t="s">
        <v>115</v>
      </c>
      <c r="D570" t="s">
        <v>75</v>
      </c>
      <c r="E570">
        <v>1</v>
      </c>
      <c r="F570" t="s">
        <v>66</v>
      </c>
      <c r="G570">
        <v>8</v>
      </c>
      <c r="H570">
        <v>8</v>
      </c>
      <c r="I570">
        <v>8</v>
      </c>
      <c r="J570" s="12" t="s">
        <v>153</v>
      </c>
    </row>
    <row r="571" spans="1:10">
      <c r="A571" t="s">
        <v>48</v>
      </c>
      <c r="B571" t="s">
        <v>72</v>
      </c>
      <c r="C571" t="s">
        <v>115</v>
      </c>
      <c r="D571" t="s">
        <v>75</v>
      </c>
      <c r="E571">
        <v>1</v>
      </c>
      <c r="F571" t="s">
        <v>66</v>
      </c>
      <c r="G571">
        <v>8.0909999999999993</v>
      </c>
      <c r="H571">
        <v>8.5455000000000005</v>
      </c>
      <c r="I571">
        <v>9</v>
      </c>
      <c r="J571" s="12" t="s">
        <v>153</v>
      </c>
    </row>
    <row r="572" spans="1:10" hidden="1">
      <c r="A572" t="s">
        <v>58</v>
      </c>
      <c r="B572" t="s">
        <v>72</v>
      </c>
      <c r="C572" t="s">
        <v>115</v>
      </c>
      <c r="D572" t="s">
        <v>75</v>
      </c>
      <c r="E572">
        <v>1</v>
      </c>
      <c r="F572" t="s">
        <v>66</v>
      </c>
      <c r="G572">
        <v>9.9049999999999994</v>
      </c>
      <c r="H572">
        <v>9.9049999999999994</v>
      </c>
      <c r="I572">
        <v>9.9049999999999994</v>
      </c>
      <c r="J572" s="12" t="s">
        <v>153</v>
      </c>
    </row>
    <row r="573" spans="1:10">
      <c r="A573" t="s">
        <v>47</v>
      </c>
      <c r="B573" t="s">
        <v>72</v>
      </c>
      <c r="C573" t="s">
        <v>115</v>
      </c>
      <c r="D573" t="s">
        <v>75</v>
      </c>
      <c r="E573">
        <v>1</v>
      </c>
      <c r="F573" t="s">
        <v>61</v>
      </c>
      <c r="G573">
        <v>6</v>
      </c>
      <c r="H573">
        <v>7.0000000000000009</v>
      </c>
      <c r="I573">
        <v>8</v>
      </c>
      <c r="J573" s="12" t="s">
        <v>153</v>
      </c>
    </row>
    <row r="574" spans="1:10" hidden="1">
      <c r="A574" t="s">
        <v>55</v>
      </c>
      <c r="B574" t="s">
        <v>72</v>
      </c>
      <c r="C574" t="s">
        <v>115</v>
      </c>
      <c r="D574" t="s">
        <v>75</v>
      </c>
      <c r="E574">
        <v>1</v>
      </c>
      <c r="F574" t="s">
        <v>61</v>
      </c>
      <c r="G574">
        <v>7.7550399999999993</v>
      </c>
      <c r="H574">
        <v>8.3775200000000005</v>
      </c>
      <c r="I574">
        <v>9</v>
      </c>
      <c r="J574" s="12" t="s">
        <v>153</v>
      </c>
    </row>
    <row r="575" spans="1:10" hidden="1">
      <c r="A575" t="s">
        <v>43</v>
      </c>
      <c r="B575" t="s">
        <v>72</v>
      </c>
      <c r="C575" t="s">
        <v>115</v>
      </c>
      <c r="D575" t="s">
        <v>75</v>
      </c>
      <c r="E575">
        <v>1</v>
      </c>
      <c r="F575" t="s">
        <v>61</v>
      </c>
      <c r="G575">
        <v>7.9699999999999989</v>
      </c>
      <c r="H575">
        <v>8.9350000000000005</v>
      </c>
      <c r="I575">
        <v>10</v>
      </c>
      <c r="J575" s="12" t="s">
        <v>153</v>
      </c>
    </row>
    <row r="576" spans="1:10" hidden="1">
      <c r="A576" t="s">
        <v>54</v>
      </c>
      <c r="B576" t="s">
        <v>72</v>
      </c>
      <c r="C576" t="s">
        <v>115</v>
      </c>
      <c r="D576" t="s">
        <v>75</v>
      </c>
      <c r="E576">
        <v>1</v>
      </c>
      <c r="F576" t="s">
        <v>61</v>
      </c>
      <c r="G576">
        <v>7.9699999999999989</v>
      </c>
      <c r="H576">
        <v>8.4850000000000012</v>
      </c>
      <c r="I576">
        <v>9</v>
      </c>
      <c r="J576" s="12" t="s">
        <v>153</v>
      </c>
    </row>
    <row r="577" spans="1:10">
      <c r="A577" t="s">
        <v>49</v>
      </c>
      <c r="B577" t="s">
        <v>72</v>
      </c>
      <c r="C577" t="s">
        <v>115</v>
      </c>
      <c r="D577" t="s">
        <v>75</v>
      </c>
      <c r="E577">
        <v>1</v>
      </c>
      <c r="F577" t="s">
        <v>61</v>
      </c>
      <c r="G577">
        <v>8.0029999999999983</v>
      </c>
      <c r="H577">
        <v>8.5015000000000001</v>
      </c>
      <c r="I577">
        <v>9</v>
      </c>
      <c r="J577" s="12" t="s">
        <v>153</v>
      </c>
    </row>
    <row r="578" spans="1:10">
      <c r="A578" t="s">
        <v>48</v>
      </c>
      <c r="B578" t="s">
        <v>72</v>
      </c>
      <c r="C578" t="s">
        <v>115</v>
      </c>
      <c r="D578" t="s">
        <v>75</v>
      </c>
      <c r="E578">
        <v>1</v>
      </c>
      <c r="F578" t="s">
        <v>61</v>
      </c>
      <c r="G578">
        <v>8.0909999999999993</v>
      </c>
      <c r="H578">
        <v>8.5455000000000005</v>
      </c>
      <c r="I578">
        <v>9</v>
      </c>
      <c r="J578" s="12" t="s">
        <v>153</v>
      </c>
    </row>
    <row r="579" spans="1:10" hidden="1">
      <c r="A579" t="s">
        <v>58</v>
      </c>
      <c r="B579" t="s">
        <v>72</v>
      </c>
      <c r="C579" t="s">
        <v>115</v>
      </c>
      <c r="D579" t="s">
        <v>75</v>
      </c>
      <c r="E579">
        <v>1</v>
      </c>
      <c r="F579" t="s">
        <v>61</v>
      </c>
      <c r="G579">
        <v>11.940000000000001</v>
      </c>
      <c r="H579">
        <v>13.440000000000001</v>
      </c>
      <c r="I579">
        <v>15</v>
      </c>
      <c r="J579" s="12" t="s">
        <v>153</v>
      </c>
    </row>
    <row r="580" spans="1:10">
      <c r="A580" t="s">
        <v>47</v>
      </c>
      <c r="B580" t="s">
        <v>72</v>
      </c>
      <c r="C580" t="s">
        <v>115</v>
      </c>
      <c r="D580" t="s">
        <v>75</v>
      </c>
      <c r="E580">
        <v>1</v>
      </c>
      <c r="F580" t="s">
        <v>68</v>
      </c>
      <c r="G580">
        <v>6</v>
      </c>
      <c r="H580">
        <v>7.0000000000000009</v>
      </c>
      <c r="I580">
        <v>8</v>
      </c>
      <c r="J580" s="12" t="s">
        <v>153</v>
      </c>
    </row>
    <row r="581" spans="1:10">
      <c r="A581" t="s">
        <v>74</v>
      </c>
      <c r="B581" t="s">
        <v>72</v>
      </c>
      <c r="C581" t="s">
        <v>115</v>
      </c>
      <c r="D581" t="s">
        <v>75</v>
      </c>
      <c r="E581">
        <v>1</v>
      </c>
      <c r="F581" t="s">
        <v>68</v>
      </c>
      <c r="G581">
        <v>7.4982500000000005</v>
      </c>
      <c r="H581">
        <v>8.2938600000000005</v>
      </c>
      <c r="I581">
        <v>12</v>
      </c>
      <c r="J581" s="12" t="s">
        <v>153</v>
      </c>
    </row>
    <row r="582" spans="1:10" hidden="1">
      <c r="A582" t="s">
        <v>55</v>
      </c>
      <c r="B582" t="s">
        <v>72</v>
      </c>
      <c r="C582" t="s">
        <v>115</v>
      </c>
      <c r="D582" t="s">
        <v>75</v>
      </c>
      <c r="E582">
        <v>1</v>
      </c>
      <c r="F582" t="s">
        <v>68</v>
      </c>
      <c r="G582">
        <v>7.7550399999999993</v>
      </c>
      <c r="H582">
        <v>8.3775200000000005</v>
      </c>
      <c r="I582">
        <v>9</v>
      </c>
      <c r="J582" s="12" t="s">
        <v>153</v>
      </c>
    </row>
    <row r="583" spans="1:10" hidden="1">
      <c r="A583" t="s">
        <v>43</v>
      </c>
      <c r="B583" t="s">
        <v>72</v>
      </c>
      <c r="C583" t="s">
        <v>115</v>
      </c>
      <c r="D583" t="s">
        <v>75</v>
      </c>
      <c r="E583">
        <v>1</v>
      </c>
      <c r="F583" t="s">
        <v>68</v>
      </c>
      <c r="G583">
        <v>7.9699999999999989</v>
      </c>
      <c r="H583">
        <v>8.9350000000000005</v>
      </c>
      <c r="I583">
        <v>10</v>
      </c>
      <c r="J583" s="12" t="s">
        <v>153</v>
      </c>
    </row>
    <row r="584" spans="1:10" hidden="1">
      <c r="A584" t="s">
        <v>54</v>
      </c>
      <c r="B584" t="s">
        <v>72</v>
      </c>
      <c r="C584" t="s">
        <v>115</v>
      </c>
      <c r="D584" t="s">
        <v>75</v>
      </c>
      <c r="E584">
        <v>1</v>
      </c>
      <c r="F584" t="s">
        <v>68</v>
      </c>
      <c r="G584">
        <v>7.9699999999999989</v>
      </c>
      <c r="H584">
        <v>8.4850000000000012</v>
      </c>
      <c r="I584">
        <v>9</v>
      </c>
      <c r="J584" s="12" t="s">
        <v>153</v>
      </c>
    </row>
    <row r="585" spans="1:10">
      <c r="A585" t="s">
        <v>49</v>
      </c>
      <c r="B585" t="s">
        <v>72</v>
      </c>
      <c r="C585" t="s">
        <v>115</v>
      </c>
      <c r="D585" t="s">
        <v>75</v>
      </c>
      <c r="E585">
        <v>1</v>
      </c>
      <c r="F585" t="s">
        <v>68</v>
      </c>
      <c r="G585">
        <v>8.0029999999999983</v>
      </c>
      <c r="H585">
        <v>8.5015000000000001</v>
      </c>
      <c r="I585">
        <v>9</v>
      </c>
      <c r="J585" s="12" t="s">
        <v>153</v>
      </c>
    </row>
    <row r="586" spans="1:10">
      <c r="A586" t="s">
        <v>48</v>
      </c>
      <c r="B586" t="s">
        <v>72</v>
      </c>
      <c r="C586" t="s">
        <v>115</v>
      </c>
      <c r="D586" t="s">
        <v>75</v>
      </c>
      <c r="E586">
        <v>1</v>
      </c>
      <c r="F586" t="s">
        <v>68</v>
      </c>
      <c r="G586">
        <v>8.0909999999999993</v>
      </c>
      <c r="H586">
        <v>8.5455000000000005</v>
      </c>
      <c r="I586">
        <v>9</v>
      </c>
      <c r="J586" s="12" t="s">
        <v>153</v>
      </c>
    </row>
    <row r="587" spans="1:10" hidden="1">
      <c r="A587" t="s">
        <v>58</v>
      </c>
      <c r="B587" t="s">
        <v>72</v>
      </c>
      <c r="C587" t="s">
        <v>115</v>
      </c>
      <c r="D587" t="s">
        <v>75</v>
      </c>
      <c r="E587">
        <v>1</v>
      </c>
      <c r="F587" t="s">
        <v>68</v>
      </c>
      <c r="G587">
        <v>11.940000000000001</v>
      </c>
      <c r="H587">
        <v>13.440000000000001</v>
      </c>
      <c r="I587">
        <v>15</v>
      </c>
      <c r="J587" s="12" t="s">
        <v>153</v>
      </c>
    </row>
    <row r="588" spans="1:10">
      <c r="A588" t="s">
        <v>47</v>
      </c>
      <c r="B588" t="s">
        <v>72</v>
      </c>
      <c r="C588" t="s">
        <v>115</v>
      </c>
      <c r="D588" t="s">
        <v>75</v>
      </c>
      <c r="E588">
        <v>1</v>
      </c>
      <c r="F588" t="s">
        <v>62</v>
      </c>
      <c r="G588">
        <v>6</v>
      </c>
      <c r="H588">
        <v>7.0000000000000009</v>
      </c>
      <c r="I588">
        <v>8</v>
      </c>
      <c r="J588" s="12" t="s">
        <v>153</v>
      </c>
    </row>
    <row r="589" spans="1:10">
      <c r="A589" t="s">
        <v>74</v>
      </c>
      <c r="B589" t="s">
        <v>72</v>
      </c>
      <c r="C589" t="s">
        <v>115</v>
      </c>
      <c r="D589" t="s">
        <v>75</v>
      </c>
      <c r="E589">
        <v>1</v>
      </c>
      <c r="F589" t="s">
        <v>62</v>
      </c>
      <c r="G589">
        <v>7.4982500000000005</v>
      </c>
      <c r="H589">
        <v>8.2938600000000005</v>
      </c>
      <c r="I589">
        <v>12</v>
      </c>
      <c r="J589" s="12" t="s">
        <v>153</v>
      </c>
    </row>
    <row r="590" spans="1:10" hidden="1">
      <c r="A590" t="s">
        <v>55</v>
      </c>
      <c r="B590" t="s">
        <v>72</v>
      </c>
      <c r="C590" t="s">
        <v>115</v>
      </c>
      <c r="D590" t="s">
        <v>75</v>
      </c>
      <c r="E590">
        <v>1</v>
      </c>
      <c r="F590" t="s">
        <v>62</v>
      </c>
      <c r="G590">
        <v>7.7550399999999993</v>
      </c>
      <c r="H590">
        <v>8.3775200000000005</v>
      </c>
      <c r="I590">
        <v>9</v>
      </c>
      <c r="J590" s="12" t="s">
        <v>153</v>
      </c>
    </row>
    <row r="591" spans="1:10" hidden="1">
      <c r="A591" t="s">
        <v>43</v>
      </c>
      <c r="B591" t="s">
        <v>72</v>
      </c>
      <c r="C591" t="s">
        <v>115</v>
      </c>
      <c r="D591" t="s">
        <v>75</v>
      </c>
      <c r="E591">
        <v>1</v>
      </c>
      <c r="F591" t="s">
        <v>62</v>
      </c>
      <c r="G591">
        <v>7.9699999999999989</v>
      </c>
      <c r="H591">
        <v>8.9350000000000005</v>
      </c>
      <c r="I591">
        <v>10</v>
      </c>
      <c r="J591" s="12" t="s">
        <v>153</v>
      </c>
    </row>
    <row r="592" spans="1:10" hidden="1">
      <c r="A592" t="s">
        <v>54</v>
      </c>
      <c r="B592" t="s">
        <v>72</v>
      </c>
      <c r="C592" t="s">
        <v>115</v>
      </c>
      <c r="D592" t="s">
        <v>75</v>
      </c>
      <c r="E592">
        <v>1</v>
      </c>
      <c r="F592" t="s">
        <v>62</v>
      </c>
      <c r="G592">
        <v>7.9699999999999989</v>
      </c>
      <c r="H592">
        <v>8.4850000000000012</v>
      </c>
      <c r="I592">
        <v>9</v>
      </c>
      <c r="J592" s="12" t="s">
        <v>153</v>
      </c>
    </row>
    <row r="593" spans="1:10">
      <c r="A593" t="s">
        <v>49</v>
      </c>
      <c r="B593" t="s">
        <v>72</v>
      </c>
      <c r="C593" t="s">
        <v>115</v>
      </c>
      <c r="D593" t="s">
        <v>75</v>
      </c>
      <c r="E593">
        <v>1</v>
      </c>
      <c r="F593" t="s">
        <v>62</v>
      </c>
      <c r="G593">
        <v>8.0029999999999983</v>
      </c>
      <c r="H593">
        <v>8.5015000000000001</v>
      </c>
      <c r="I593">
        <v>9</v>
      </c>
      <c r="J593" s="12" t="s">
        <v>153</v>
      </c>
    </row>
    <row r="594" spans="1:10">
      <c r="A594" t="s">
        <v>48</v>
      </c>
      <c r="B594" t="s">
        <v>72</v>
      </c>
      <c r="C594" t="s">
        <v>115</v>
      </c>
      <c r="D594" t="s">
        <v>75</v>
      </c>
      <c r="E594">
        <v>1</v>
      </c>
      <c r="F594" t="s">
        <v>62</v>
      </c>
      <c r="G594">
        <v>8.0909999999999993</v>
      </c>
      <c r="H594">
        <v>8.5455000000000005</v>
      </c>
      <c r="I594">
        <v>9</v>
      </c>
      <c r="J594" s="12" t="s">
        <v>153</v>
      </c>
    </row>
    <row r="595" spans="1:10" hidden="1">
      <c r="A595" t="s">
        <v>58</v>
      </c>
      <c r="B595" t="s">
        <v>72</v>
      </c>
      <c r="C595" t="s">
        <v>115</v>
      </c>
      <c r="D595" t="s">
        <v>75</v>
      </c>
      <c r="E595">
        <v>1</v>
      </c>
      <c r="F595" t="s">
        <v>62</v>
      </c>
      <c r="G595">
        <v>11.940000000000001</v>
      </c>
      <c r="H595">
        <v>13.440000000000001</v>
      </c>
      <c r="I595">
        <v>15</v>
      </c>
      <c r="J595" s="12" t="s">
        <v>153</v>
      </c>
    </row>
    <row r="596" spans="1:10">
      <c r="A596" t="s">
        <v>47</v>
      </c>
      <c r="B596" t="s">
        <v>72</v>
      </c>
      <c r="C596" t="s">
        <v>115</v>
      </c>
      <c r="D596" t="s">
        <v>75</v>
      </c>
      <c r="E596">
        <v>1</v>
      </c>
      <c r="F596" t="s">
        <v>69</v>
      </c>
      <c r="G596">
        <v>6</v>
      </c>
      <c r="H596">
        <v>7.0000000000000009</v>
      </c>
      <c r="I596">
        <v>8</v>
      </c>
      <c r="J596" s="12" t="s">
        <v>153</v>
      </c>
    </row>
    <row r="597" spans="1:10">
      <c r="A597" t="s">
        <v>74</v>
      </c>
      <c r="B597" t="s">
        <v>72</v>
      </c>
      <c r="C597" t="s">
        <v>115</v>
      </c>
      <c r="D597" t="s">
        <v>75</v>
      </c>
      <c r="E597">
        <v>1</v>
      </c>
      <c r="F597" s="13" t="s">
        <v>69</v>
      </c>
      <c r="G597">
        <v>7.4982500000000005</v>
      </c>
      <c r="H597">
        <v>8.2938600000000005</v>
      </c>
      <c r="I597">
        <v>12</v>
      </c>
      <c r="J597" s="12" t="s">
        <v>153</v>
      </c>
    </row>
    <row r="598" spans="1:10" hidden="1">
      <c r="A598" t="s">
        <v>55</v>
      </c>
      <c r="B598" t="s">
        <v>72</v>
      </c>
      <c r="C598" t="s">
        <v>115</v>
      </c>
      <c r="D598" t="s">
        <v>75</v>
      </c>
      <c r="E598">
        <v>1</v>
      </c>
      <c r="F598" t="s">
        <v>69</v>
      </c>
      <c r="G598">
        <v>7.7550399999999993</v>
      </c>
      <c r="H598">
        <v>8.3775200000000005</v>
      </c>
      <c r="I598">
        <v>9</v>
      </c>
      <c r="J598" s="12" t="s">
        <v>153</v>
      </c>
    </row>
    <row r="599" spans="1:10" hidden="1">
      <c r="A599" t="s">
        <v>43</v>
      </c>
      <c r="B599" t="s">
        <v>72</v>
      </c>
      <c r="C599" t="s">
        <v>115</v>
      </c>
      <c r="D599" t="s">
        <v>75</v>
      </c>
      <c r="E599">
        <v>1</v>
      </c>
      <c r="F599" s="13" t="s">
        <v>69</v>
      </c>
      <c r="G599">
        <v>7.9699999999999989</v>
      </c>
      <c r="H599">
        <v>8.9350000000000005</v>
      </c>
      <c r="I599">
        <v>10</v>
      </c>
      <c r="J599" s="12" t="s">
        <v>153</v>
      </c>
    </row>
    <row r="600" spans="1:10" hidden="1">
      <c r="A600" t="s">
        <v>54</v>
      </c>
      <c r="B600" t="s">
        <v>72</v>
      </c>
      <c r="C600" t="s">
        <v>115</v>
      </c>
      <c r="D600" t="s">
        <v>75</v>
      </c>
      <c r="E600">
        <v>1</v>
      </c>
      <c r="F600" t="s">
        <v>69</v>
      </c>
      <c r="G600">
        <v>7.9699999999999989</v>
      </c>
      <c r="H600">
        <v>8.4850000000000012</v>
      </c>
      <c r="I600">
        <v>9</v>
      </c>
      <c r="J600" s="12" t="s">
        <v>153</v>
      </c>
    </row>
    <row r="601" spans="1:10">
      <c r="A601" t="s">
        <v>49</v>
      </c>
      <c r="B601" t="s">
        <v>72</v>
      </c>
      <c r="C601" t="s">
        <v>115</v>
      </c>
      <c r="D601" t="s">
        <v>75</v>
      </c>
      <c r="E601">
        <v>1</v>
      </c>
      <c r="F601" s="13" t="s">
        <v>69</v>
      </c>
      <c r="G601">
        <v>8.0029999999999983</v>
      </c>
      <c r="H601">
        <v>8.5015000000000001</v>
      </c>
      <c r="I601">
        <v>9</v>
      </c>
      <c r="J601" s="12" t="s">
        <v>153</v>
      </c>
    </row>
    <row r="602" spans="1:10">
      <c r="A602" t="s">
        <v>48</v>
      </c>
      <c r="B602" t="s">
        <v>72</v>
      </c>
      <c r="C602" t="s">
        <v>115</v>
      </c>
      <c r="D602" t="s">
        <v>75</v>
      </c>
      <c r="E602">
        <v>1</v>
      </c>
      <c r="F602" t="s">
        <v>69</v>
      </c>
      <c r="G602">
        <v>8.0909999999999993</v>
      </c>
      <c r="H602">
        <v>8.5455000000000005</v>
      </c>
      <c r="I602">
        <v>9</v>
      </c>
      <c r="J602" s="12" t="s">
        <v>153</v>
      </c>
    </row>
    <row r="603" spans="1:10" hidden="1">
      <c r="A603" t="s">
        <v>58</v>
      </c>
      <c r="B603" t="s">
        <v>72</v>
      </c>
      <c r="C603" t="s">
        <v>115</v>
      </c>
      <c r="D603" t="s">
        <v>75</v>
      </c>
      <c r="E603">
        <v>1</v>
      </c>
      <c r="F603" t="s">
        <v>69</v>
      </c>
      <c r="G603">
        <v>11.940000000000001</v>
      </c>
      <c r="H603">
        <v>13.440000000000001</v>
      </c>
      <c r="I603">
        <v>15</v>
      </c>
      <c r="J603" s="12" t="s">
        <v>153</v>
      </c>
    </row>
    <row r="604" spans="1:10">
      <c r="A604" t="s">
        <v>47</v>
      </c>
      <c r="B604" t="s">
        <v>72</v>
      </c>
      <c r="C604" t="s">
        <v>115</v>
      </c>
      <c r="D604" t="s">
        <v>75</v>
      </c>
      <c r="E604">
        <v>1</v>
      </c>
      <c r="F604" t="s">
        <v>63</v>
      </c>
      <c r="G604">
        <v>6</v>
      </c>
      <c r="H604">
        <v>7.0000000000000009</v>
      </c>
      <c r="I604">
        <v>8</v>
      </c>
      <c r="J604" s="12" t="s">
        <v>153</v>
      </c>
    </row>
    <row r="605" spans="1:10" hidden="1">
      <c r="A605" t="s">
        <v>54</v>
      </c>
      <c r="B605" t="s">
        <v>72</v>
      </c>
      <c r="C605" t="s">
        <v>115</v>
      </c>
      <c r="D605" t="s">
        <v>75</v>
      </c>
      <c r="E605">
        <v>1</v>
      </c>
      <c r="F605" t="s">
        <v>63</v>
      </c>
      <c r="G605">
        <v>6.4399999999999995</v>
      </c>
      <c r="H605">
        <v>8.07</v>
      </c>
      <c r="I605">
        <v>10</v>
      </c>
      <c r="J605" s="12" t="s">
        <v>153</v>
      </c>
    </row>
    <row r="606" spans="1:10">
      <c r="A606" t="s">
        <v>48</v>
      </c>
      <c r="B606" t="s">
        <v>72</v>
      </c>
      <c r="C606" t="s">
        <v>115</v>
      </c>
      <c r="D606" t="s">
        <v>75</v>
      </c>
      <c r="E606">
        <v>1</v>
      </c>
      <c r="F606" t="s">
        <v>63</v>
      </c>
      <c r="G606">
        <v>6.5720000000000001</v>
      </c>
      <c r="H606">
        <v>8.136000000000001</v>
      </c>
      <c r="I606">
        <v>10</v>
      </c>
      <c r="J606" s="12" t="s">
        <v>153</v>
      </c>
    </row>
    <row r="607" spans="1:10" hidden="1">
      <c r="A607" t="s">
        <v>43</v>
      </c>
      <c r="B607" t="s">
        <v>72</v>
      </c>
      <c r="C607" t="s">
        <v>115</v>
      </c>
      <c r="D607" t="s">
        <v>75</v>
      </c>
      <c r="E607">
        <v>1</v>
      </c>
      <c r="F607" t="s">
        <v>63</v>
      </c>
      <c r="G607">
        <v>6.7137499999999992</v>
      </c>
      <c r="H607">
        <v>7.4710000000000001</v>
      </c>
      <c r="I607">
        <v>8.3282499999999988</v>
      </c>
      <c r="J607" s="12" t="s">
        <v>153</v>
      </c>
    </row>
    <row r="608" spans="1:10">
      <c r="A608" t="s">
        <v>49</v>
      </c>
      <c r="B608" t="s">
        <v>72</v>
      </c>
      <c r="C608" t="s">
        <v>115</v>
      </c>
      <c r="D608" t="s">
        <v>75</v>
      </c>
      <c r="E608">
        <v>1</v>
      </c>
      <c r="F608" t="s">
        <v>63</v>
      </c>
      <c r="G608">
        <v>6.802999999999999</v>
      </c>
      <c r="H608">
        <v>8.5015000000000001</v>
      </c>
      <c r="I608">
        <v>10</v>
      </c>
      <c r="J608" s="12" t="s">
        <v>153</v>
      </c>
    </row>
    <row r="609" spans="1:10">
      <c r="A609" t="s">
        <v>74</v>
      </c>
      <c r="B609" t="s">
        <v>72</v>
      </c>
      <c r="C609" t="s">
        <v>115</v>
      </c>
      <c r="D609" t="s">
        <v>75</v>
      </c>
      <c r="E609">
        <v>1</v>
      </c>
      <c r="F609" t="s">
        <v>63</v>
      </c>
      <c r="G609">
        <v>7.4982500000000005</v>
      </c>
      <c r="H609">
        <v>8.2938600000000005</v>
      </c>
      <c r="I609">
        <v>12</v>
      </c>
      <c r="J609" s="12" t="s">
        <v>153</v>
      </c>
    </row>
    <row r="610" spans="1:10" hidden="1">
      <c r="A610" t="s">
        <v>55</v>
      </c>
      <c r="B610" t="s">
        <v>72</v>
      </c>
      <c r="C610" t="s">
        <v>115</v>
      </c>
      <c r="D610" t="s">
        <v>75</v>
      </c>
      <c r="E610">
        <v>1</v>
      </c>
      <c r="F610" t="s">
        <v>63</v>
      </c>
      <c r="G610">
        <v>7.7550399999999993</v>
      </c>
      <c r="H610">
        <v>8.3775200000000005</v>
      </c>
      <c r="I610">
        <v>9</v>
      </c>
      <c r="J610" s="12" t="s">
        <v>153</v>
      </c>
    </row>
    <row r="611" spans="1:10" hidden="1">
      <c r="A611" t="s">
        <v>58</v>
      </c>
      <c r="B611" t="s">
        <v>72</v>
      </c>
      <c r="C611" t="s">
        <v>115</v>
      </c>
      <c r="D611" t="s">
        <v>75</v>
      </c>
      <c r="E611">
        <v>1</v>
      </c>
      <c r="F611" t="s">
        <v>63</v>
      </c>
      <c r="G611">
        <v>12.222480000000001</v>
      </c>
      <c r="H611">
        <v>13.594080000000003</v>
      </c>
      <c r="I611">
        <v>15</v>
      </c>
      <c r="J611" s="12" t="s">
        <v>153</v>
      </c>
    </row>
    <row r="612" spans="1:10">
      <c r="A612" t="s">
        <v>47</v>
      </c>
      <c r="B612" t="s">
        <v>72</v>
      </c>
      <c r="C612" t="s">
        <v>115</v>
      </c>
      <c r="D612" t="s">
        <v>75</v>
      </c>
      <c r="E612">
        <v>1</v>
      </c>
      <c r="F612" t="s">
        <v>70</v>
      </c>
      <c r="G612">
        <v>6</v>
      </c>
      <c r="H612">
        <v>7.0000000000000009</v>
      </c>
      <c r="I612">
        <v>8</v>
      </c>
      <c r="J612" s="12" t="s">
        <v>153</v>
      </c>
    </row>
    <row r="613" spans="1:10">
      <c r="A613" t="s">
        <v>49</v>
      </c>
      <c r="B613" t="s">
        <v>72</v>
      </c>
      <c r="C613" t="s">
        <v>115</v>
      </c>
      <c r="D613" t="s">
        <v>75</v>
      </c>
      <c r="E613">
        <v>1</v>
      </c>
      <c r="F613" s="13" t="s">
        <v>70</v>
      </c>
      <c r="G613">
        <v>6.9489999999999998</v>
      </c>
      <c r="H613">
        <v>8.5745000000000005</v>
      </c>
      <c r="I613">
        <v>10</v>
      </c>
      <c r="J613" s="12" t="s">
        <v>153</v>
      </c>
    </row>
    <row r="614" spans="1:10">
      <c r="A614" t="s">
        <v>48</v>
      </c>
      <c r="B614" t="s">
        <v>72</v>
      </c>
      <c r="C614" t="s">
        <v>115</v>
      </c>
      <c r="D614" t="s">
        <v>75</v>
      </c>
      <c r="E614">
        <v>1</v>
      </c>
      <c r="F614" t="s">
        <v>70</v>
      </c>
      <c r="G614">
        <v>7.1496000000000004</v>
      </c>
      <c r="H614">
        <v>8.5935000000000006</v>
      </c>
      <c r="I614">
        <v>10.0061</v>
      </c>
      <c r="J614" s="12" t="s">
        <v>153</v>
      </c>
    </row>
    <row r="615" spans="1:10" hidden="1">
      <c r="A615" t="s">
        <v>43</v>
      </c>
      <c r="B615" t="s">
        <v>72</v>
      </c>
      <c r="C615" t="s">
        <v>115</v>
      </c>
      <c r="D615" t="s">
        <v>75</v>
      </c>
      <c r="E615">
        <v>1</v>
      </c>
      <c r="F615" s="13" t="s">
        <v>70</v>
      </c>
      <c r="G615">
        <v>7.2562500000000005</v>
      </c>
      <c r="H615">
        <v>7.9049999999999994</v>
      </c>
      <c r="I615">
        <v>8.6537499999999987</v>
      </c>
      <c r="J615" s="12" t="s">
        <v>153</v>
      </c>
    </row>
    <row r="616" spans="1:10" hidden="1">
      <c r="A616" t="s">
        <v>55</v>
      </c>
      <c r="B616" t="s">
        <v>72</v>
      </c>
      <c r="C616" t="s">
        <v>115</v>
      </c>
      <c r="D616" t="s">
        <v>75</v>
      </c>
      <c r="E616">
        <v>1</v>
      </c>
      <c r="F616" t="s">
        <v>70</v>
      </c>
      <c r="G616">
        <v>7.7550399999999993</v>
      </c>
      <c r="H616">
        <v>8.3775200000000005</v>
      </c>
      <c r="I616">
        <v>9</v>
      </c>
      <c r="J616" s="12" t="s">
        <v>153</v>
      </c>
    </row>
    <row r="617" spans="1:10" hidden="1">
      <c r="A617" t="s">
        <v>54</v>
      </c>
      <c r="B617" t="s">
        <v>72</v>
      </c>
      <c r="C617" t="s">
        <v>115</v>
      </c>
      <c r="D617" t="s">
        <v>75</v>
      </c>
      <c r="E617">
        <v>1</v>
      </c>
      <c r="F617" s="13" t="s">
        <v>70</v>
      </c>
      <c r="G617">
        <v>8.0793999999999997</v>
      </c>
      <c r="H617">
        <v>9.5196000000000005</v>
      </c>
      <c r="I617">
        <v>10.739699999999999</v>
      </c>
      <c r="J617" s="12" t="s">
        <v>153</v>
      </c>
    </row>
    <row r="618" spans="1:10">
      <c r="A618" t="s">
        <v>74</v>
      </c>
      <c r="B618" t="s">
        <v>72</v>
      </c>
      <c r="C618" t="s">
        <v>115</v>
      </c>
      <c r="D618" t="s">
        <v>75</v>
      </c>
      <c r="E618">
        <v>1</v>
      </c>
      <c r="F618" t="s">
        <v>70</v>
      </c>
      <c r="G618">
        <v>8.1187500000000004</v>
      </c>
      <c r="H618">
        <v>8.16465</v>
      </c>
      <c r="I618">
        <v>12</v>
      </c>
      <c r="J618" s="12" t="s">
        <v>153</v>
      </c>
    </row>
    <row r="619" spans="1:10" hidden="1">
      <c r="A619" t="s">
        <v>58</v>
      </c>
      <c r="B619" t="s">
        <v>72</v>
      </c>
      <c r="C619" t="s">
        <v>115</v>
      </c>
      <c r="D619" t="s">
        <v>75</v>
      </c>
      <c r="E619">
        <v>1</v>
      </c>
      <c r="F619" s="13" t="s">
        <v>70</v>
      </c>
      <c r="G619">
        <v>10.870550000000001</v>
      </c>
      <c r="H619">
        <v>12.289340000000001</v>
      </c>
      <c r="I619">
        <v>13.735199999999997</v>
      </c>
      <c r="J619" s="12" t="s">
        <v>153</v>
      </c>
    </row>
    <row r="620" spans="1:10">
      <c r="A620" t="s">
        <v>47</v>
      </c>
      <c r="B620" t="s">
        <v>72</v>
      </c>
      <c r="C620" t="s">
        <v>115</v>
      </c>
      <c r="D620" t="s">
        <v>75</v>
      </c>
      <c r="E620">
        <v>1</v>
      </c>
      <c r="F620" t="s">
        <v>64</v>
      </c>
      <c r="G620">
        <v>6</v>
      </c>
      <c r="H620">
        <v>7.0000000000000009</v>
      </c>
      <c r="I620">
        <v>8</v>
      </c>
      <c r="J620" s="12" t="s">
        <v>153</v>
      </c>
    </row>
    <row r="621" spans="1:10" hidden="1">
      <c r="A621" t="s">
        <v>43</v>
      </c>
      <c r="B621" t="s">
        <v>72</v>
      </c>
      <c r="C621" t="s">
        <v>115</v>
      </c>
      <c r="D621" t="s">
        <v>75</v>
      </c>
      <c r="E621">
        <v>1</v>
      </c>
      <c r="F621" t="s">
        <v>64</v>
      </c>
      <c r="G621">
        <v>6.8612499999999992</v>
      </c>
      <c r="H621">
        <v>7.988999999999999</v>
      </c>
      <c r="I621">
        <v>9.4167500000000004</v>
      </c>
      <c r="J621" s="12" t="s">
        <v>153</v>
      </c>
    </row>
    <row r="622" spans="1:10">
      <c r="A622" t="s">
        <v>48</v>
      </c>
      <c r="B622" t="s">
        <v>72</v>
      </c>
      <c r="C622" t="s">
        <v>115</v>
      </c>
      <c r="D622" t="s">
        <v>75</v>
      </c>
      <c r="E622">
        <v>1</v>
      </c>
      <c r="F622" t="s">
        <v>64</v>
      </c>
      <c r="G622">
        <v>6.9468000000000005</v>
      </c>
      <c r="H622">
        <v>8.6542500000000011</v>
      </c>
      <c r="I622">
        <v>10.04255</v>
      </c>
      <c r="J622" s="12" t="s">
        <v>153</v>
      </c>
    </row>
    <row r="623" spans="1:10">
      <c r="A623" t="s">
        <v>49</v>
      </c>
      <c r="B623" t="s">
        <v>72</v>
      </c>
      <c r="C623" t="s">
        <v>115</v>
      </c>
      <c r="D623" t="s">
        <v>75</v>
      </c>
      <c r="E623">
        <v>1</v>
      </c>
      <c r="F623" t="s">
        <v>64</v>
      </c>
      <c r="G623">
        <v>6.9928000000000008</v>
      </c>
      <c r="H623">
        <v>8.5963999999999992</v>
      </c>
      <c r="I623">
        <v>10</v>
      </c>
      <c r="J623" s="12" t="s">
        <v>153</v>
      </c>
    </row>
    <row r="624" spans="1:10" hidden="1">
      <c r="A624" t="s">
        <v>55</v>
      </c>
      <c r="B624" t="s">
        <v>72</v>
      </c>
      <c r="C624" t="s">
        <v>115</v>
      </c>
      <c r="D624" t="s">
        <v>75</v>
      </c>
      <c r="E624">
        <v>1</v>
      </c>
      <c r="F624" t="s">
        <v>64</v>
      </c>
      <c r="G624">
        <v>7.7550399999999993</v>
      </c>
      <c r="H624">
        <v>8.3775200000000005</v>
      </c>
      <c r="I624">
        <v>9</v>
      </c>
      <c r="J624" s="12" t="s">
        <v>153</v>
      </c>
    </row>
    <row r="625" spans="1:10">
      <c r="A625" t="s">
        <v>74</v>
      </c>
      <c r="B625" t="s">
        <v>72</v>
      </c>
      <c r="C625" t="s">
        <v>115</v>
      </c>
      <c r="D625" t="s">
        <v>75</v>
      </c>
      <c r="E625">
        <v>1</v>
      </c>
      <c r="F625" t="s">
        <v>64</v>
      </c>
      <c r="G625">
        <v>8.1643749999999997</v>
      </c>
      <c r="H625">
        <v>8.1920249999999992</v>
      </c>
      <c r="I625">
        <v>12</v>
      </c>
      <c r="J625" s="12" t="s">
        <v>153</v>
      </c>
    </row>
    <row r="626" spans="1:10" hidden="1">
      <c r="A626" t="s">
        <v>54</v>
      </c>
      <c r="B626" t="s">
        <v>72</v>
      </c>
      <c r="C626" t="s">
        <v>115</v>
      </c>
      <c r="D626" t="s">
        <v>75</v>
      </c>
      <c r="E626">
        <v>1</v>
      </c>
      <c r="F626" t="s">
        <v>64</v>
      </c>
      <c r="G626">
        <v>8.1738999999999997</v>
      </c>
      <c r="H626">
        <v>9.5826000000000011</v>
      </c>
      <c r="I626">
        <v>10.786949999999999</v>
      </c>
      <c r="J626" s="12" t="s">
        <v>153</v>
      </c>
    </row>
    <row r="627" spans="1:10" hidden="1">
      <c r="A627" t="s">
        <v>58</v>
      </c>
      <c r="B627" t="s">
        <v>72</v>
      </c>
      <c r="C627" t="s">
        <v>115</v>
      </c>
      <c r="D627" t="s">
        <v>75</v>
      </c>
      <c r="E627">
        <v>1</v>
      </c>
      <c r="F627" t="s">
        <v>64</v>
      </c>
      <c r="G627">
        <v>10.91197</v>
      </c>
      <c r="H627">
        <v>12.318334</v>
      </c>
      <c r="I627">
        <v>13.755909999999998</v>
      </c>
      <c r="J627" s="12" t="s">
        <v>153</v>
      </c>
    </row>
    <row r="628" spans="1:10" hidden="1">
      <c r="A628" t="s">
        <v>55</v>
      </c>
      <c r="B628" t="s">
        <v>72</v>
      </c>
      <c r="C628" t="s">
        <v>115</v>
      </c>
      <c r="D628" t="s">
        <v>75</v>
      </c>
      <c r="E628">
        <v>1</v>
      </c>
      <c r="F628" t="s">
        <v>71</v>
      </c>
      <c r="G628">
        <v>5.6775199999999995</v>
      </c>
      <c r="H628">
        <v>6.1550400000000005</v>
      </c>
      <c r="I628">
        <v>9</v>
      </c>
      <c r="J628" s="12" t="s">
        <v>153</v>
      </c>
    </row>
    <row r="629" spans="1:10">
      <c r="A629" t="s">
        <v>47</v>
      </c>
      <c r="B629" t="s">
        <v>72</v>
      </c>
      <c r="C629" t="s">
        <v>115</v>
      </c>
      <c r="D629" t="s">
        <v>75</v>
      </c>
      <c r="E629">
        <v>1</v>
      </c>
      <c r="F629" s="13" t="s">
        <v>71</v>
      </c>
      <c r="G629">
        <v>6</v>
      </c>
      <c r="H629">
        <v>7.0000000000000009</v>
      </c>
      <c r="I629">
        <v>8</v>
      </c>
      <c r="J629" s="12" t="s">
        <v>153</v>
      </c>
    </row>
    <row r="630" spans="1:10" hidden="1">
      <c r="A630" t="s">
        <v>43</v>
      </c>
      <c r="B630" t="s">
        <v>72</v>
      </c>
      <c r="C630" t="s">
        <v>115</v>
      </c>
      <c r="D630" t="s">
        <v>75</v>
      </c>
      <c r="E630">
        <v>1</v>
      </c>
      <c r="F630" t="s">
        <v>71</v>
      </c>
      <c r="G630">
        <v>6.4920000000000009</v>
      </c>
      <c r="H630">
        <v>7.6935999999999991</v>
      </c>
      <c r="I630">
        <v>9.8951999999999991</v>
      </c>
      <c r="J630" s="12" t="s">
        <v>153</v>
      </c>
    </row>
    <row r="631" spans="1:10">
      <c r="A631" t="s">
        <v>49</v>
      </c>
      <c r="B631" t="s">
        <v>72</v>
      </c>
      <c r="C631" t="s">
        <v>115</v>
      </c>
      <c r="D631" t="s">
        <v>75</v>
      </c>
      <c r="E631">
        <v>1</v>
      </c>
      <c r="F631" s="13" t="s">
        <v>71</v>
      </c>
      <c r="G631">
        <v>6.9928000000000008</v>
      </c>
      <c r="H631">
        <v>8.5963999999999992</v>
      </c>
      <c r="I631">
        <v>10</v>
      </c>
      <c r="J631" s="12" t="s">
        <v>153</v>
      </c>
    </row>
    <row r="632" spans="1:10">
      <c r="A632" t="s">
        <v>48</v>
      </c>
      <c r="B632" t="s">
        <v>72</v>
      </c>
      <c r="C632" t="s">
        <v>115</v>
      </c>
      <c r="D632" t="s">
        <v>75</v>
      </c>
      <c r="E632">
        <v>1</v>
      </c>
      <c r="F632" t="s">
        <v>71</v>
      </c>
      <c r="G632">
        <v>7.3874400000000007</v>
      </c>
      <c r="H632">
        <v>8.9296500000000023</v>
      </c>
      <c r="I632">
        <v>10.207789999999999</v>
      </c>
      <c r="J632" s="12" t="s">
        <v>153</v>
      </c>
    </row>
    <row r="633" spans="1:10">
      <c r="A633" t="s">
        <v>74</v>
      </c>
      <c r="B633" t="s">
        <v>72</v>
      </c>
      <c r="C633" t="s">
        <v>115</v>
      </c>
      <c r="D633" t="s">
        <v>75</v>
      </c>
      <c r="E633">
        <v>1</v>
      </c>
      <c r="F633" s="13" t="s">
        <v>71</v>
      </c>
      <c r="G633">
        <v>8.0640000000000001</v>
      </c>
      <c r="H633">
        <v>8.4383999999999997</v>
      </c>
      <c r="I633">
        <v>12</v>
      </c>
      <c r="J633" s="12" t="s">
        <v>153</v>
      </c>
    </row>
    <row r="634" spans="1:10" hidden="1">
      <c r="A634" t="s">
        <v>54</v>
      </c>
      <c r="B634" t="s">
        <v>72</v>
      </c>
      <c r="C634" t="s">
        <v>115</v>
      </c>
      <c r="D634" t="s">
        <v>75</v>
      </c>
      <c r="E634">
        <v>1</v>
      </c>
      <c r="F634" t="s">
        <v>71</v>
      </c>
      <c r="G634">
        <v>8.2095999999999982</v>
      </c>
      <c r="H634">
        <v>9.6064000000000007</v>
      </c>
      <c r="I634">
        <v>10.804799999999998</v>
      </c>
      <c r="J634" s="12" t="s">
        <v>153</v>
      </c>
    </row>
    <row r="635" spans="1:10" hidden="1">
      <c r="A635" t="s">
        <v>58</v>
      </c>
      <c r="B635" t="s">
        <v>72</v>
      </c>
      <c r="C635" t="s">
        <v>115</v>
      </c>
      <c r="D635" t="s">
        <v>75</v>
      </c>
      <c r="E635">
        <v>1</v>
      </c>
      <c r="F635" s="13" t="s">
        <v>71</v>
      </c>
      <c r="G635">
        <v>10.510195999999999</v>
      </c>
      <c r="H635">
        <v>11.819637200000001</v>
      </c>
      <c r="I635">
        <v>13.192598</v>
      </c>
      <c r="J635" s="12" t="s">
        <v>153</v>
      </c>
    </row>
    <row r="636" spans="1:10" hidden="1">
      <c r="A636" t="s">
        <v>55</v>
      </c>
      <c r="B636" t="s">
        <v>72</v>
      </c>
      <c r="C636" t="s">
        <v>77</v>
      </c>
      <c r="D636" t="s">
        <v>75</v>
      </c>
      <c r="E636">
        <v>1</v>
      </c>
      <c r="F636" t="s">
        <v>59</v>
      </c>
      <c r="G636">
        <v>4.6939299999999999</v>
      </c>
      <c r="H636">
        <v>4.6939299999999999</v>
      </c>
      <c r="I636">
        <v>4.6939299999999999</v>
      </c>
      <c r="J636" s="12" t="s">
        <v>153</v>
      </c>
    </row>
    <row r="637" spans="1:10" hidden="1">
      <c r="A637" t="s">
        <v>54</v>
      </c>
      <c r="B637" t="s">
        <v>72</v>
      </c>
      <c r="C637" t="s">
        <v>77</v>
      </c>
      <c r="D637" t="s">
        <v>75</v>
      </c>
      <c r="E637">
        <v>1</v>
      </c>
      <c r="F637" t="s">
        <v>59</v>
      </c>
      <c r="G637">
        <v>4.97</v>
      </c>
      <c r="H637">
        <v>4.97</v>
      </c>
      <c r="I637">
        <v>4.97</v>
      </c>
      <c r="J637" s="12" t="s">
        <v>153</v>
      </c>
    </row>
    <row r="638" spans="1:10">
      <c r="A638" t="s">
        <v>49</v>
      </c>
      <c r="B638" t="s">
        <v>72</v>
      </c>
      <c r="C638" t="s">
        <v>77</v>
      </c>
      <c r="D638" t="s">
        <v>75</v>
      </c>
      <c r="E638">
        <v>1</v>
      </c>
      <c r="F638" t="s">
        <v>59</v>
      </c>
      <c r="G638">
        <v>5.3979999999999997</v>
      </c>
      <c r="H638">
        <v>5.3979999999999997</v>
      </c>
      <c r="I638">
        <v>5.3979999999999997</v>
      </c>
      <c r="J638" s="12" t="s">
        <v>153</v>
      </c>
    </row>
    <row r="639" spans="1:10">
      <c r="A639" t="s">
        <v>48</v>
      </c>
      <c r="B639" t="s">
        <v>72</v>
      </c>
      <c r="C639" t="s">
        <v>77</v>
      </c>
      <c r="D639" t="s">
        <v>75</v>
      </c>
      <c r="E639">
        <v>1</v>
      </c>
      <c r="F639" t="s">
        <v>59</v>
      </c>
      <c r="G639">
        <v>5.9440000000000008</v>
      </c>
      <c r="H639">
        <v>5.9440000000000008</v>
      </c>
      <c r="I639">
        <v>5.9440000000000008</v>
      </c>
      <c r="J639" s="12" t="s">
        <v>153</v>
      </c>
    </row>
    <row r="640" spans="1:10">
      <c r="A640" t="s">
        <v>47</v>
      </c>
      <c r="B640" t="s">
        <v>72</v>
      </c>
      <c r="C640" t="s">
        <v>77</v>
      </c>
      <c r="D640" t="s">
        <v>75</v>
      </c>
      <c r="E640">
        <v>1</v>
      </c>
      <c r="F640" t="s">
        <v>59</v>
      </c>
      <c r="G640">
        <v>6.9250000000000007</v>
      </c>
      <c r="H640">
        <v>6.9250000000000007</v>
      </c>
      <c r="I640">
        <v>6.9250000000000007</v>
      </c>
      <c r="J640" s="12" t="s">
        <v>153</v>
      </c>
    </row>
    <row r="641" spans="1:10" hidden="1">
      <c r="A641" t="s">
        <v>43</v>
      </c>
      <c r="B641" t="s">
        <v>72</v>
      </c>
      <c r="C641" t="s">
        <v>77</v>
      </c>
      <c r="D641" t="s">
        <v>75</v>
      </c>
      <c r="E641">
        <v>1</v>
      </c>
      <c r="F641" t="s">
        <v>59</v>
      </c>
      <c r="G641">
        <v>7.1099999999999994</v>
      </c>
      <c r="H641">
        <v>7.1099999999999994</v>
      </c>
      <c r="I641">
        <v>7.1099999999999994</v>
      </c>
      <c r="J641" s="12" t="s">
        <v>153</v>
      </c>
    </row>
    <row r="642" spans="1:10" hidden="1">
      <c r="A642" t="s">
        <v>58</v>
      </c>
      <c r="B642" t="s">
        <v>72</v>
      </c>
      <c r="C642" t="s">
        <v>77</v>
      </c>
      <c r="D642" t="s">
        <v>75</v>
      </c>
      <c r="E642">
        <v>1</v>
      </c>
      <c r="F642" t="s">
        <v>59</v>
      </c>
      <c r="G642">
        <v>10.53125</v>
      </c>
      <c r="H642">
        <v>10.53125</v>
      </c>
      <c r="I642">
        <v>10.53125</v>
      </c>
      <c r="J642" s="12" t="s">
        <v>153</v>
      </c>
    </row>
    <row r="643" spans="1:10" hidden="1">
      <c r="A643" t="s">
        <v>55</v>
      </c>
      <c r="B643" t="s">
        <v>72</v>
      </c>
      <c r="C643" t="s">
        <v>77</v>
      </c>
      <c r="D643" t="s">
        <v>75</v>
      </c>
      <c r="E643">
        <v>1</v>
      </c>
      <c r="F643" t="s">
        <v>65</v>
      </c>
      <c r="G643">
        <v>4.6939299999999999</v>
      </c>
      <c r="H643">
        <v>4.6939299999999999</v>
      </c>
      <c r="I643">
        <v>4.6939299999999999</v>
      </c>
      <c r="J643" s="12" t="s">
        <v>153</v>
      </c>
    </row>
    <row r="644" spans="1:10" hidden="1">
      <c r="A644" t="s">
        <v>54</v>
      </c>
      <c r="B644" t="s">
        <v>72</v>
      </c>
      <c r="C644" t="s">
        <v>77</v>
      </c>
      <c r="D644" t="s">
        <v>75</v>
      </c>
      <c r="E644">
        <v>1</v>
      </c>
      <c r="F644" t="s">
        <v>65</v>
      </c>
      <c r="G644">
        <v>4.97</v>
      </c>
      <c r="H644">
        <v>4.97</v>
      </c>
      <c r="I644">
        <v>4.97</v>
      </c>
      <c r="J644" s="12" t="s">
        <v>153</v>
      </c>
    </row>
    <row r="645" spans="1:10">
      <c r="A645" t="s">
        <v>49</v>
      </c>
      <c r="B645" t="s">
        <v>72</v>
      </c>
      <c r="C645" t="s">
        <v>77</v>
      </c>
      <c r="D645" t="s">
        <v>75</v>
      </c>
      <c r="E645">
        <v>1</v>
      </c>
      <c r="F645" t="s">
        <v>65</v>
      </c>
      <c r="G645">
        <v>5.3979999999999997</v>
      </c>
      <c r="H645">
        <v>5.3979999999999997</v>
      </c>
      <c r="I645">
        <v>5.3979999999999997</v>
      </c>
      <c r="J645" s="12" t="s">
        <v>153</v>
      </c>
    </row>
    <row r="646" spans="1:10">
      <c r="A646" t="s">
        <v>48</v>
      </c>
      <c r="B646" t="s">
        <v>72</v>
      </c>
      <c r="C646" t="s">
        <v>77</v>
      </c>
      <c r="D646" t="s">
        <v>75</v>
      </c>
      <c r="E646">
        <v>1</v>
      </c>
      <c r="F646" t="s">
        <v>65</v>
      </c>
      <c r="G646">
        <v>5.7440000000000007</v>
      </c>
      <c r="H646">
        <v>5.7440000000000007</v>
      </c>
      <c r="I646">
        <v>5.7440000000000007</v>
      </c>
      <c r="J646" s="12" t="s">
        <v>153</v>
      </c>
    </row>
    <row r="647" spans="1:10">
      <c r="A647" t="s">
        <v>47</v>
      </c>
      <c r="B647" t="s">
        <v>72</v>
      </c>
      <c r="C647" t="s">
        <v>77</v>
      </c>
      <c r="D647" t="s">
        <v>75</v>
      </c>
      <c r="E647">
        <v>1</v>
      </c>
      <c r="F647" t="s">
        <v>65</v>
      </c>
      <c r="G647">
        <v>6.9250000000000007</v>
      </c>
      <c r="H647">
        <v>6.9250000000000007</v>
      </c>
      <c r="I647">
        <v>6.9250000000000007</v>
      </c>
      <c r="J647" s="12" t="s">
        <v>153</v>
      </c>
    </row>
    <row r="648" spans="1:10" hidden="1">
      <c r="A648" t="s">
        <v>43</v>
      </c>
      <c r="B648" t="s">
        <v>72</v>
      </c>
      <c r="C648" t="s">
        <v>77</v>
      </c>
      <c r="D648" t="s">
        <v>75</v>
      </c>
      <c r="E648">
        <v>1</v>
      </c>
      <c r="F648" t="s">
        <v>65</v>
      </c>
      <c r="G648">
        <v>7.1099999999999994</v>
      </c>
      <c r="H648">
        <v>7.1099999999999994</v>
      </c>
      <c r="I648">
        <v>7.1099999999999994</v>
      </c>
      <c r="J648" s="12" t="s">
        <v>153</v>
      </c>
    </row>
    <row r="649" spans="1:10" hidden="1">
      <c r="A649" t="s">
        <v>58</v>
      </c>
      <c r="B649" t="s">
        <v>72</v>
      </c>
      <c r="C649" t="s">
        <v>77</v>
      </c>
      <c r="D649" t="s">
        <v>75</v>
      </c>
      <c r="E649">
        <v>1</v>
      </c>
      <c r="F649" t="s">
        <v>65</v>
      </c>
      <c r="G649">
        <v>10.53125</v>
      </c>
      <c r="H649">
        <v>10.53125</v>
      </c>
      <c r="I649">
        <v>10.53125</v>
      </c>
      <c r="J649" s="12" t="s">
        <v>153</v>
      </c>
    </row>
    <row r="650" spans="1:10">
      <c r="A650" t="s">
        <v>49</v>
      </c>
      <c r="B650" t="s">
        <v>72</v>
      </c>
      <c r="C650" t="s">
        <v>77</v>
      </c>
      <c r="D650" t="s">
        <v>75</v>
      </c>
      <c r="E650">
        <v>1</v>
      </c>
      <c r="F650" t="s">
        <v>60</v>
      </c>
      <c r="G650">
        <v>4.6979999999999995</v>
      </c>
      <c r="H650">
        <v>5.048</v>
      </c>
      <c r="I650">
        <v>5.3979999999999997</v>
      </c>
      <c r="J650" s="12" t="s">
        <v>153</v>
      </c>
    </row>
    <row r="651" spans="1:10" hidden="1">
      <c r="A651" t="s">
        <v>55</v>
      </c>
      <c r="B651" t="s">
        <v>72</v>
      </c>
      <c r="C651" t="s">
        <v>77</v>
      </c>
      <c r="D651" t="s">
        <v>75</v>
      </c>
      <c r="E651">
        <v>1</v>
      </c>
      <c r="F651" t="s">
        <v>60</v>
      </c>
      <c r="G651">
        <v>4.6998100000000003</v>
      </c>
      <c r="H651">
        <v>4.6998100000000003</v>
      </c>
      <c r="I651">
        <v>4.6998100000000003</v>
      </c>
      <c r="J651" s="12" t="s">
        <v>153</v>
      </c>
    </row>
    <row r="652" spans="1:10" hidden="1">
      <c r="A652" t="s">
        <v>54</v>
      </c>
      <c r="B652" t="s">
        <v>72</v>
      </c>
      <c r="C652" t="s">
        <v>77</v>
      </c>
      <c r="D652" t="s">
        <v>75</v>
      </c>
      <c r="E652">
        <v>1</v>
      </c>
      <c r="F652" t="s">
        <v>60</v>
      </c>
      <c r="G652">
        <v>4.97</v>
      </c>
      <c r="H652">
        <v>4.97</v>
      </c>
      <c r="I652">
        <v>4.97</v>
      </c>
      <c r="J652" s="12" t="s">
        <v>153</v>
      </c>
    </row>
    <row r="653" spans="1:10">
      <c r="A653" t="s">
        <v>48</v>
      </c>
      <c r="B653" t="s">
        <v>72</v>
      </c>
      <c r="C653" t="s">
        <v>77</v>
      </c>
      <c r="D653" t="s">
        <v>75</v>
      </c>
      <c r="E653">
        <v>1</v>
      </c>
      <c r="F653" t="s">
        <v>60</v>
      </c>
      <c r="G653">
        <v>5.7440000000000007</v>
      </c>
      <c r="H653">
        <v>5.7440000000000007</v>
      </c>
      <c r="I653">
        <v>5.7440000000000007</v>
      </c>
      <c r="J653" s="12" t="s">
        <v>153</v>
      </c>
    </row>
    <row r="654" spans="1:10" hidden="1">
      <c r="A654" t="s">
        <v>56</v>
      </c>
      <c r="B654" t="s">
        <v>72</v>
      </c>
      <c r="C654" t="s">
        <v>77</v>
      </c>
      <c r="D654" t="s">
        <v>75</v>
      </c>
      <c r="E654">
        <v>1</v>
      </c>
      <c r="F654" t="s">
        <v>60</v>
      </c>
      <c r="G654">
        <v>6.6130299999999993</v>
      </c>
      <c r="H654">
        <v>6.6130299999999993</v>
      </c>
      <c r="I654">
        <v>6.6130299999999993</v>
      </c>
      <c r="J654" s="12" t="s">
        <v>153</v>
      </c>
    </row>
    <row r="655" spans="1:10">
      <c r="A655" t="s">
        <v>47</v>
      </c>
      <c r="B655" t="s">
        <v>72</v>
      </c>
      <c r="C655" t="s">
        <v>77</v>
      </c>
      <c r="D655" t="s">
        <v>75</v>
      </c>
      <c r="E655">
        <v>1</v>
      </c>
      <c r="F655" t="s">
        <v>60</v>
      </c>
      <c r="G655">
        <v>6.9250000000000007</v>
      </c>
      <c r="H655">
        <v>6.9250000000000007</v>
      </c>
      <c r="I655">
        <v>6.9250000000000007</v>
      </c>
      <c r="J655" s="12" t="s">
        <v>153</v>
      </c>
    </row>
    <row r="656" spans="1:10" hidden="1">
      <c r="A656" t="s">
        <v>43</v>
      </c>
      <c r="B656" t="s">
        <v>72</v>
      </c>
      <c r="C656" t="s">
        <v>77</v>
      </c>
      <c r="D656" t="s">
        <v>75</v>
      </c>
      <c r="E656">
        <v>1</v>
      </c>
      <c r="F656" t="s">
        <v>60</v>
      </c>
      <c r="G656">
        <v>7.1099999999999994</v>
      </c>
      <c r="H656">
        <v>7.1099999999999994</v>
      </c>
      <c r="I656">
        <v>7.1099999999999994</v>
      </c>
      <c r="J656" s="12" t="s">
        <v>153</v>
      </c>
    </row>
    <row r="657" spans="1:10" hidden="1">
      <c r="A657" t="s">
        <v>58</v>
      </c>
      <c r="B657" t="s">
        <v>72</v>
      </c>
      <c r="C657" t="s">
        <v>77</v>
      </c>
      <c r="D657" t="s">
        <v>75</v>
      </c>
      <c r="E657">
        <v>1</v>
      </c>
      <c r="F657" t="s">
        <v>60</v>
      </c>
      <c r="G657">
        <v>10.9375</v>
      </c>
      <c r="H657">
        <v>10.9375</v>
      </c>
      <c r="I657">
        <v>10.9375</v>
      </c>
      <c r="J657" s="12" t="s">
        <v>153</v>
      </c>
    </row>
    <row r="658" spans="1:10">
      <c r="A658" t="s">
        <v>49</v>
      </c>
      <c r="B658" t="s">
        <v>72</v>
      </c>
      <c r="C658" t="s">
        <v>77</v>
      </c>
      <c r="D658" t="s">
        <v>75</v>
      </c>
      <c r="E658">
        <v>1</v>
      </c>
      <c r="F658" t="s">
        <v>66</v>
      </c>
      <c r="G658">
        <v>4.6979999999999995</v>
      </c>
      <c r="H658">
        <v>5.048</v>
      </c>
      <c r="I658">
        <v>5.3979999999999997</v>
      </c>
      <c r="J658" s="12" t="s">
        <v>153</v>
      </c>
    </row>
    <row r="659" spans="1:10" hidden="1">
      <c r="A659" t="s">
        <v>55</v>
      </c>
      <c r="B659" t="s">
        <v>72</v>
      </c>
      <c r="C659" t="s">
        <v>77</v>
      </c>
      <c r="D659" t="s">
        <v>75</v>
      </c>
      <c r="E659">
        <v>1</v>
      </c>
      <c r="F659" t="s">
        <v>66</v>
      </c>
      <c r="G659">
        <v>4.6998100000000003</v>
      </c>
      <c r="H659">
        <v>4.6998100000000003</v>
      </c>
      <c r="I659">
        <v>4.6998100000000003</v>
      </c>
      <c r="J659" s="12" t="s">
        <v>153</v>
      </c>
    </row>
    <row r="660" spans="1:10" hidden="1">
      <c r="A660" t="s">
        <v>54</v>
      </c>
      <c r="B660" t="s">
        <v>72</v>
      </c>
      <c r="C660" t="s">
        <v>77</v>
      </c>
      <c r="D660" t="s">
        <v>75</v>
      </c>
      <c r="E660">
        <v>1</v>
      </c>
      <c r="F660" t="s">
        <v>66</v>
      </c>
      <c r="G660">
        <v>4.97</v>
      </c>
      <c r="H660">
        <v>4.97</v>
      </c>
      <c r="I660">
        <v>4.97</v>
      </c>
      <c r="J660" s="12" t="s">
        <v>153</v>
      </c>
    </row>
    <row r="661" spans="1:10">
      <c r="A661" t="s">
        <v>48</v>
      </c>
      <c r="B661" t="s">
        <v>72</v>
      </c>
      <c r="C661" t="s">
        <v>77</v>
      </c>
      <c r="D661" t="s">
        <v>75</v>
      </c>
      <c r="E661">
        <v>1</v>
      </c>
      <c r="F661" t="s">
        <v>66</v>
      </c>
      <c r="G661">
        <v>5.7440000000000007</v>
      </c>
      <c r="H661">
        <v>5.7440000000000007</v>
      </c>
      <c r="I661">
        <v>5.7440000000000007</v>
      </c>
      <c r="J661" s="12" t="s">
        <v>153</v>
      </c>
    </row>
    <row r="662" spans="1:10" hidden="1">
      <c r="A662" t="s">
        <v>56</v>
      </c>
      <c r="B662" t="s">
        <v>72</v>
      </c>
      <c r="C662" t="s">
        <v>77</v>
      </c>
      <c r="D662" t="s">
        <v>75</v>
      </c>
      <c r="E662">
        <v>1</v>
      </c>
      <c r="F662" t="s">
        <v>66</v>
      </c>
      <c r="G662">
        <v>6.6110000000000007</v>
      </c>
      <c r="H662">
        <v>6.6110000000000007</v>
      </c>
      <c r="I662">
        <v>6.6110000000000007</v>
      </c>
      <c r="J662" s="12" t="s">
        <v>153</v>
      </c>
    </row>
    <row r="663" spans="1:10">
      <c r="A663" t="s">
        <v>47</v>
      </c>
      <c r="B663" t="s">
        <v>72</v>
      </c>
      <c r="C663" t="s">
        <v>77</v>
      </c>
      <c r="D663" t="s">
        <v>75</v>
      </c>
      <c r="E663">
        <v>1</v>
      </c>
      <c r="F663" t="s">
        <v>66</v>
      </c>
      <c r="G663">
        <v>6.9250000000000007</v>
      </c>
      <c r="H663">
        <v>6.9250000000000007</v>
      </c>
      <c r="I663">
        <v>6.9250000000000007</v>
      </c>
      <c r="J663" s="12" t="s">
        <v>153</v>
      </c>
    </row>
    <row r="664" spans="1:10" hidden="1">
      <c r="A664" t="s">
        <v>43</v>
      </c>
      <c r="B664" t="s">
        <v>72</v>
      </c>
      <c r="C664" t="s">
        <v>77</v>
      </c>
      <c r="D664" t="s">
        <v>75</v>
      </c>
      <c r="E664">
        <v>1</v>
      </c>
      <c r="F664" t="s">
        <v>66</v>
      </c>
      <c r="G664">
        <v>7.1099999999999994</v>
      </c>
      <c r="H664">
        <v>7.1099999999999994</v>
      </c>
      <c r="I664">
        <v>7.1099999999999994</v>
      </c>
      <c r="J664" s="12" t="s">
        <v>153</v>
      </c>
    </row>
    <row r="665" spans="1:10" hidden="1">
      <c r="A665" t="s">
        <v>58</v>
      </c>
      <c r="B665" t="s">
        <v>72</v>
      </c>
      <c r="C665" t="s">
        <v>77</v>
      </c>
      <c r="D665" t="s">
        <v>75</v>
      </c>
      <c r="E665">
        <v>1</v>
      </c>
      <c r="F665" t="s">
        <v>66</v>
      </c>
      <c r="G665">
        <v>10.9375</v>
      </c>
      <c r="H665">
        <v>10.9375</v>
      </c>
      <c r="I665">
        <v>10.9375</v>
      </c>
      <c r="J665" s="12" t="s">
        <v>153</v>
      </c>
    </row>
    <row r="666" spans="1:10">
      <c r="A666" t="s">
        <v>49</v>
      </c>
      <c r="B666" t="s">
        <v>72</v>
      </c>
      <c r="C666" t="s">
        <v>77</v>
      </c>
      <c r="D666" t="s">
        <v>75</v>
      </c>
      <c r="E666">
        <v>1</v>
      </c>
      <c r="F666" t="s">
        <v>61</v>
      </c>
      <c r="G666">
        <v>4.6979999999999995</v>
      </c>
      <c r="H666">
        <v>5.048</v>
      </c>
      <c r="I666">
        <v>5.3979999999999997</v>
      </c>
      <c r="J666" s="12" t="s">
        <v>153</v>
      </c>
    </row>
    <row r="667" spans="1:10" hidden="1">
      <c r="A667" t="s">
        <v>55</v>
      </c>
      <c r="B667" t="s">
        <v>72</v>
      </c>
      <c r="C667" t="s">
        <v>77</v>
      </c>
      <c r="D667" t="s">
        <v>75</v>
      </c>
      <c r="E667">
        <v>1</v>
      </c>
      <c r="F667" t="s">
        <v>61</v>
      </c>
      <c r="G667">
        <v>4.6998100000000003</v>
      </c>
      <c r="H667">
        <v>4.6998100000000003</v>
      </c>
      <c r="I667">
        <v>4.6998100000000003</v>
      </c>
      <c r="J667" s="12" t="s">
        <v>153</v>
      </c>
    </row>
    <row r="668" spans="1:10" hidden="1">
      <c r="A668" t="s">
        <v>54</v>
      </c>
      <c r="B668" t="s">
        <v>72</v>
      </c>
      <c r="C668" t="s">
        <v>77</v>
      </c>
      <c r="D668" t="s">
        <v>75</v>
      </c>
      <c r="E668">
        <v>1</v>
      </c>
      <c r="F668" t="s">
        <v>61</v>
      </c>
      <c r="G668">
        <v>4.97</v>
      </c>
      <c r="H668">
        <v>4.97</v>
      </c>
      <c r="I668">
        <v>4.97</v>
      </c>
      <c r="J668" s="12" t="s">
        <v>153</v>
      </c>
    </row>
    <row r="669" spans="1:10">
      <c r="A669" t="s">
        <v>48</v>
      </c>
      <c r="B669" t="s">
        <v>72</v>
      </c>
      <c r="C669" t="s">
        <v>77</v>
      </c>
      <c r="D669" t="s">
        <v>75</v>
      </c>
      <c r="E669">
        <v>1</v>
      </c>
      <c r="F669" t="s">
        <v>61</v>
      </c>
      <c r="G669">
        <v>5.7440000000000007</v>
      </c>
      <c r="H669">
        <v>5.7440000000000007</v>
      </c>
      <c r="I669">
        <v>5.7440000000000007</v>
      </c>
      <c r="J669" s="12" t="s">
        <v>153</v>
      </c>
    </row>
    <row r="670" spans="1:10" hidden="1">
      <c r="A670" t="s">
        <v>56</v>
      </c>
      <c r="B670" t="s">
        <v>72</v>
      </c>
      <c r="C670" t="s">
        <v>77</v>
      </c>
      <c r="D670" t="s">
        <v>75</v>
      </c>
      <c r="E670">
        <v>1</v>
      </c>
      <c r="F670" t="s">
        <v>61</v>
      </c>
      <c r="G670">
        <v>6.6110000000000007</v>
      </c>
      <c r="H670">
        <v>6.6110000000000007</v>
      </c>
      <c r="I670">
        <v>6.6110000000000007</v>
      </c>
      <c r="J670" s="12" t="s">
        <v>153</v>
      </c>
    </row>
    <row r="671" spans="1:10">
      <c r="A671" t="s">
        <v>47</v>
      </c>
      <c r="B671" t="s">
        <v>72</v>
      </c>
      <c r="C671" t="s">
        <v>77</v>
      </c>
      <c r="D671" t="s">
        <v>75</v>
      </c>
      <c r="E671">
        <v>1</v>
      </c>
      <c r="F671" t="s">
        <v>61</v>
      </c>
      <c r="G671">
        <v>6.9250000000000007</v>
      </c>
      <c r="H671">
        <v>6.9250000000000007</v>
      </c>
      <c r="I671">
        <v>6.9250000000000007</v>
      </c>
      <c r="J671" s="12" t="s">
        <v>153</v>
      </c>
    </row>
    <row r="672" spans="1:10" hidden="1">
      <c r="A672" t="s">
        <v>43</v>
      </c>
      <c r="B672" t="s">
        <v>72</v>
      </c>
      <c r="C672" t="s">
        <v>77</v>
      </c>
      <c r="D672" t="s">
        <v>75</v>
      </c>
      <c r="E672">
        <v>1</v>
      </c>
      <c r="F672" t="s">
        <v>61</v>
      </c>
      <c r="G672">
        <v>7.1099999999999994</v>
      </c>
      <c r="H672">
        <v>7.1099999999999994</v>
      </c>
      <c r="I672">
        <v>7.1099999999999994</v>
      </c>
      <c r="J672" s="12" t="s">
        <v>153</v>
      </c>
    </row>
    <row r="673" spans="1:10" hidden="1">
      <c r="A673" t="s">
        <v>58</v>
      </c>
      <c r="B673" t="s">
        <v>72</v>
      </c>
      <c r="C673" t="s">
        <v>77</v>
      </c>
      <c r="D673" t="s">
        <v>75</v>
      </c>
      <c r="E673">
        <v>1</v>
      </c>
      <c r="F673" t="s">
        <v>61</v>
      </c>
      <c r="G673">
        <v>10.9375</v>
      </c>
      <c r="H673">
        <v>10.9375</v>
      </c>
      <c r="I673">
        <v>10.9375</v>
      </c>
      <c r="J673" s="12" t="s">
        <v>153</v>
      </c>
    </row>
    <row r="674" spans="1:10">
      <c r="A674" t="s">
        <v>49</v>
      </c>
      <c r="B674" t="s">
        <v>72</v>
      </c>
      <c r="C674" t="s">
        <v>77</v>
      </c>
      <c r="D674" t="s">
        <v>75</v>
      </c>
      <c r="E674">
        <v>1</v>
      </c>
      <c r="F674" t="s">
        <v>68</v>
      </c>
      <c r="G674">
        <v>4.6979999999999995</v>
      </c>
      <c r="H674">
        <v>5.048</v>
      </c>
      <c r="I674">
        <v>5.3979999999999997</v>
      </c>
      <c r="J674" s="12" t="s">
        <v>153</v>
      </c>
    </row>
    <row r="675" spans="1:10" hidden="1">
      <c r="A675" t="s">
        <v>55</v>
      </c>
      <c r="B675" t="s">
        <v>72</v>
      </c>
      <c r="C675" t="s">
        <v>77</v>
      </c>
      <c r="D675" t="s">
        <v>75</v>
      </c>
      <c r="E675">
        <v>1</v>
      </c>
      <c r="F675" t="s">
        <v>68</v>
      </c>
      <c r="G675">
        <v>4.6998100000000003</v>
      </c>
      <c r="H675">
        <v>4.6998100000000003</v>
      </c>
      <c r="I675">
        <v>4.6998100000000003</v>
      </c>
      <c r="J675" s="12" t="s">
        <v>153</v>
      </c>
    </row>
    <row r="676" spans="1:10" hidden="1">
      <c r="A676" t="s">
        <v>54</v>
      </c>
      <c r="B676" t="s">
        <v>72</v>
      </c>
      <c r="C676" t="s">
        <v>77</v>
      </c>
      <c r="D676" t="s">
        <v>75</v>
      </c>
      <c r="E676">
        <v>1</v>
      </c>
      <c r="F676" t="s">
        <v>68</v>
      </c>
      <c r="G676">
        <v>4.97</v>
      </c>
      <c r="H676">
        <v>4.97</v>
      </c>
      <c r="I676">
        <v>4.97</v>
      </c>
      <c r="J676" s="12" t="s">
        <v>153</v>
      </c>
    </row>
    <row r="677" spans="1:10">
      <c r="A677" t="s">
        <v>48</v>
      </c>
      <c r="B677" t="s">
        <v>72</v>
      </c>
      <c r="C677" t="s">
        <v>77</v>
      </c>
      <c r="D677" t="s">
        <v>75</v>
      </c>
      <c r="E677">
        <v>1</v>
      </c>
      <c r="F677" t="s">
        <v>68</v>
      </c>
      <c r="G677">
        <v>5.7440000000000007</v>
      </c>
      <c r="H677">
        <v>5.7440000000000007</v>
      </c>
      <c r="I677">
        <v>5.7440000000000007</v>
      </c>
      <c r="J677" s="12" t="s">
        <v>153</v>
      </c>
    </row>
    <row r="678" spans="1:10" hidden="1">
      <c r="A678" t="s">
        <v>56</v>
      </c>
      <c r="B678" t="s">
        <v>72</v>
      </c>
      <c r="C678" t="s">
        <v>77</v>
      </c>
      <c r="D678" t="s">
        <v>75</v>
      </c>
      <c r="E678">
        <v>1</v>
      </c>
      <c r="F678" t="s">
        <v>68</v>
      </c>
      <c r="G678">
        <v>6.6109999999999962</v>
      </c>
      <c r="H678">
        <v>6.6109999999999962</v>
      </c>
      <c r="I678">
        <v>6.6109999999999962</v>
      </c>
      <c r="J678" s="12" t="s">
        <v>153</v>
      </c>
    </row>
    <row r="679" spans="1:10">
      <c r="A679" t="s">
        <v>47</v>
      </c>
      <c r="B679" t="s">
        <v>72</v>
      </c>
      <c r="C679" t="s">
        <v>77</v>
      </c>
      <c r="D679" t="s">
        <v>75</v>
      </c>
      <c r="E679">
        <v>1</v>
      </c>
      <c r="F679" t="s">
        <v>68</v>
      </c>
      <c r="G679">
        <v>6.9250000000000007</v>
      </c>
      <c r="H679">
        <v>6.9250000000000007</v>
      </c>
      <c r="I679">
        <v>6.9250000000000007</v>
      </c>
      <c r="J679" s="12" t="s">
        <v>153</v>
      </c>
    </row>
    <row r="680" spans="1:10" hidden="1">
      <c r="A680" t="s">
        <v>43</v>
      </c>
      <c r="B680" t="s">
        <v>72</v>
      </c>
      <c r="C680" t="s">
        <v>77</v>
      </c>
      <c r="D680" t="s">
        <v>75</v>
      </c>
      <c r="E680">
        <v>1</v>
      </c>
      <c r="F680" t="s">
        <v>68</v>
      </c>
      <c r="G680">
        <v>7.1099999999999994</v>
      </c>
      <c r="H680">
        <v>7.1099999999999994</v>
      </c>
      <c r="I680">
        <v>7.1099999999999994</v>
      </c>
      <c r="J680" s="12" t="s">
        <v>153</v>
      </c>
    </row>
    <row r="681" spans="1:10" hidden="1">
      <c r="A681" t="s">
        <v>58</v>
      </c>
      <c r="B681" t="s">
        <v>72</v>
      </c>
      <c r="C681" t="s">
        <v>77</v>
      </c>
      <c r="D681" t="s">
        <v>75</v>
      </c>
      <c r="E681">
        <v>1</v>
      </c>
      <c r="F681" t="s">
        <v>68</v>
      </c>
      <c r="G681">
        <v>10.9375</v>
      </c>
      <c r="H681">
        <v>10.9375</v>
      </c>
      <c r="I681">
        <v>10.9375</v>
      </c>
      <c r="J681" s="12" t="s">
        <v>153</v>
      </c>
    </row>
    <row r="682" spans="1:10">
      <c r="A682" t="s">
        <v>49</v>
      </c>
      <c r="B682" t="s">
        <v>72</v>
      </c>
      <c r="C682" t="s">
        <v>77</v>
      </c>
      <c r="D682" t="s">
        <v>75</v>
      </c>
      <c r="E682">
        <v>1</v>
      </c>
      <c r="F682" t="s">
        <v>62</v>
      </c>
      <c r="G682">
        <v>4.6979999999999995</v>
      </c>
      <c r="H682">
        <v>5.048</v>
      </c>
      <c r="I682">
        <v>5.3979999999999997</v>
      </c>
      <c r="J682" s="12" t="s">
        <v>153</v>
      </c>
    </row>
    <row r="683" spans="1:10" hidden="1">
      <c r="A683" t="s">
        <v>55</v>
      </c>
      <c r="B683" t="s">
        <v>72</v>
      </c>
      <c r="C683" t="s">
        <v>77</v>
      </c>
      <c r="D683" t="s">
        <v>75</v>
      </c>
      <c r="E683">
        <v>1</v>
      </c>
      <c r="F683" t="s">
        <v>62</v>
      </c>
      <c r="G683">
        <v>4.6998100000000003</v>
      </c>
      <c r="H683">
        <v>4.6998100000000003</v>
      </c>
      <c r="I683">
        <v>4.6998100000000003</v>
      </c>
      <c r="J683" s="12" t="s">
        <v>153</v>
      </c>
    </row>
    <row r="684" spans="1:10" hidden="1">
      <c r="A684" t="s">
        <v>54</v>
      </c>
      <c r="B684" t="s">
        <v>72</v>
      </c>
      <c r="C684" t="s">
        <v>77</v>
      </c>
      <c r="D684" t="s">
        <v>75</v>
      </c>
      <c r="E684">
        <v>1</v>
      </c>
      <c r="F684" t="s">
        <v>62</v>
      </c>
      <c r="G684">
        <v>4.97</v>
      </c>
      <c r="H684">
        <v>4.97</v>
      </c>
      <c r="I684">
        <v>4.97</v>
      </c>
      <c r="J684" s="12" t="s">
        <v>153</v>
      </c>
    </row>
    <row r="685" spans="1:10">
      <c r="A685" t="s">
        <v>48</v>
      </c>
      <c r="B685" t="s">
        <v>72</v>
      </c>
      <c r="C685" t="s">
        <v>77</v>
      </c>
      <c r="D685" t="s">
        <v>75</v>
      </c>
      <c r="E685">
        <v>1</v>
      </c>
      <c r="F685" t="s">
        <v>62</v>
      </c>
      <c r="G685">
        <v>5.7440000000000007</v>
      </c>
      <c r="H685">
        <v>5.7440000000000007</v>
      </c>
      <c r="I685">
        <v>5.7440000000000007</v>
      </c>
      <c r="J685" s="12" t="s">
        <v>153</v>
      </c>
    </row>
    <row r="686" spans="1:10" hidden="1">
      <c r="A686" t="s">
        <v>56</v>
      </c>
      <c r="B686" t="s">
        <v>72</v>
      </c>
      <c r="C686" t="s">
        <v>77</v>
      </c>
      <c r="D686" t="s">
        <v>75</v>
      </c>
      <c r="E686">
        <v>1</v>
      </c>
      <c r="F686" t="s">
        <v>62</v>
      </c>
      <c r="G686">
        <v>6.6110000000000015</v>
      </c>
      <c r="H686">
        <v>6.6110000000000015</v>
      </c>
      <c r="I686">
        <v>6.6110000000000015</v>
      </c>
      <c r="J686" s="12" t="s">
        <v>153</v>
      </c>
    </row>
    <row r="687" spans="1:10">
      <c r="A687" t="s">
        <v>47</v>
      </c>
      <c r="B687" t="s">
        <v>72</v>
      </c>
      <c r="C687" t="s">
        <v>77</v>
      </c>
      <c r="D687" t="s">
        <v>75</v>
      </c>
      <c r="E687">
        <v>1</v>
      </c>
      <c r="F687" t="s">
        <v>62</v>
      </c>
      <c r="G687">
        <v>6.9250000000000007</v>
      </c>
      <c r="H687">
        <v>6.9250000000000007</v>
      </c>
      <c r="I687">
        <v>6.9250000000000007</v>
      </c>
      <c r="J687" s="12" t="s">
        <v>153</v>
      </c>
    </row>
    <row r="688" spans="1:10" hidden="1">
      <c r="A688" t="s">
        <v>43</v>
      </c>
      <c r="B688" t="s">
        <v>72</v>
      </c>
      <c r="C688" t="s">
        <v>77</v>
      </c>
      <c r="D688" t="s">
        <v>75</v>
      </c>
      <c r="E688">
        <v>1</v>
      </c>
      <c r="F688" t="s">
        <v>62</v>
      </c>
      <c r="G688">
        <v>7.1099999999999994</v>
      </c>
      <c r="H688">
        <v>7.1099999999999994</v>
      </c>
      <c r="I688">
        <v>7.1099999999999994</v>
      </c>
      <c r="J688" s="12" t="s">
        <v>153</v>
      </c>
    </row>
    <row r="689" spans="1:10">
      <c r="A689" t="s">
        <v>49</v>
      </c>
      <c r="B689" t="s">
        <v>72</v>
      </c>
      <c r="C689" t="s">
        <v>77</v>
      </c>
      <c r="D689" t="s">
        <v>75</v>
      </c>
      <c r="E689">
        <v>1</v>
      </c>
      <c r="F689" t="s">
        <v>69</v>
      </c>
      <c r="G689">
        <v>4.6979999999999995</v>
      </c>
      <c r="H689">
        <v>5.048</v>
      </c>
      <c r="I689">
        <v>5.3979999999999997</v>
      </c>
      <c r="J689" s="12" t="s">
        <v>153</v>
      </c>
    </row>
    <row r="690" spans="1:10" hidden="1">
      <c r="A690" t="s">
        <v>55</v>
      </c>
      <c r="B690" t="s">
        <v>72</v>
      </c>
      <c r="C690" t="s">
        <v>77</v>
      </c>
      <c r="D690" t="s">
        <v>75</v>
      </c>
      <c r="E690">
        <v>1</v>
      </c>
      <c r="F690" t="s">
        <v>69</v>
      </c>
      <c r="G690">
        <v>4.6998100000000003</v>
      </c>
      <c r="H690">
        <v>4.6998100000000003</v>
      </c>
      <c r="I690">
        <v>4.6998100000000003</v>
      </c>
      <c r="J690" s="12" t="s">
        <v>153</v>
      </c>
    </row>
    <row r="691" spans="1:10" hidden="1">
      <c r="A691" t="s">
        <v>54</v>
      </c>
      <c r="B691" t="s">
        <v>72</v>
      </c>
      <c r="C691" t="s">
        <v>77</v>
      </c>
      <c r="D691" t="s">
        <v>75</v>
      </c>
      <c r="E691">
        <v>1</v>
      </c>
      <c r="F691" t="s">
        <v>69</v>
      </c>
      <c r="G691">
        <v>4.97</v>
      </c>
      <c r="H691">
        <v>4.97</v>
      </c>
      <c r="I691">
        <v>4.97</v>
      </c>
      <c r="J691" s="12" t="s">
        <v>153</v>
      </c>
    </row>
    <row r="692" spans="1:10">
      <c r="A692" t="s">
        <v>48</v>
      </c>
      <c r="B692" t="s">
        <v>72</v>
      </c>
      <c r="C692" t="s">
        <v>77</v>
      </c>
      <c r="D692" t="s">
        <v>75</v>
      </c>
      <c r="E692">
        <v>1</v>
      </c>
      <c r="F692" t="s">
        <v>69</v>
      </c>
      <c r="G692">
        <v>5.7440000000000007</v>
      </c>
      <c r="H692">
        <v>5.7440000000000007</v>
      </c>
      <c r="I692">
        <v>5.7440000000000007</v>
      </c>
      <c r="J692" s="12" t="s">
        <v>153</v>
      </c>
    </row>
    <row r="693" spans="1:10" hidden="1">
      <c r="A693" t="s">
        <v>56</v>
      </c>
      <c r="B693" t="s">
        <v>72</v>
      </c>
      <c r="C693" t="s">
        <v>77</v>
      </c>
      <c r="D693" t="s">
        <v>75</v>
      </c>
      <c r="E693">
        <v>1</v>
      </c>
      <c r="F693" t="s">
        <v>69</v>
      </c>
      <c r="G693">
        <v>6.6110000000000015</v>
      </c>
      <c r="H693">
        <v>6.6110000000000015</v>
      </c>
      <c r="I693">
        <v>6.6110000000000015</v>
      </c>
      <c r="J693" s="12" t="s">
        <v>153</v>
      </c>
    </row>
    <row r="694" spans="1:10">
      <c r="A694" t="s">
        <v>47</v>
      </c>
      <c r="B694" t="s">
        <v>72</v>
      </c>
      <c r="C694" t="s">
        <v>77</v>
      </c>
      <c r="D694" t="s">
        <v>75</v>
      </c>
      <c r="E694">
        <v>1</v>
      </c>
      <c r="F694" t="s">
        <v>69</v>
      </c>
      <c r="G694">
        <v>6.9250000000000007</v>
      </c>
      <c r="H694">
        <v>6.9250000000000007</v>
      </c>
      <c r="I694">
        <v>6.9250000000000007</v>
      </c>
      <c r="J694" s="12" t="s">
        <v>153</v>
      </c>
    </row>
    <row r="695" spans="1:10" hidden="1">
      <c r="A695" t="s">
        <v>43</v>
      </c>
      <c r="B695" t="s">
        <v>72</v>
      </c>
      <c r="C695" t="s">
        <v>77</v>
      </c>
      <c r="D695" t="s">
        <v>75</v>
      </c>
      <c r="E695">
        <v>1</v>
      </c>
      <c r="F695" t="s">
        <v>69</v>
      </c>
      <c r="G695">
        <v>7.1099999999999994</v>
      </c>
      <c r="H695">
        <v>7.1099999999999994</v>
      </c>
      <c r="I695">
        <v>7.1099999999999994</v>
      </c>
      <c r="J695" s="12" t="s">
        <v>153</v>
      </c>
    </row>
    <row r="696" spans="1:10">
      <c r="A696" t="s">
        <v>49</v>
      </c>
      <c r="B696" t="s">
        <v>72</v>
      </c>
      <c r="C696" t="s">
        <v>77</v>
      </c>
      <c r="D696" t="s">
        <v>75</v>
      </c>
      <c r="E696">
        <v>1</v>
      </c>
      <c r="F696" t="s">
        <v>63</v>
      </c>
      <c r="G696">
        <v>4.6979999999999995</v>
      </c>
      <c r="H696">
        <v>5.048</v>
      </c>
      <c r="I696">
        <v>5.3979999999999997</v>
      </c>
      <c r="J696" s="12" t="s">
        <v>153</v>
      </c>
    </row>
    <row r="697" spans="1:10" hidden="1">
      <c r="A697" t="s">
        <v>55</v>
      </c>
      <c r="B697" t="s">
        <v>72</v>
      </c>
      <c r="C697" t="s">
        <v>77</v>
      </c>
      <c r="D697" t="s">
        <v>75</v>
      </c>
      <c r="E697">
        <v>1</v>
      </c>
      <c r="F697" s="13" t="s">
        <v>63</v>
      </c>
      <c r="G697">
        <v>4.6998100000000003</v>
      </c>
      <c r="H697">
        <v>4.6998100000000003</v>
      </c>
      <c r="I697">
        <v>4.6998100000000003</v>
      </c>
      <c r="J697" s="12" t="s">
        <v>153</v>
      </c>
    </row>
    <row r="698" spans="1:10" hidden="1">
      <c r="A698" t="s">
        <v>54</v>
      </c>
      <c r="B698" t="s">
        <v>72</v>
      </c>
      <c r="C698" t="s">
        <v>77</v>
      </c>
      <c r="D698" t="s">
        <v>75</v>
      </c>
      <c r="E698">
        <v>1</v>
      </c>
      <c r="F698" t="s">
        <v>63</v>
      </c>
      <c r="G698">
        <v>4.97</v>
      </c>
      <c r="H698">
        <v>4.97</v>
      </c>
      <c r="I698">
        <v>4.97</v>
      </c>
      <c r="J698" s="12" t="s">
        <v>153</v>
      </c>
    </row>
    <row r="699" spans="1:10">
      <c r="A699" t="s">
        <v>48</v>
      </c>
      <c r="B699" t="s">
        <v>72</v>
      </c>
      <c r="C699" t="s">
        <v>77</v>
      </c>
      <c r="D699" t="s">
        <v>75</v>
      </c>
      <c r="E699">
        <v>1</v>
      </c>
      <c r="F699" s="13" t="s">
        <v>63</v>
      </c>
      <c r="G699">
        <v>5.7440000000000007</v>
      </c>
      <c r="H699">
        <v>5.7440000000000007</v>
      </c>
      <c r="I699">
        <v>5.7440000000000007</v>
      </c>
      <c r="J699" s="12" t="s">
        <v>153</v>
      </c>
    </row>
    <row r="700" spans="1:10" hidden="1">
      <c r="A700" t="s">
        <v>56</v>
      </c>
      <c r="B700" t="s">
        <v>72</v>
      </c>
      <c r="C700" t="s">
        <v>77</v>
      </c>
      <c r="D700" t="s">
        <v>75</v>
      </c>
      <c r="E700">
        <v>1</v>
      </c>
      <c r="F700" t="s">
        <v>63</v>
      </c>
      <c r="G700">
        <v>6.6110000000000015</v>
      </c>
      <c r="H700">
        <v>6.6110000000000015</v>
      </c>
      <c r="I700">
        <v>6.6110000000000015</v>
      </c>
      <c r="J700" s="12" t="s">
        <v>153</v>
      </c>
    </row>
    <row r="701" spans="1:10">
      <c r="A701" t="s">
        <v>47</v>
      </c>
      <c r="B701" t="s">
        <v>72</v>
      </c>
      <c r="C701" t="s">
        <v>77</v>
      </c>
      <c r="D701" t="s">
        <v>75</v>
      </c>
      <c r="E701">
        <v>1</v>
      </c>
      <c r="F701" s="13" t="s">
        <v>63</v>
      </c>
      <c r="G701">
        <v>6.9250000000000007</v>
      </c>
      <c r="H701">
        <v>6.9250000000000007</v>
      </c>
      <c r="I701">
        <v>6.9250000000000007</v>
      </c>
      <c r="J701" s="12" t="s">
        <v>153</v>
      </c>
    </row>
    <row r="702" spans="1:10" hidden="1">
      <c r="A702" t="s">
        <v>43</v>
      </c>
      <c r="B702" t="s">
        <v>72</v>
      </c>
      <c r="C702" t="s">
        <v>77</v>
      </c>
      <c r="D702" t="s">
        <v>75</v>
      </c>
      <c r="E702">
        <v>1</v>
      </c>
      <c r="F702" t="s">
        <v>63</v>
      </c>
      <c r="G702">
        <v>7.1099999999999994</v>
      </c>
      <c r="H702">
        <v>7.1099999999999994</v>
      </c>
      <c r="I702">
        <v>7.1099999999999994</v>
      </c>
      <c r="J702" s="12" t="s">
        <v>153</v>
      </c>
    </row>
    <row r="703" spans="1:10" hidden="1">
      <c r="A703" t="s">
        <v>55</v>
      </c>
      <c r="B703" t="s">
        <v>72</v>
      </c>
      <c r="C703" t="s">
        <v>77</v>
      </c>
      <c r="D703" t="s">
        <v>75</v>
      </c>
      <c r="E703">
        <v>1</v>
      </c>
      <c r="F703" t="s">
        <v>70</v>
      </c>
      <c r="G703">
        <v>4.6998100000000003</v>
      </c>
      <c r="H703">
        <v>4.6998100000000003</v>
      </c>
      <c r="I703">
        <v>4.6998100000000003</v>
      </c>
      <c r="J703" s="12" t="s">
        <v>153</v>
      </c>
    </row>
    <row r="704" spans="1:10" hidden="1">
      <c r="A704" t="s">
        <v>54</v>
      </c>
      <c r="B704" t="s">
        <v>72</v>
      </c>
      <c r="C704" t="s">
        <v>77</v>
      </c>
      <c r="D704" t="s">
        <v>75</v>
      </c>
      <c r="E704">
        <v>1</v>
      </c>
      <c r="F704" s="13" t="s">
        <v>70</v>
      </c>
      <c r="G704">
        <v>5.8936500000000001</v>
      </c>
      <c r="H704">
        <v>5.8936500000000001</v>
      </c>
      <c r="I704">
        <v>5.8936500000000001</v>
      </c>
      <c r="J704" s="12" t="s">
        <v>153</v>
      </c>
    </row>
    <row r="705" spans="1:10">
      <c r="A705" t="s">
        <v>48</v>
      </c>
      <c r="B705" t="s">
        <v>72</v>
      </c>
      <c r="C705" t="s">
        <v>77</v>
      </c>
      <c r="D705" t="s">
        <v>75</v>
      </c>
      <c r="E705">
        <v>1</v>
      </c>
      <c r="F705" t="s">
        <v>70</v>
      </c>
      <c r="G705">
        <v>5.9384000000000006</v>
      </c>
      <c r="H705">
        <v>5.9384000000000006</v>
      </c>
      <c r="I705">
        <v>5.9384000000000006</v>
      </c>
      <c r="J705" s="12" t="s">
        <v>153</v>
      </c>
    </row>
    <row r="706" spans="1:10">
      <c r="A706" t="s">
        <v>49</v>
      </c>
      <c r="B706" t="s">
        <v>72</v>
      </c>
      <c r="C706" t="s">
        <v>77</v>
      </c>
      <c r="D706" t="s">
        <v>75</v>
      </c>
      <c r="E706">
        <v>1</v>
      </c>
      <c r="F706" s="13" t="s">
        <v>70</v>
      </c>
      <c r="G706">
        <v>6.5959999999999992</v>
      </c>
      <c r="H706">
        <v>6.9459999999999997</v>
      </c>
      <c r="I706">
        <v>7.2959999999999994</v>
      </c>
      <c r="J706" s="12" t="s">
        <v>153</v>
      </c>
    </row>
    <row r="707" spans="1:10">
      <c r="A707" t="s">
        <v>47</v>
      </c>
      <c r="B707" t="s">
        <v>72</v>
      </c>
      <c r="C707" t="s">
        <v>77</v>
      </c>
      <c r="D707" t="s">
        <v>75</v>
      </c>
      <c r="E707">
        <v>1</v>
      </c>
      <c r="F707" t="s">
        <v>70</v>
      </c>
      <c r="G707">
        <v>6.9250000000000007</v>
      </c>
      <c r="H707">
        <v>6.9250000000000007</v>
      </c>
      <c r="I707">
        <v>6.9250000000000007</v>
      </c>
      <c r="J707" s="12" t="s">
        <v>153</v>
      </c>
    </row>
    <row r="708" spans="1:10" hidden="1">
      <c r="A708" t="s">
        <v>56</v>
      </c>
      <c r="B708" t="s">
        <v>72</v>
      </c>
      <c r="C708" t="s">
        <v>77</v>
      </c>
      <c r="D708" t="s">
        <v>75</v>
      </c>
      <c r="E708">
        <v>1</v>
      </c>
      <c r="F708" s="13" t="s">
        <v>70</v>
      </c>
      <c r="G708">
        <v>7.3059366666666676</v>
      </c>
      <c r="H708">
        <v>7.3059366666666676</v>
      </c>
      <c r="I708">
        <v>7.3059366666666676</v>
      </c>
      <c r="J708" s="12" t="s">
        <v>153</v>
      </c>
    </row>
    <row r="709" spans="1:10" hidden="1">
      <c r="A709" t="s">
        <v>43</v>
      </c>
      <c r="B709" t="s">
        <v>72</v>
      </c>
      <c r="C709" t="s">
        <v>77</v>
      </c>
      <c r="D709" t="s">
        <v>75</v>
      </c>
      <c r="E709">
        <v>1</v>
      </c>
      <c r="F709" t="s">
        <v>70</v>
      </c>
      <c r="G709">
        <v>7.95</v>
      </c>
      <c r="H709">
        <v>7.95</v>
      </c>
      <c r="I709">
        <v>7.95</v>
      </c>
      <c r="J709" s="12" t="s">
        <v>153</v>
      </c>
    </row>
    <row r="710" spans="1:10" hidden="1">
      <c r="A710" t="s">
        <v>55</v>
      </c>
      <c r="B710" t="s">
        <v>72</v>
      </c>
      <c r="C710" t="s">
        <v>77</v>
      </c>
      <c r="D710" t="s">
        <v>75</v>
      </c>
      <c r="E710">
        <v>1</v>
      </c>
      <c r="F710" s="13" t="s">
        <v>64</v>
      </c>
      <c r="G710">
        <v>4.6998100000000003</v>
      </c>
      <c r="H710">
        <v>4.6998100000000003</v>
      </c>
      <c r="I710">
        <v>4.6998100000000003</v>
      </c>
      <c r="J710" s="12" t="s">
        <v>153</v>
      </c>
    </row>
    <row r="711" spans="1:10">
      <c r="A711" t="s">
        <v>48</v>
      </c>
      <c r="B711" t="s">
        <v>72</v>
      </c>
      <c r="C711" t="s">
        <v>77</v>
      </c>
      <c r="D711" t="s">
        <v>75</v>
      </c>
      <c r="E711">
        <v>1</v>
      </c>
      <c r="F711" s="13" t="s">
        <v>64</v>
      </c>
      <c r="G711">
        <v>5.9384000000000006</v>
      </c>
      <c r="H711">
        <v>5.9384000000000006</v>
      </c>
      <c r="I711">
        <v>5.9384000000000006</v>
      </c>
      <c r="J711" s="12" t="s">
        <v>153</v>
      </c>
    </row>
    <row r="712" spans="1:10" hidden="1">
      <c r="A712" t="s">
        <v>54</v>
      </c>
      <c r="B712" t="s">
        <v>72</v>
      </c>
      <c r="C712" t="s">
        <v>77</v>
      </c>
      <c r="D712" t="s">
        <v>75</v>
      </c>
      <c r="E712">
        <v>1</v>
      </c>
      <c r="F712" s="13" t="s">
        <v>64</v>
      </c>
      <c r="G712">
        <v>6.5761500000000002</v>
      </c>
      <c r="H712">
        <v>6.5761500000000002</v>
      </c>
      <c r="I712">
        <v>6.5761500000000002</v>
      </c>
      <c r="J712" s="12" t="s">
        <v>153</v>
      </c>
    </row>
    <row r="713" spans="1:10">
      <c r="A713" t="s">
        <v>49</v>
      </c>
      <c r="B713" t="s">
        <v>72</v>
      </c>
      <c r="C713" t="s">
        <v>77</v>
      </c>
      <c r="D713" t="s">
        <v>75</v>
      </c>
      <c r="E713">
        <v>1</v>
      </c>
      <c r="F713" s="13" t="s">
        <v>64</v>
      </c>
      <c r="G713">
        <v>6.8801350000000001</v>
      </c>
      <c r="H713">
        <v>7.2301349999999989</v>
      </c>
      <c r="I713">
        <v>7.5801349999999985</v>
      </c>
      <c r="J713" s="12" t="s">
        <v>153</v>
      </c>
    </row>
    <row r="714" spans="1:10">
      <c r="A714" t="s">
        <v>47</v>
      </c>
      <c r="B714" t="s">
        <v>72</v>
      </c>
      <c r="C714" t="s">
        <v>77</v>
      </c>
      <c r="D714" t="s">
        <v>75</v>
      </c>
      <c r="E714">
        <v>1</v>
      </c>
      <c r="F714" s="13" t="s">
        <v>64</v>
      </c>
      <c r="G714">
        <v>6.9250000000000007</v>
      </c>
      <c r="H714">
        <v>6.9250000000000007</v>
      </c>
      <c r="I714">
        <v>6.9250000000000007</v>
      </c>
      <c r="J714" s="12" t="s">
        <v>153</v>
      </c>
    </row>
    <row r="715" spans="1:10" hidden="1">
      <c r="A715" t="s">
        <v>56</v>
      </c>
      <c r="B715" t="s">
        <v>72</v>
      </c>
      <c r="C715" t="s">
        <v>77</v>
      </c>
      <c r="D715" t="s">
        <v>75</v>
      </c>
      <c r="E715">
        <v>1</v>
      </c>
      <c r="F715" s="13" t="s">
        <v>64</v>
      </c>
      <c r="G715">
        <v>7.8194366666666681</v>
      </c>
      <c r="H715">
        <v>7.8194366666666681</v>
      </c>
      <c r="I715">
        <v>7.8194366666666681</v>
      </c>
      <c r="J715" s="12" t="s">
        <v>153</v>
      </c>
    </row>
    <row r="716" spans="1:10" hidden="1">
      <c r="A716" t="s">
        <v>43</v>
      </c>
      <c r="B716" t="s">
        <v>72</v>
      </c>
      <c r="C716" t="s">
        <v>77</v>
      </c>
      <c r="D716" t="s">
        <v>75</v>
      </c>
      <c r="E716">
        <v>1</v>
      </c>
      <c r="F716" s="13" t="s">
        <v>64</v>
      </c>
      <c r="G716">
        <v>7.95</v>
      </c>
      <c r="H716">
        <v>7.95</v>
      </c>
      <c r="I716">
        <v>7.95</v>
      </c>
      <c r="J716" s="12" t="s">
        <v>153</v>
      </c>
    </row>
    <row r="717" spans="1:10" hidden="1">
      <c r="A717" t="s">
        <v>55</v>
      </c>
      <c r="B717" t="s">
        <v>72</v>
      </c>
      <c r="C717" t="s">
        <v>77</v>
      </c>
      <c r="D717" t="s">
        <v>75</v>
      </c>
      <c r="E717">
        <v>1</v>
      </c>
      <c r="F717" s="13" t="s">
        <v>71</v>
      </c>
      <c r="G717">
        <v>4.6998100000000003</v>
      </c>
      <c r="H717">
        <v>4.6998100000000003</v>
      </c>
      <c r="I717">
        <v>4.6998100000000003</v>
      </c>
      <c r="J717" s="12" t="s">
        <v>153</v>
      </c>
    </row>
    <row r="718" spans="1:10">
      <c r="A718" t="s">
        <v>48</v>
      </c>
      <c r="B718" t="s">
        <v>72</v>
      </c>
      <c r="C718" t="s">
        <v>77</v>
      </c>
      <c r="D718" t="s">
        <v>75</v>
      </c>
      <c r="E718">
        <v>1</v>
      </c>
      <c r="F718" s="13" t="s">
        <v>71</v>
      </c>
      <c r="G718">
        <v>6.3272000000000013</v>
      </c>
      <c r="H718">
        <v>6.3272000000000013</v>
      </c>
      <c r="I718">
        <v>6.3272000000000013</v>
      </c>
      <c r="J718" s="12" t="s">
        <v>153</v>
      </c>
    </row>
    <row r="719" spans="1:10" hidden="1">
      <c r="A719" t="s">
        <v>54</v>
      </c>
      <c r="B719" t="s">
        <v>72</v>
      </c>
      <c r="C719" t="s">
        <v>77</v>
      </c>
      <c r="D719" t="s">
        <v>75</v>
      </c>
      <c r="E719">
        <v>1</v>
      </c>
      <c r="F719" s="13" t="s">
        <v>71</v>
      </c>
      <c r="G719">
        <v>6.8491499999999998</v>
      </c>
      <c r="H719">
        <v>6.8491499999999998</v>
      </c>
      <c r="I719">
        <v>6.8491499999999998</v>
      </c>
      <c r="J719" s="12" t="s">
        <v>153</v>
      </c>
    </row>
    <row r="720" spans="1:10">
      <c r="A720" t="s">
        <v>47</v>
      </c>
      <c r="B720" t="s">
        <v>72</v>
      </c>
      <c r="C720" t="s">
        <v>77</v>
      </c>
      <c r="D720" t="s">
        <v>75</v>
      </c>
      <c r="E720">
        <v>1</v>
      </c>
      <c r="F720" s="13" t="s">
        <v>71</v>
      </c>
      <c r="G720">
        <v>6.9250000000000007</v>
      </c>
      <c r="H720">
        <v>6.9250000000000007</v>
      </c>
      <c r="I720">
        <v>6.9250000000000007</v>
      </c>
      <c r="J720" s="12" t="s">
        <v>153</v>
      </c>
    </row>
    <row r="721" spans="1:10">
      <c r="A721" t="s">
        <v>49</v>
      </c>
      <c r="B721" t="s">
        <v>72</v>
      </c>
      <c r="C721" t="s">
        <v>77</v>
      </c>
      <c r="D721" t="s">
        <v>75</v>
      </c>
      <c r="E721">
        <v>1</v>
      </c>
      <c r="F721" s="13" t="s">
        <v>71</v>
      </c>
      <c r="G721">
        <v>6.994015000000001</v>
      </c>
      <c r="H721">
        <v>7.3440149999999997</v>
      </c>
      <c r="I721">
        <v>7.6940150000000003</v>
      </c>
      <c r="J721" s="12" t="s">
        <v>153</v>
      </c>
    </row>
    <row r="722" spans="1:10" hidden="1">
      <c r="A722" t="s">
        <v>56</v>
      </c>
      <c r="B722" t="s">
        <v>72</v>
      </c>
      <c r="C722" t="s">
        <v>77</v>
      </c>
      <c r="D722" t="s">
        <v>75</v>
      </c>
      <c r="E722">
        <v>1</v>
      </c>
      <c r="F722" s="13" t="s">
        <v>71</v>
      </c>
      <c r="G722">
        <v>8.0248366666666673</v>
      </c>
      <c r="H722">
        <v>8.0248366666666673</v>
      </c>
      <c r="I722">
        <v>8.0248366666666673</v>
      </c>
      <c r="J722" s="12" t="s">
        <v>153</v>
      </c>
    </row>
    <row r="723" spans="1:10" hidden="1">
      <c r="A723" t="s">
        <v>43</v>
      </c>
      <c r="B723" t="s">
        <v>72</v>
      </c>
      <c r="C723" t="s">
        <v>77</v>
      </c>
      <c r="D723" t="s">
        <v>75</v>
      </c>
      <c r="E723">
        <v>1</v>
      </c>
      <c r="F723" s="13" t="s">
        <v>71</v>
      </c>
      <c r="G723">
        <v>8.3600000000000012</v>
      </c>
      <c r="H723">
        <v>8.3600000000000012</v>
      </c>
      <c r="I723">
        <v>8.3600000000000012</v>
      </c>
      <c r="J723" s="12" t="s">
        <v>153</v>
      </c>
    </row>
    <row r="724" spans="1:10" hidden="1">
      <c r="A724" t="s">
        <v>80</v>
      </c>
      <c r="B724" t="s">
        <v>81</v>
      </c>
      <c r="C724" t="s">
        <v>111</v>
      </c>
      <c r="D724" t="s">
        <v>38</v>
      </c>
      <c r="E724">
        <v>2</v>
      </c>
      <c r="F724">
        <v>2015</v>
      </c>
      <c r="G724">
        <v>620.95000000000005</v>
      </c>
      <c r="H724">
        <v>1129</v>
      </c>
      <c r="I724">
        <v>1637.05</v>
      </c>
      <c r="J724" s="12" t="s">
        <v>153</v>
      </c>
    </row>
    <row r="725" spans="1:10" hidden="1">
      <c r="A725" t="s">
        <v>80</v>
      </c>
      <c r="B725" t="s">
        <v>82</v>
      </c>
      <c r="C725" t="s">
        <v>111</v>
      </c>
      <c r="D725" t="s">
        <v>151</v>
      </c>
      <c r="E725">
        <v>2</v>
      </c>
      <c r="F725">
        <v>2015</v>
      </c>
      <c r="G725">
        <v>29.6</v>
      </c>
      <c r="H725">
        <v>80</v>
      </c>
      <c r="I725">
        <v>130.39999999999998</v>
      </c>
      <c r="J725" s="12" t="s">
        <v>153</v>
      </c>
    </row>
    <row r="726" spans="1:10" hidden="1">
      <c r="A726" t="s">
        <v>80</v>
      </c>
      <c r="B726" t="s">
        <v>83</v>
      </c>
      <c r="C726" t="s">
        <v>111</v>
      </c>
      <c r="D726" t="s">
        <v>39</v>
      </c>
      <c r="E726">
        <v>2</v>
      </c>
      <c r="F726">
        <v>2015</v>
      </c>
      <c r="G726">
        <v>5.92</v>
      </c>
      <c r="H726">
        <v>8</v>
      </c>
      <c r="I726">
        <v>10.08</v>
      </c>
      <c r="J726" s="12" t="s">
        <v>153</v>
      </c>
    </row>
    <row r="727" spans="1:10" hidden="1">
      <c r="A727" t="s">
        <v>80</v>
      </c>
      <c r="B727" t="s">
        <v>82</v>
      </c>
      <c r="C727" t="s">
        <v>111</v>
      </c>
      <c r="D727" t="s">
        <v>155</v>
      </c>
      <c r="E727">
        <v>2</v>
      </c>
      <c r="F727">
        <v>2015</v>
      </c>
      <c r="G727">
        <v>4.0000000000000002E-4</v>
      </c>
      <c r="H727">
        <v>1E-3</v>
      </c>
      <c r="I727">
        <v>1.16E-3</v>
      </c>
      <c r="J727" s="12" t="s">
        <v>153</v>
      </c>
    </row>
    <row r="728" spans="1:10" hidden="1">
      <c r="A728" t="s">
        <v>80</v>
      </c>
      <c r="B728" t="s">
        <v>81</v>
      </c>
      <c r="C728" t="s">
        <v>111</v>
      </c>
      <c r="D728" t="s">
        <v>84</v>
      </c>
      <c r="E728">
        <v>2</v>
      </c>
      <c r="F728">
        <v>2015</v>
      </c>
      <c r="G728">
        <v>110.19999999999999</v>
      </c>
      <c r="H728">
        <v>116</v>
      </c>
      <c r="I728">
        <v>121.80000000000001</v>
      </c>
      <c r="J728" s="12" t="s">
        <v>153</v>
      </c>
    </row>
    <row r="729" spans="1:10" hidden="1">
      <c r="A729" t="s">
        <v>80</v>
      </c>
      <c r="B729" t="s">
        <v>81</v>
      </c>
      <c r="C729" t="s">
        <v>111</v>
      </c>
      <c r="D729" t="s">
        <v>85</v>
      </c>
      <c r="E729">
        <v>2</v>
      </c>
      <c r="F729">
        <v>2015</v>
      </c>
      <c r="H729">
        <v>7300</v>
      </c>
      <c r="J729" s="12" t="s">
        <v>153</v>
      </c>
    </row>
    <row r="730" spans="1:10" hidden="1">
      <c r="A730" t="s">
        <v>80</v>
      </c>
      <c r="B730" t="s">
        <v>72</v>
      </c>
      <c r="C730" t="s">
        <v>111</v>
      </c>
      <c r="D730" t="s">
        <v>86</v>
      </c>
      <c r="E730">
        <v>2</v>
      </c>
      <c r="F730">
        <v>2015</v>
      </c>
      <c r="H730">
        <v>0</v>
      </c>
      <c r="J730" s="12" t="s">
        <v>153</v>
      </c>
    </row>
    <row r="731" spans="1:10" hidden="1">
      <c r="A731" t="s">
        <v>80</v>
      </c>
      <c r="B731" t="s">
        <v>72</v>
      </c>
      <c r="C731" t="s">
        <v>111</v>
      </c>
      <c r="D731" t="s">
        <v>87</v>
      </c>
      <c r="E731">
        <v>2</v>
      </c>
      <c r="F731">
        <v>2015</v>
      </c>
      <c r="H731">
        <v>0.08</v>
      </c>
      <c r="J731" s="12" t="s">
        <v>153</v>
      </c>
    </row>
    <row r="732" spans="1:10" hidden="1">
      <c r="A732" t="s">
        <v>80</v>
      </c>
      <c r="B732" t="s">
        <v>72</v>
      </c>
      <c r="C732" t="s">
        <v>111</v>
      </c>
      <c r="D732" t="s">
        <v>88</v>
      </c>
      <c r="E732">
        <v>2</v>
      </c>
      <c r="F732">
        <v>2015</v>
      </c>
      <c r="G732">
        <v>0.7098000000000001</v>
      </c>
      <c r="H732">
        <v>0.78</v>
      </c>
      <c r="I732">
        <v>0.85020000000000007</v>
      </c>
      <c r="J732" s="12" t="s">
        <v>153</v>
      </c>
    </row>
    <row r="733" spans="1:10" hidden="1">
      <c r="A733" t="s">
        <v>80</v>
      </c>
      <c r="B733" t="s">
        <v>94</v>
      </c>
      <c r="C733" t="s">
        <v>111</v>
      </c>
      <c r="D733" t="s">
        <v>89</v>
      </c>
      <c r="E733">
        <v>2</v>
      </c>
      <c r="F733">
        <v>2015</v>
      </c>
      <c r="G733">
        <v>18952.500000000004</v>
      </c>
      <c r="H733">
        <v>33250</v>
      </c>
      <c r="I733">
        <v>48212.5</v>
      </c>
      <c r="J733" s="12" t="s">
        <v>153</v>
      </c>
    </row>
    <row r="734" spans="1:10" hidden="1">
      <c r="A734" t="s">
        <v>80</v>
      </c>
      <c r="B734" t="s">
        <v>97</v>
      </c>
      <c r="C734" t="s">
        <v>111</v>
      </c>
      <c r="D734" t="s">
        <v>90</v>
      </c>
      <c r="E734">
        <v>2</v>
      </c>
      <c r="F734">
        <v>2015</v>
      </c>
      <c r="G734">
        <v>50.050000000000004</v>
      </c>
      <c r="H734">
        <v>55</v>
      </c>
      <c r="I734">
        <v>59.95</v>
      </c>
      <c r="J734" s="12" t="s">
        <v>153</v>
      </c>
    </row>
    <row r="735" spans="1:10" hidden="1">
      <c r="A735" t="s">
        <v>80</v>
      </c>
      <c r="B735" t="s">
        <v>95</v>
      </c>
      <c r="C735" t="s">
        <v>111</v>
      </c>
      <c r="D735" t="s">
        <v>91</v>
      </c>
      <c r="E735">
        <v>2</v>
      </c>
      <c r="F735">
        <v>2015</v>
      </c>
      <c r="H735">
        <v>0.04</v>
      </c>
      <c r="J735" s="12" t="s">
        <v>153</v>
      </c>
    </row>
    <row r="736" spans="1:10" hidden="1">
      <c r="A736" t="s">
        <v>80</v>
      </c>
      <c r="B736" t="s">
        <v>96</v>
      </c>
      <c r="C736" t="s">
        <v>111</v>
      </c>
      <c r="D736" t="s">
        <v>92</v>
      </c>
      <c r="E736">
        <v>2</v>
      </c>
      <c r="F736">
        <v>2015</v>
      </c>
      <c r="H736" s="14">
        <v>7.0000000000000005E-8</v>
      </c>
      <c r="J736" s="12" t="s">
        <v>153</v>
      </c>
    </row>
    <row r="737" spans="1:10" hidden="1">
      <c r="A737" t="s">
        <v>80</v>
      </c>
      <c r="B737" t="s">
        <v>97</v>
      </c>
      <c r="C737" t="s">
        <v>111</v>
      </c>
      <c r="D737" t="s">
        <v>93</v>
      </c>
      <c r="E737">
        <v>2</v>
      </c>
      <c r="F737">
        <v>2015</v>
      </c>
      <c r="H737">
        <v>3</v>
      </c>
      <c r="J737" s="12" t="s">
        <v>153</v>
      </c>
    </row>
    <row r="738" spans="1:10" hidden="1">
      <c r="A738" t="s">
        <v>80</v>
      </c>
      <c r="B738" t="s">
        <v>81</v>
      </c>
      <c r="C738" t="s">
        <v>44</v>
      </c>
      <c r="D738" t="s">
        <v>38</v>
      </c>
      <c r="E738">
        <v>2</v>
      </c>
      <c r="F738">
        <v>2015</v>
      </c>
      <c r="G738">
        <v>566.15</v>
      </c>
      <c r="H738">
        <v>871</v>
      </c>
      <c r="I738">
        <v>1175.8499999999999</v>
      </c>
      <c r="J738" s="12" t="s">
        <v>153</v>
      </c>
    </row>
    <row r="739" spans="1:10" hidden="1">
      <c r="A739" t="s">
        <v>80</v>
      </c>
      <c r="B739" t="s">
        <v>82</v>
      </c>
      <c r="C739" t="s">
        <v>44</v>
      </c>
      <c r="D739" t="s">
        <v>151</v>
      </c>
      <c r="E739">
        <v>2</v>
      </c>
      <c r="F739">
        <v>2015</v>
      </c>
      <c r="G739">
        <v>14.43</v>
      </c>
      <c r="H739">
        <v>39</v>
      </c>
      <c r="I739">
        <v>63.569999999999993</v>
      </c>
      <c r="J739" s="12" t="s">
        <v>153</v>
      </c>
    </row>
    <row r="740" spans="1:10" hidden="1">
      <c r="A740" t="s">
        <v>80</v>
      </c>
      <c r="B740" t="s">
        <v>83</v>
      </c>
      <c r="C740" t="s">
        <v>44</v>
      </c>
      <c r="D740" t="s">
        <v>39</v>
      </c>
      <c r="E740">
        <v>2</v>
      </c>
      <c r="F740">
        <v>2015</v>
      </c>
      <c r="G740">
        <v>2.96</v>
      </c>
      <c r="H740">
        <v>4</v>
      </c>
      <c r="I740">
        <v>5.04</v>
      </c>
      <c r="J740" s="12" t="s">
        <v>153</v>
      </c>
    </row>
    <row r="741" spans="1:10" hidden="1">
      <c r="A741" t="s">
        <v>80</v>
      </c>
      <c r="B741" t="s">
        <v>82</v>
      </c>
      <c r="C741" t="s">
        <v>44</v>
      </c>
      <c r="D741" t="s">
        <v>155</v>
      </c>
      <c r="E741">
        <v>2</v>
      </c>
      <c r="F741">
        <v>2015</v>
      </c>
      <c r="G741">
        <v>1.6000000000000001E-3</v>
      </c>
      <c r="H741">
        <v>4.0000000000000001E-3</v>
      </c>
      <c r="I741">
        <v>6.4000000000000003E-3</v>
      </c>
      <c r="J741" s="12" t="s">
        <v>153</v>
      </c>
    </row>
    <row r="742" spans="1:10" hidden="1">
      <c r="A742" t="s">
        <v>80</v>
      </c>
      <c r="B742" t="s">
        <v>81</v>
      </c>
      <c r="C742" t="s">
        <v>44</v>
      </c>
      <c r="D742" t="s">
        <v>84</v>
      </c>
      <c r="E742">
        <v>2</v>
      </c>
      <c r="F742">
        <v>2015</v>
      </c>
      <c r="G742">
        <v>88.35</v>
      </c>
      <c r="H742">
        <v>93</v>
      </c>
      <c r="I742">
        <v>97.65</v>
      </c>
      <c r="J742" s="12" t="s">
        <v>153</v>
      </c>
    </row>
    <row r="743" spans="1:10" hidden="1">
      <c r="A743" t="s">
        <v>80</v>
      </c>
      <c r="B743" t="s">
        <v>81</v>
      </c>
      <c r="C743" t="s">
        <v>44</v>
      </c>
      <c r="D743" t="s">
        <v>85</v>
      </c>
      <c r="E743">
        <v>2</v>
      </c>
      <c r="F743">
        <v>2015</v>
      </c>
      <c r="H743">
        <v>1460</v>
      </c>
      <c r="J743" s="12" t="s">
        <v>153</v>
      </c>
    </row>
    <row r="744" spans="1:10" hidden="1">
      <c r="A744" t="s">
        <v>80</v>
      </c>
      <c r="B744" t="s">
        <v>72</v>
      </c>
      <c r="C744" t="s">
        <v>44</v>
      </c>
      <c r="D744" t="s">
        <v>86</v>
      </c>
      <c r="E744">
        <v>2</v>
      </c>
      <c r="F744">
        <v>2015</v>
      </c>
      <c r="H744">
        <v>0</v>
      </c>
      <c r="J744" s="12" t="s">
        <v>153</v>
      </c>
    </row>
    <row r="745" spans="1:10" hidden="1">
      <c r="A745" t="s">
        <v>80</v>
      </c>
      <c r="B745" t="s">
        <v>72</v>
      </c>
      <c r="C745" t="s">
        <v>44</v>
      </c>
      <c r="D745" t="s">
        <v>87</v>
      </c>
      <c r="E745">
        <v>2</v>
      </c>
      <c r="F745">
        <v>2015</v>
      </c>
      <c r="H745">
        <v>0.08</v>
      </c>
      <c r="J745" s="12" t="s">
        <v>153</v>
      </c>
    </row>
    <row r="746" spans="1:10" hidden="1">
      <c r="A746" t="s">
        <v>80</v>
      </c>
      <c r="B746" t="s">
        <v>72</v>
      </c>
      <c r="C746" t="s">
        <v>44</v>
      </c>
      <c r="D746" t="s">
        <v>88</v>
      </c>
      <c r="E746">
        <v>2</v>
      </c>
      <c r="F746">
        <v>2015</v>
      </c>
      <c r="G746">
        <v>0.36959999999999998</v>
      </c>
      <c r="H746">
        <v>0.44</v>
      </c>
      <c r="I746">
        <v>0.51039999999999996</v>
      </c>
      <c r="J746" s="12" t="s">
        <v>153</v>
      </c>
    </row>
    <row r="747" spans="1:10" hidden="1">
      <c r="A747" t="s">
        <v>80</v>
      </c>
      <c r="B747" t="s">
        <v>94</v>
      </c>
      <c r="C747" t="s">
        <v>44</v>
      </c>
      <c r="D747" t="s">
        <v>89</v>
      </c>
      <c r="E747">
        <v>2</v>
      </c>
      <c r="F747">
        <v>2015</v>
      </c>
      <c r="G747">
        <v>13000</v>
      </c>
      <c r="H747">
        <v>16250</v>
      </c>
      <c r="I747">
        <v>19500</v>
      </c>
      <c r="J747" s="12" t="s">
        <v>153</v>
      </c>
    </row>
    <row r="748" spans="1:10" hidden="1">
      <c r="A748" t="s">
        <v>80</v>
      </c>
      <c r="B748" t="s">
        <v>97</v>
      </c>
      <c r="C748" t="s">
        <v>44</v>
      </c>
      <c r="D748" t="s">
        <v>90</v>
      </c>
      <c r="E748">
        <v>2</v>
      </c>
      <c r="F748">
        <v>2015</v>
      </c>
      <c r="G748">
        <v>20.099999999999998</v>
      </c>
      <c r="H748">
        <v>30</v>
      </c>
      <c r="I748">
        <v>39.900000000000006</v>
      </c>
      <c r="J748" s="12" t="s">
        <v>153</v>
      </c>
    </row>
    <row r="749" spans="1:10" hidden="1">
      <c r="A749" t="s">
        <v>80</v>
      </c>
      <c r="B749" t="s">
        <v>95</v>
      </c>
      <c r="C749" t="s">
        <v>44</v>
      </c>
      <c r="D749" t="s">
        <v>91</v>
      </c>
      <c r="E749">
        <v>2</v>
      </c>
      <c r="F749">
        <v>2015</v>
      </c>
      <c r="H749">
        <v>7.0000000000000001E-3</v>
      </c>
      <c r="J749" s="12" t="s">
        <v>153</v>
      </c>
    </row>
    <row r="750" spans="1:10" hidden="1">
      <c r="A750" t="s">
        <v>80</v>
      </c>
      <c r="B750" t="s">
        <v>96</v>
      </c>
      <c r="C750" t="s">
        <v>44</v>
      </c>
      <c r="D750" t="s">
        <v>92</v>
      </c>
      <c r="E750">
        <v>2</v>
      </c>
      <c r="F750">
        <v>2015</v>
      </c>
      <c r="H750" s="14">
        <v>1.4000000000000001E-7</v>
      </c>
      <c r="J750" s="12" t="s">
        <v>153</v>
      </c>
    </row>
    <row r="751" spans="1:10" hidden="1">
      <c r="A751" t="s">
        <v>80</v>
      </c>
      <c r="B751" t="s">
        <v>97</v>
      </c>
      <c r="C751" t="s">
        <v>44</v>
      </c>
      <c r="D751" t="s">
        <v>93</v>
      </c>
      <c r="E751">
        <v>2</v>
      </c>
      <c r="F751">
        <v>2015</v>
      </c>
      <c r="H751">
        <v>2</v>
      </c>
      <c r="J751" s="12" t="s">
        <v>153</v>
      </c>
    </row>
    <row r="752" spans="1:10" hidden="1">
      <c r="A752" t="s">
        <v>80</v>
      </c>
      <c r="B752" t="s">
        <v>81</v>
      </c>
      <c r="C752" t="s">
        <v>115</v>
      </c>
      <c r="D752" t="s">
        <v>38</v>
      </c>
      <c r="E752">
        <v>2</v>
      </c>
      <c r="F752">
        <v>2015</v>
      </c>
      <c r="G752">
        <v>562.74</v>
      </c>
      <c r="H752">
        <v>678</v>
      </c>
      <c r="I752">
        <v>793.26</v>
      </c>
      <c r="J752" s="12" t="s">
        <v>153</v>
      </c>
    </row>
    <row r="753" spans="1:10" hidden="1">
      <c r="A753" t="s">
        <v>80</v>
      </c>
      <c r="B753" t="s">
        <v>82</v>
      </c>
      <c r="C753" t="s">
        <v>115</v>
      </c>
      <c r="D753" t="s">
        <v>151</v>
      </c>
      <c r="E753">
        <v>2</v>
      </c>
      <c r="F753">
        <v>2015</v>
      </c>
      <c r="G753">
        <v>609.52</v>
      </c>
      <c r="H753">
        <v>802</v>
      </c>
      <c r="I753">
        <v>994.48</v>
      </c>
      <c r="J753" s="12" t="s">
        <v>153</v>
      </c>
    </row>
    <row r="754" spans="1:10" hidden="1">
      <c r="A754" t="s">
        <v>80</v>
      </c>
      <c r="B754" t="s">
        <v>83</v>
      </c>
      <c r="C754" t="s">
        <v>115</v>
      </c>
      <c r="D754" t="s">
        <v>39</v>
      </c>
      <c r="E754">
        <v>2</v>
      </c>
      <c r="F754">
        <v>2015</v>
      </c>
      <c r="G754">
        <v>6.5</v>
      </c>
      <c r="H754">
        <v>10</v>
      </c>
      <c r="I754">
        <v>13.5</v>
      </c>
      <c r="J754" s="12" t="s">
        <v>153</v>
      </c>
    </row>
    <row r="755" spans="1:10" hidden="1">
      <c r="A755" t="s">
        <v>80</v>
      </c>
      <c r="B755" t="s">
        <v>82</v>
      </c>
      <c r="C755" t="s">
        <v>115</v>
      </c>
      <c r="D755" t="s">
        <v>155</v>
      </c>
      <c r="E755">
        <v>2</v>
      </c>
      <c r="F755">
        <v>2015</v>
      </c>
      <c r="G755">
        <v>1.1999999999999999E-3</v>
      </c>
      <c r="H755">
        <v>3.0000000000000001E-3</v>
      </c>
      <c r="I755">
        <v>4.7999999999999996E-3</v>
      </c>
      <c r="J755" s="12" t="s">
        <v>153</v>
      </c>
    </row>
    <row r="756" spans="1:10" hidden="1">
      <c r="A756" t="s">
        <v>80</v>
      </c>
      <c r="B756" t="s">
        <v>81</v>
      </c>
      <c r="C756" t="s">
        <v>115</v>
      </c>
      <c r="D756" t="s">
        <v>84</v>
      </c>
      <c r="E756">
        <v>2</v>
      </c>
      <c r="F756">
        <v>2015</v>
      </c>
      <c r="G756">
        <v>0</v>
      </c>
      <c r="H756">
        <v>0</v>
      </c>
      <c r="I756">
        <v>0</v>
      </c>
      <c r="J756" s="12" t="s">
        <v>153</v>
      </c>
    </row>
    <row r="757" spans="1:10" hidden="1">
      <c r="A757" t="s">
        <v>80</v>
      </c>
      <c r="B757" t="s">
        <v>81</v>
      </c>
      <c r="C757" t="s">
        <v>115</v>
      </c>
      <c r="D757" t="s">
        <v>85</v>
      </c>
      <c r="E757">
        <v>2</v>
      </c>
      <c r="F757">
        <v>2015</v>
      </c>
      <c r="H757">
        <v>3250</v>
      </c>
      <c r="J757" s="12" t="s">
        <v>153</v>
      </c>
    </row>
    <row r="758" spans="1:10" hidden="1">
      <c r="A758" t="s">
        <v>80</v>
      </c>
      <c r="B758" t="s">
        <v>72</v>
      </c>
      <c r="C758" t="s">
        <v>115</v>
      </c>
      <c r="D758" t="s">
        <v>86</v>
      </c>
      <c r="E758">
        <v>2</v>
      </c>
      <c r="F758">
        <v>2015</v>
      </c>
      <c r="H758">
        <v>0</v>
      </c>
      <c r="J758" s="12" t="s">
        <v>153</v>
      </c>
    </row>
    <row r="759" spans="1:10" hidden="1">
      <c r="A759" t="s">
        <v>80</v>
      </c>
      <c r="B759" t="s">
        <v>72</v>
      </c>
      <c r="C759" t="s">
        <v>115</v>
      </c>
      <c r="D759" t="s">
        <v>87</v>
      </c>
      <c r="E759">
        <v>2</v>
      </c>
      <c r="F759">
        <v>2015</v>
      </c>
      <c r="H759">
        <v>0.08</v>
      </c>
      <c r="J759" s="12" t="s">
        <v>153</v>
      </c>
    </row>
    <row r="760" spans="1:10" hidden="1">
      <c r="A760" t="s">
        <v>80</v>
      </c>
      <c r="B760" t="s">
        <v>72</v>
      </c>
      <c r="C760" t="s">
        <v>115</v>
      </c>
      <c r="D760" t="s">
        <v>88</v>
      </c>
      <c r="E760">
        <v>2</v>
      </c>
      <c r="F760">
        <v>2015</v>
      </c>
      <c r="G760">
        <v>0.79979999999999996</v>
      </c>
      <c r="H760">
        <v>0.86</v>
      </c>
      <c r="I760">
        <v>0.92020000000000002</v>
      </c>
      <c r="J760" s="12" t="s">
        <v>153</v>
      </c>
    </row>
    <row r="761" spans="1:10" hidden="1">
      <c r="A761" t="s">
        <v>80</v>
      </c>
      <c r="B761" t="s">
        <v>94</v>
      </c>
      <c r="C761" t="s">
        <v>115</v>
      </c>
      <c r="D761" t="s">
        <v>89</v>
      </c>
      <c r="E761">
        <v>2</v>
      </c>
      <c r="F761">
        <v>2015</v>
      </c>
      <c r="G761">
        <v>2015</v>
      </c>
      <c r="H761">
        <v>3250</v>
      </c>
      <c r="I761">
        <v>4485</v>
      </c>
      <c r="J761" s="12" t="s">
        <v>153</v>
      </c>
    </row>
    <row r="762" spans="1:10" hidden="1">
      <c r="A762" t="s">
        <v>80</v>
      </c>
      <c r="B762" t="s">
        <v>97</v>
      </c>
      <c r="C762" t="s">
        <v>115</v>
      </c>
      <c r="D762" t="s">
        <v>90</v>
      </c>
      <c r="E762">
        <v>2</v>
      </c>
      <c r="F762">
        <v>2015</v>
      </c>
      <c r="G762">
        <v>8.06</v>
      </c>
      <c r="H762">
        <v>13</v>
      </c>
      <c r="I762">
        <v>17.939999999999998</v>
      </c>
      <c r="J762" s="12" t="s">
        <v>153</v>
      </c>
    </row>
    <row r="763" spans="1:10" hidden="1">
      <c r="A763" t="s">
        <v>80</v>
      </c>
      <c r="B763" t="s">
        <v>95</v>
      </c>
      <c r="C763" t="s">
        <v>115</v>
      </c>
      <c r="D763" t="s">
        <v>91</v>
      </c>
      <c r="E763">
        <v>2</v>
      </c>
      <c r="F763">
        <v>2015</v>
      </c>
      <c r="H763">
        <v>1.7000000000000001E-2</v>
      </c>
      <c r="J763" s="12" t="s">
        <v>153</v>
      </c>
    </row>
    <row r="764" spans="1:10" hidden="1">
      <c r="A764" t="s">
        <v>80</v>
      </c>
      <c r="B764" t="s">
        <v>96</v>
      </c>
      <c r="C764" t="s">
        <v>115</v>
      </c>
      <c r="D764" t="s">
        <v>92</v>
      </c>
      <c r="E764">
        <v>2</v>
      </c>
      <c r="F764">
        <v>2015</v>
      </c>
      <c r="H764" s="14">
        <v>6.8999999999999996E-7</v>
      </c>
      <c r="J764" s="12" t="s">
        <v>153</v>
      </c>
    </row>
    <row r="765" spans="1:10" hidden="1">
      <c r="A765" t="s">
        <v>80</v>
      </c>
      <c r="B765" t="s">
        <v>97</v>
      </c>
      <c r="C765" t="s">
        <v>115</v>
      </c>
      <c r="D765" t="s">
        <v>93</v>
      </c>
      <c r="E765">
        <v>2</v>
      </c>
      <c r="F765">
        <v>2015</v>
      </c>
      <c r="H765">
        <v>1</v>
      </c>
      <c r="J765" s="12" t="s">
        <v>153</v>
      </c>
    </row>
    <row r="766" spans="1:10" hidden="1">
      <c r="A766" t="s">
        <v>49</v>
      </c>
      <c r="B766" t="s">
        <v>82</v>
      </c>
      <c r="C766" t="s">
        <v>115</v>
      </c>
      <c r="D766" t="s">
        <v>151</v>
      </c>
      <c r="E766">
        <v>3</v>
      </c>
      <c r="F766">
        <v>2017</v>
      </c>
      <c r="G766">
        <v>473</v>
      </c>
      <c r="H766">
        <v>866.5</v>
      </c>
      <c r="I766">
        <v>1260</v>
      </c>
      <c r="J766" s="12" t="s">
        <v>153</v>
      </c>
    </row>
    <row r="767" spans="1:10" hidden="1">
      <c r="A767" t="s">
        <v>49</v>
      </c>
      <c r="B767" t="s">
        <v>82</v>
      </c>
      <c r="C767" t="s">
        <v>115</v>
      </c>
      <c r="D767" t="s">
        <v>151</v>
      </c>
      <c r="E767">
        <v>3</v>
      </c>
      <c r="F767">
        <v>2017</v>
      </c>
      <c r="G767">
        <v>200</v>
      </c>
      <c r="H767">
        <v>530</v>
      </c>
      <c r="I767">
        <v>860</v>
      </c>
      <c r="J767" s="12" t="s">
        <v>153</v>
      </c>
    </row>
    <row r="768" spans="1:10" hidden="1">
      <c r="A768" t="s">
        <v>49</v>
      </c>
      <c r="B768" t="s">
        <v>72</v>
      </c>
      <c r="C768" t="s">
        <v>115</v>
      </c>
      <c r="D768" t="s">
        <v>87</v>
      </c>
      <c r="E768">
        <v>3</v>
      </c>
      <c r="F768">
        <v>2017</v>
      </c>
      <c r="H768" s="15">
        <v>4.6153846153846149E-2</v>
      </c>
      <c r="J768" s="12" t="s">
        <v>153</v>
      </c>
    </row>
    <row r="769" spans="1:10" hidden="1">
      <c r="A769" t="s">
        <v>80</v>
      </c>
      <c r="B769" t="s">
        <v>72</v>
      </c>
      <c r="C769" t="s">
        <v>115</v>
      </c>
      <c r="D769" t="s">
        <v>86</v>
      </c>
      <c r="E769">
        <v>6</v>
      </c>
      <c r="F769">
        <v>2018</v>
      </c>
      <c r="H769">
        <v>0.11600000000000001</v>
      </c>
      <c r="J769" s="12" t="s">
        <v>153</v>
      </c>
    </row>
    <row r="770" spans="1:10" hidden="1">
      <c r="A770" t="s">
        <v>80</v>
      </c>
      <c r="B770" t="s">
        <v>97</v>
      </c>
      <c r="C770" t="s">
        <v>115</v>
      </c>
      <c r="D770" t="s">
        <v>90</v>
      </c>
      <c r="E770">
        <v>6</v>
      </c>
      <c r="F770">
        <v>2018</v>
      </c>
      <c r="H770">
        <v>12</v>
      </c>
      <c r="J770" s="12" t="s">
        <v>153</v>
      </c>
    </row>
    <row r="771" spans="1:10" hidden="1">
      <c r="A771" t="s">
        <v>80</v>
      </c>
      <c r="B771" t="s">
        <v>95</v>
      </c>
      <c r="C771" t="s">
        <v>115</v>
      </c>
      <c r="D771" t="s">
        <v>91</v>
      </c>
      <c r="E771">
        <v>6</v>
      </c>
      <c r="F771">
        <v>2018</v>
      </c>
      <c r="H771">
        <v>1.84E-2</v>
      </c>
      <c r="J771" s="12" t="s">
        <v>153</v>
      </c>
    </row>
    <row r="772" spans="1:10" hidden="1">
      <c r="A772" t="s">
        <v>80</v>
      </c>
      <c r="B772" t="s">
        <v>72</v>
      </c>
      <c r="C772" t="s">
        <v>115</v>
      </c>
      <c r="D772" t="s">
        <v>88</v>
      </c>
      <c r="E772">
        <v>6</v>
      </c>
      <c r="F772">
        <v>2018</v>
      </c>
      <c r="H772">
        <v>0.85</v>
      </c>
      <c r="J772" s="12" t="s">
        <v>153</v>
      </c>
    </row>
    <row r="773" spans="1:10" hidden="1">
      <c r="A773" t="s">
        <v>80</v>
      </c>
      <c r="B773" t="s">
        <v>72</v>
      </c>
      <c r="C773" t="s">
        <v>115</v>
      </c>
      <c r="D773" t="s">
        <v>87</v>
      </c>
      <c r="E773">
        <v>6</v>
      </c>
      <c r="F773">
        <v>2018</v>
      </c>
      <c r="H773">
        <v>8.5000000000000006E-2</v>
      </c>
      <c r="J773" s="12" t="s">
        <v>153</v>
      </c>
    </row>
    <row r="774" spans="1:10" hidden="1">
      <c r="A774" t="s">
        <v>80</v>
      </c>
      <c r="B774" t="s">
        <v>72</v>
      </c>
      <c r="C774" t="s">
        <v>115</v>
      </c>
      <c r="D774" t="s">
        <v>154</v>
      </c>
      <c r="E774">
        <v>6</v>
      </c>
      <c r="F774">
        <v>2020</v>
      </c>
      <c r="H774">
        <v>0.5</v>
      </c>
      <c r="J774" s="12" t="s">
        <v>153</v>
      </c>
    </row>
    <row r="775" spans="1:10" hidden="1">
      <c r="A775" t="s">
        <v>80</v>
      </c>
      <c r="B775" t="s">
        <v>72</v>
      </c>
      <c r="C775" t="s">
        <v>115</v>
      </c>
      <c r="D775" t="s">
        <v>88</v>
      </c>
      <c r="E775">
        <v>6</v>
      </c>
      <c r="F775">
        <v>2020</v>
      </c>
      <c r="H775">
        <v>0.72</v>
      </c>
      <c r="J775" s="12" t="s">
        <v>153</v>
      </c>
    </row>
    <row r="776" spans="1:10" hidden="1">
      <c r="A776" t="s">
        <v>43</v>
      </c>
      <c r="B776" t="s">
        <v>81</v>
      </c>
      <c r="C776" t="s">
        <v>115</v>
      </c>
      <c r="D776" t="s">
        <v>38</v>
      </c>
      <c r="E776">
        <v>4</v>
      </c>
      <c r="F776">
        <v>2023</v>
      </c>
      <c r="H776">
        <v>451</v>
      </c>
      <c r="J776" s="12" t="s">
        <v>153</v>
      </c>
    </row>
    <row r="777" spans="1:10" hidden="1">
      <c r="A777" t="s">
        <v>43</v>
      </c>
      <c r="B777" t="s">
        <v>81</v>
      </c>
      <c r="C777" t="s">
        <v>44</v>
      </c>
      <c r="D777" t="s">
        <v>38</v>
      </c>
      <c r="E777">
        <v>4</v>
      </c>
      <c r="F777">
        <v>2023</v>
      </c>
      <c r="H777">
        <v>2310</v>
      </c>
      <c r="J777" s="12" t="s">
        <v>153</v>
      </c>
    </row>
    <row r="778" spans="1:10" hidden="1">
      <c r="A778" t="s">
        <v>43</v>
      </c>
      <c r="B778" t="s">
        <v>81</v>
      </c>
      <c r="C778" t="s">
        <v>77</v>
      </c>
      <c r="D778" t="s">
        <v>38</v>
      </c>
      <c r="E778">
        <v>4</v>
      </c>
      <c r="F778">
        <v>2023</v>
      </c>
      <c r="H778">
        <v>1883</v>
      </c>
      <c r="J778" s="12" t="s">
        <v>153</v>
      </c>
    </row>
    <row r="779" spans="1:10" hidden="1">
      <c r="A779" t="s">
        <v>43</v>
      </c>
      <c r="B779" t="s">
        <v>82</v>
      </c>
      <c r="C779" t="s">
        <v>115</v>
      </c>
      <c r="D779" t="s">
        <v>151</v>
      </c>
      <c r="E779">
        <v>4</v>
      </c>
      <c r="F779">
        <v>2023</v>
      </c>
      <c r="H779">
        <v>265</v>
      </c>
      <c r="J779" s="12" t="s">
        <v>153</v>
      </c>
    </row>
    <row r="780" spans="1:10" hidden="1">
      <c r="A780" t="s">
        <v>43</v>
      </c>
      <c r="B780" t="s">
        <v>82</v>
      </c>
      <c r="C780" t="s">
        <v>44</v>
      </c>
      <c r="D780" t="s">
        <v>151</v>
      </c>
      <c r="E780">
        <v>4</v>
      </c>
      <c r="F780">
        <v>2023</v>
      </c>
      <c r="H780">
        <v>123</v>
      </c>
      <c r="J780" s="12" t="s">
        <v>153</v>
      </c>
    </row>
    <row r="781" spans="1:10" hidden="1">
      <c r="A781" t="s">
        <v>43</v>
      </c>
      <c r="B781" t="s">
        <v>82</v>
      </c>
      <c r="C781" t="s">
        <v>77</v>
      </c>
      <c r="D781" t="s">
        <v>151</v>
      </c>
      <c r="E781">
        <v>4</v>
      </c>
      <c r="F781">
        <v>2023</v>
      </c>
      <c r="H781">
        <v>70</v>
      </c>
      <c r="J781" s="12" t="s">
        <v>153</v>
      </c>
    </row>
    <row r="782" spans="1:10" hidden="1">
      <c r="A782" t="s">
        <v>43</v>
      </c>
      <c r="B782" t="s">
        <v>83</v>
      </c>
      <c r="C782" t="s">
        <v>115</v>
      </c>
      <c r="D782" t="s">
        <v>39</v>
      </c>
      <c r="E782">
        <v>4</v>
      </c>
      <c r="F782">
        <v>2023</v>
      </c>
      <c r="H782">
        <v>4.51</v>
      </c>
      <c r="J782" s="12" t="s">
        <v>153</v>
      </c>
    </row>
    <row r="783" spans="1:10" hidden="1">
      <c r="A783" t="s">
        <v>43</v>
      </c>
      <c r="B783" t="s">
        <v>83</v>
      </c>
      <c r="C783" t="s">
        <v>44</v>
      </c>
      <c r="D783" t="s">
        <v>39</v>
      </c>
      <c r="E783">
        <v>4</v>
      </c>
      <c r="F783">
        <v>2023</v>
      </c>
      <c r="H783">
        <v>23.1</v>
      </c>
      <c r="J783" s="12" t="s">
        <v>153</v>
      </c>
    </row>
    <row r="784" spans="1:10" hidden="1">
      <c r="A784" t="s">
        <v>43</v>
      </c>
      <c r="B784" t="s">
        <v>83</v>
      </c>
      <c r="C784" t="s">
        <v>77</v>
      </c>
      <c r="D784" t="s">
        <v>39</v>
      </c>
      <c r="E784">
        <v>4</v>
      </c>
      <c r="F784">
        <v>2023</v>
      </c>
      <c r="H784">
        <v>18.830000000000002</v>
      </c>
      <c r="J784" s="12" t="s">
        <v>153</v>
      </c>
    </row>
    <row r="785" spans="1:10" hidden="1">
      <c r="A785" t="s">
        <v>43</v>
      </c>
      <c r="B785" t="s">
        <v>82</v>
      </c>
      <c r="C785" t="s">
        <v>115</v>
      </c>
      <c r="D785" t="s">
        <v>155</v>
      </c>
      <c r="E785">
        <v>4</v>
      </c>
      <c r="F785">
        <v>2023</v>
      </c>
      <c r="H785">
        <v>2.65</v>
      </c>
      <c r="J785" s="12" t="s">
        <v>153</v>
      </c>
    </row>
    <row r="786" spans="1:10" hidden="1">
      <c r="A786" t="s">
        <v>43</v>
      </c>
      <c r="B786" t="s">
        <v>82</v>
      </c>
      <c r="C786" t="s">
        <v>44</v>
      </c>
      <c r="D786" t="s">
        <v>155</v>
      </c>
      <c r="E786">
        <v>4</v>
      </c>
      <c r="F786">
        <v>2023</v>
      </c>
      <c r="H786">
        <v>1.23</v>
      </c>
      <c r="J786" s="12" t="s">
        <v>153</v>
      </c>
    </row>
    <row r="787" spans="1:10" hidden="1">
      <c r="A787" t="s">
        <v>43</v>
      </c>
      <c r="B787" t="s">
        <v>82</v>
      </c>
      <c r="C787" t="s">
        <v>77</v>
      </c>
      <c r="D787" t="s">
        <v>155</v>
      </c>
      <c r="E787">
        <v>4</v>
      </c>
      <c r="F787">
        <v>2023</v>
      </c>
      <c r="H787">
        <v>0.70000000000000007</v>
      </c>
      <c r="J787" s="12" t="s">
        <v>153</v>
      </c>
    </row>
    <row r="788" spans="1:10" hidden="1">
      <c r="A788" t="s">
        <v>43</v>
      </c>
      <c r="B788" t="s">
        <v>94</v>
      </c>
      <c r="C788" t="s">
        <v>115</v>
      </c>
      <c r="D788" t="s">
        <v>89</v>
      </c>
      <c r="E788">
        <v>4</v>
      </c>
      <c r="F788">
        <v>2023</v>
      </c>
      <c r="H788">
        <v>6000</v>
      </c>
      <c r="J788" s="12" t="s">
        <v>153</v>
      </c>
    </row>
    <row r="789" spans="1:10" hidden="1">
      <c r="A789" t="s">
        <v>43</v>
      </c>
      <c r="B789" t="s">
        <v>94</v>
      </c>
      <c r="C789" t="s">
        <v>44</v>
      </c>
      <c r="D789" t="s">
        <v>89</v>
      </c>
      <c r="E789">
        <v>4</v>
      </c>
      <c r="F789">
        <v>2023</v>
      </c>
      <c r="H789" s="10">
        <v>30000</v>
      </c>
      <c r="J789" s="12" t="s">
        <v>153</v>
      </c>
    </row>
    <row r="790" spans="1:10" hidden="1">
      <c r="A790" t="s">
        <v>43</v>
      </c>
      <c r="B790" t="s">
        <v>94</v>
      </c>
      <c r="C790" t="s">
        <v>77</v>
      </c>
      <c r="D790" t="s">
        <v>89</v>
      </c>
      <c r="E790">
        <v>4</v>
      </c>
      <c r="F790">
        <v>2023</v>
      </c>
      <c r="H790" s="10">
        <v>30000</v>
      </c>
      <c r="J790" s="12" t="s">
        <v>153</v>
      </c>
    </row>
    <row r="791" spans="1:10" hidden="1">
      <c r="A791" t="s">
        <v>43</v>
      </c>
      <c r="B791" t="s">
        <v>99</v>
      </c>
      <c r="C791" t="s">
        <v>115</v>
      </c>
      <c r="D791" t="s">
        <v>98</v>
      </c>
      <c r="E791">
        <v>4</v>
      </c>
      <c r="F791">
        <v>2023</v>
      </c>
      <c r="H791">
        <v>2</v>
      </c>
      <c r="J791" s="12" t="s">
        <v>153</v>
      </c>
    </row>
    <row r="792" spans="1:10" hidden="1">
      <c r="A792" t="s">
        <v>43</v>
      </c>
      <c r="B792" t="s">
        <v>99</v>
      </c>
      <c r="C792" t="s">
        <v>115</v>
      </c>
      <c r="D792" t="s">
        <v>98</v>
      </c>
      <c r="E792">
        <v>3</v>
      </c>
      <c r="F792">
        <v>2023</v>
      </c>
      <c r="H792">
        <v>4</v>
      </c>
      <c r="J792" s="12" t="s">
        <v>153</v>
      </c>
    </row>
    <row r="793" spans="1:10" hidden="1">
      <c r="A793" t="s">
        <v>43</v>
      </c>
      <c r="B793" t="s">
        <v>99</v>
      </c>
      <c r="C793" t="s">
        <v>77</v>
      </c>
      <c r="D793" t="s">
        <v>98</v>
      </c>
      <c r="E793">
        <v>4</v>
      </c>
      <c r="F793">
        <v>2023</v>
      </c>
      <c r="H793">
        <v>24</v>
      </c>
      <c r="J793" s="12" t="s">
        <v>153</v>
      </c>
    </row>
    <row r="794" spans="1:10" hidden="1">
      <c r="A794" t="s">
        <v>43</v>
      </c>
      <c r="B794" t="s">
        <v>99</v>
      </c>
      <c r="C794" t="s">
        <v>44</v>
      </c>
      <c r="D794" t="s">
        <v>98</v>
      </c>
      <c r="E794">
        <v>4</v>
      </c>
      <c r="F794">
        <v>2023</v>
      </c>
      <c r="H794">
        <v>8</v>
      </c>
      <c r="J794" s="12" t="s">
        <v>153</v>
      </c>
    </row>
    <row r="795" spans="1:10" hidden="1">
      <c r="A795" t="s">
        <v>79</v>
      </c>
      <c r="B795" t="s">
        <v>99</v>
      </c>
      <c r="C795" t="s">
        <v>115</v>
      </c>
      <c r="D795" t="s">
        <v>98</v>
      </c>
      <c r="E795">
        <v>2</v>
      </c>
      <c r="F795">
        <v>2015</v>
      </c>
      <c r="J795" s="12" t="s">
        <v>153</v>
      </c>
    </row>
    <row r="796" spans="1:10" hidden="1">
      <c r="A796" t="s">
        <v>80</v>
      </c>
      <c r="B796" t="s">
        <v>99</v>
      </c>
      <c r="C796" t="s">
        <v>77</v>
      </c>
      <c r="D796" t="s">
        <v>98</v>
      </c>
      <c r="E796">
        <v>2</v>
      </c>
      <c r="F796">
        <v>2015</v>
      </c>
      <c r="J796" s="12" t="s">
        <v>153</v>
      </c>
    </row>
    <row r="797" spans="1:10" hidden="1">
      <c r="A797" t="s">
        <v>80</v>
      </c>
      <c r="B797" t="s">
        <v>99</v>
      </c>
      <c r="C797" t="s">
        <v>44</v>
      </c>
      <c r="D797" t="s">
        <v>98</v>
      </c>
      <c r="E797">
        <v>2</v>
      </c>
      <c r="F797">
        <v>2015</v>
      </c>
      <c r="J797" s="12" t="s">
        <v>153</v>
      </c>
    </row>
    <row r="798" spans="1:10" hidden="1">
      <c r="A798" t="s">
        <v>43</v>
      </c>
      <c r="B798" t="s">
        <v>97</v>
      </c>
      <c r="C798" t="s">
        <v>115</v>
      </c>
      <c r="D798" t="s">
        <v>90</v>
      </c>
      <c r="E798">
        <v>4</v>
      </c>
      <c r="F798">
        <v>2023</v>
      </c>
      <c r="H798">
        <v>15</v>
      </c>
      <c r="J798" s="12" t="s">
        <v>153</v>
      </c>
    </row>
    <row r="799" spans="1:10" hidden="1">
      <c r="A799" t="s">
        <v>43</v>
      </c>
      <c r="B799" t="s">
        <v>97</v>
      </c>
      <c r="C799" t="s">
        <v>44</v>
      </c>
      <c r="D799" t="s">
        <v>90</v>
      </c>
      <c r="E799">
        <v>4</v>
      </c>
      <c r="F799">
        <v>2023</v>
      </c>
      <c r="H799">
        <v>35</v>
      </c>
      <c r="J799" s="12" t="s">
        <v>153</v>
      </c>
    </row>
    <row r="800" spans="1:10" hidden="1">
      <c r="A800" t="s">
        <v>43</v>
      </c>
      <c r="B800" t="s">
        <v>97</v>
      </c>
      <c r="C800" t="s">
        <v>77</v>
      </c>
      <c r="D800" t="s">
        <v>90</v>
      </c>
      <c r="E800">
        <v>4</v>
      </c>
      <c r="F800">
        <v>2023</v>
      </c>
      <c r="H800">
        <v>35</v>
      </c>
      <c r="J800" s="12" t="s">
        <v>153</v>
      </c>
    </row>
    <row r="801" spans="1:10" hidden="1">
      <c r="A801" t="s">
        <v>43</v>
      </c>
      <c r="B801" t="s">
        <v>72</v>
      </c>
      <c r="C801" t="s">
        <v>115</v>
      </c>
      <c r="D801" t="s">
        <v>88</v>
      </c>
      <c r="E801">
        <v>4</v>
      </c>
      <c r="F801">
        <v>2023</v>
      </c>
      <c r="H801" s="16">
        <v>0.81</v>
      </c>
      <c r="J801" s="12" t="s">
        <v>153</v>
      </c>
    </row>
    <row r="802" spans="1:10" hidden="1">
      <c r="A802" t="s">
        <v>43</v>
      </c>
      <c r="B802" t="s">
        <v>72</v>
      </c>
      <c r="C802" t="s">
        <v>44</v>
      </c>
      <c r="D802" t="s">
        <v>88</v>
      </c>
      <c r="E802">
        <v>4</v>
      </c>
      <c r="F802">
        <v>2023</v>
      </c>
      <c r="H802" s="16">
        <v>0.6</v>
      </c>
      <c r="J802" s="12" t="s">
        <v>153</v>
      </c>
    </row>
    <row r="803" spans="1:10" hidden="1">
      <c r="A803" t="s">
        <v>43</v>
      </c>
      <c r="B803" t="s">
        <v>72</v>
      </c>
      <c r="C803" t="s">
        <v>77</v>
      </c>
      <c r="D803" t="s">
        <v>88</v>
      </c>
      <c r="E803">
        <v>4</v>
      </c>
      <c r="F803">
        <v>2023</v>
      </c>
      <c r="H803" s="16">
        <v>0.75</v>
      </c>
      <c r="J803" s="12" t="s">
        <v>153</v>
      </c>
    </row>
    <row r="804" spans="1:10" hidden="1">
      <c r="A804" t="s">
        <v>43</v>
      </c>
      <c r="B804" t="s">
        <v>72</v>
      </c>
      <c r="C804" t="s">
        <v>115</v>
      </c>
      <c r="D804" t="s">
        <v>87</v>
      </c>
      <c r="E804">
        <v>4</v>
      </c>
      <c r="F804">
        <v>2023</v>
      </c>
      <c r="H804" s="16">
        <v>0.06</v>
      </c>
      <c r="J804" s="12" t="s">
        <v>153</v>
      </c>
    </row>
    <row r="805" spans="1:10" hidden="1">
      <c r="A805" t="s">
        <v>43</v>
      </c>
      <c r="B805" t="s">
        <v>72</v>
      </c>
      <c r="C805" t="s">
        <v>44</v>
      </c>
      <c r="D805" t="s">
        <v>87</v>
      </c>
      <c r="E805">
        <v>4</v>
      </c>
      <c r="F805">
        <v>2023</v>
      </c>
      <c r="H805" s="16">
        <v>0.06</v>
      </c>
      <c r="J805" s="12" t="s">
        <v>153</v>
      </c>
    </row>
    <row r="806" spans="1:10" hidden="1">
      <c r="A806" t="s">
        <v>43</v>
      </c>
      <c r="B806" t="s">
        <v>72</v>
      </c>
      <c r="C806" t="s">
        <v>77</v>
      </c>
      <c r="D806" t="s">
        <v>87</v>
      </c>
      <c r="E806">
        <v>4</v>
      </c>
      <c r="F806">
        <v>2023</v>
      </c>
      <c r="H806" s="16">
        <v>0.06</v>
      </c>
      <c r="J806" s="12" t="s">
        <v>153</v>
      </c>
    </row>
    <row r="807" spans="1:10" hidden="1">
      <c r="A807" t="s">
        <v>49</v>
      </c>
      <c r="B807" t="s">
        <v>82</v>
      </c>
      <c r="C807" t="s">
        <v>115</v>
      </c>
      <c r="D807" t="s">
        <v>151</v>
      </c>
      <c r="E807">
        <v>5</v>
      </c>
      <c r="F807">
        <v>2018</v>
      </c>
      <c r="G807">
        <v>393</v>
      </c>
      <c r="H807" s="16">
        <v>469</v>
      </c>
      <c r="I807">
        <v>581</v>
      </c>
      <c r="J807" s="12" t="s">
        <v>153</v>
      </c>
    </row>
    <row r="808" spans="1:10" hidden="1">
      <c r="A808" t="s">
        <v>49</v>
      </c>
      <c r="B808" t="s">
        <v>81</v>
      </c>
      <c r="C808" t="s">
        <v>115</v>
      </c>
      <c r="D808" t="s">
        <v>38</v>
      </c>
      <c r="E808">
        <v>5</v>
      </c>
      <c r="F808">
        <v>2018</v>
      </c>
      <c r="G808">
        <v>1570</v>
      </c>
      <c r="H808" s="16">
        <v>1876</v>
      </c>
      <c r="I808">
        <v>2322</v>
      </c>
      <c r="J808" s="12" t="s">
        <v>153</v>
      </c>
    </row>
    <row r="809" spans="1:10" hidden="1">
      <c r="A809" s="13" t="s">
        <v>49</v>
      </c>
      <c r="B809" t="s">
        <v>83</v>
      </c>
      <c r="C809" t="s">
        <v>115</v>
      </c>
      <c r="D809" t="s">
        <v>39</v>
      </c>
      <c r="E809">
        <v>5</v>
      </c>
      <c r="F809">
        <v>2018</v>
      </c>
      <c r="H809" s="16">
        <v>10</v>
      </c>
      <c r="J809" s="12" t="s">
        <v>153</v>
      </c>
    </row>
    <row r="810" spans="1:10" hidden="1">
      <c r="A810" s="13" t="s">
        <v>49</v>
      </c>
      <c r="B810" t="s">
        <v>82</v>
      </c>
      <c r="C810" s="13" t="s">
        <v>115</v>
      </c>
      <c r="D810" t="s">
        <v>155</v>
      </c>
      <c r="E810">
        <v>5</v>
      </c>
      <c r="F810">
        <v>2018</v>
      </c>
      <c r="H810" s="16">
        <v>2.9999999999999997E-4</v>
      </c>
      <c r="J810" s="12" t="s">
        <v>153</v>
      </c>
    </row>
    <row r="811" spans="1:10" hidden="1">
      <c r="A811" s="13" t="s">
        <v>49</v>
      </c>
      <c r="B811" t="s">
        <v>72</v>
      </c>
      <c r="C811" s="13" t="s">
        <v>115</v>
      </c>
      <c r="D811" t="s">
        <v>88</v>
      </c>
      <c r="E811">
        <v>5</v>
      </c>
      <c r="F811">
        <v>2018</v>
      </c>
      <c r="H811" s="16">
        <v>0.86</v>
      </c>
      <c r="J811" s="12" t="s">
        <v>153</v>
      </c>
    </row>
    <row r="812" spans="1:10" hidden="1">
      <c r="A812" s="13" t="s">
        <v>49</v>
      </c>
      <c r="B812" t="s">
        <v>95</v>
      </c>
      <c r="C812" t="s">
        <v>115</v>
      </c>
      <c r="D812" t="s">
        <v>91</v>
      </c>
      <c r="E812">
        <v>5</v>
      </c>
      <c r="F812">
        <v>2018</v>
      </c>
      <c r="H812">
        <v>5.0000000000000001E-3</v>
      </c>
      <c r="J812" s="12" t="s">
        <v>153</v>
      </c>
    </row>
    <row r="813" spans="1:10" hidden="1">
      <c r="A813" s="13" t="s">
        <v>49</v>
      </c>
      <c r="B813" t="s">
        <v>94</v>
      </c>
      <c r="C813" t="s">
        <v>115</v>
      </c>
      <c r="D813" t="s">
        <v>89</v>
      </c>
      <c r="E813">
        <v>5</v>
      </c>
      <c r="F813">
        <v>2018</v>
      </c>
      <c r="H813">
        <v>4375</v>
      </c>
      <c r="J813" s="12" t="s">
        <v>153</v>
      </c>
    </row>
    <row r="814" spans="1:10" hidden="1">
      <c r="A814" s="13" t="s">
        <v>49</v>
      </c>
      <c r="B814" t="s">
        <v>97</v>
      </c>
      <c r="C814" t="s">
        <v>115</v>
      </c>
      <c r="D814" t="s">
        <v>90</v>
      </c>
      <c r="E814">
        <v>5</v>
      </c>
      <c r="F814">
        <v>2018</v>
      </c>
      <c r="H814">
        <v>10</v>
      </c>
      <c r="J814" s="12" t="s">
        <v>153</v>
      </c>
    </row>
    <row r="815" spans="1:10" hidden="1">
      <c r="A815" s="13" t="s">
        <v>49</v>
      </c>
      <c r="B815" t="s">
        <v>81</v>
      </c>
      <c r="C815" t="s">
        <v>77</v>
      </c>
      <c r="D815" t="s">
        <v>38</v>
      </c>
      <c r="E815">
        <v>5</v>
      </c>
      <c r="F815">
        <v>2018</v>
      </c>
      <c r="G815">
        <v>1700</v>
      </c>
      <c r="H815">
        <v>2638</v>
      </c>
      <c r="I815">
        <v>3200</v>
      </c>
      <c r="J815" s="12" t="s">
        <v>153</v>
      </c>
    </row>
    <row r="816" spans="1:10" hidden="1">
      <c r="A816" s="13" t="s">
        <v>49</v>
      </c>
      <c r="B816" t="s">
        <v>82</v>
      </c>
      <c r="C816" t="s">
        <v>77</v>
      </c>
      <c r="D816" t="s">
        <v>151</v>
      </c>
      <c r="E816">
        <v>5</v>
      </c>
      <c r="F816">
        <v>2018</v>
      </c>
      <c r="G816">
        <v>106</v>
      </c>
      <c r="H816">
        <v>165</v>
      </c>
      <c r="I816">
        <v>200</v>
      </c>
      <c r="J816" s="12" t="s">
        <v>153</v>
      </c>
    </row>
    <row r="817" spans="1:10" hidden="1">
      <c r="A817" s="13" t="s">
        <v>49</v>
      </c>
      <c r="B817" t="s">
        <v>83</v>
      </c>
      <c r="C817" t="s">
        <v>77</v>
      </c>
      <c r="D817" t="s">
        <v>39</v>
      </c>
      <c r="E817">
        <v>5</v>
      </c>
      <c r="F817">
        <v>2018</v>
      </c>
      <c r="H817">
        <v>15.9</v>
      </c>
      <c r="J817" s="12" t="s">
        <v>153</v>
      </c>
    </row>
    <row r="818" spans="1:10" hidden="1">
      <c r="A818" s="13" t="s">
        <v>49</v>
      </c>
      <c r="B818" t="s">
        <v>82</v>
      </c>
      <c r="C818" t="s">
        <v>77</v>
      </c>
      <c r="D818" t="s">
        <v>155</v>
      </c>
      <c r="E818">
        <v>5</v>
      </c>
      <c r="F818">
        <v>2018</v>
      </c>
      <c r="H818">
        <v>2.5000000000000002E-6</v>
      </c>
      <c r="J818" s="12" t="s">
        <v>153</v>
      </c>
    </row>
    <row r="819" spans="1:10" hidden="1">
      <c r="A819" s="13" t="s">
        <v>49</v>
      </c>
      <c r="B819" t="s">
        <v>72</v>
      </c>
      <c r="C819" t="s">
        <v>77</v>
      </c>
      <c r="D819" t="s">
        <v>88</v>
      </c>
      <c r="E819">
        <v>5</v>
      </c>
      <c r="F819">
        <v>2018</v>
      </c>
      <c r="H819">
        <v>0.8</v>
      </c>
      <c r="J819" s="12" t="s">
        <v>153</v>
      </c>
    </row>
    <row r="820" spans="1:10" hidden="1">
      <c r="A820" s="13" t="s">
        <v>49</v>
      </c>
      <c r="B820" t="s">
        <v>94</v>
      </c>
      <c r="C820" t="s">
        <v>77</v>
      </c>
      <c r="D820" t="s">
        <v>89</v>
      </c>
      <c r="E820">
        <v>5</v>
      </c>
      <c r="F820">
        <v>2018</v>
      </c>
      <c r="H820">
        <v>18750</v>
      </c>
      <c r="J820" s="12" t="s">
        <v>153</v>
      </c>
    </row>
    <row r="821" spans="1:10" hidden="1">
      <c r="A821" s="13" t="s">
        <v>49</v>
      </c>
      <c r="B821" t="s">
        <v>97</v>
      </c>
      <c r="C821" t="s">
        <v>77</v>
      </c>
      <c r="D821" t="s">
        <v>90</v>
      </c>
      <c r="E821">
        <v>5</v>
      </c>
      <c r="F821">
        <v>2018</v>
      </c>
      <c r="G821">
        <v>20</v>
      </c>
      <c r="H821">
        <v>35</v>
      </c>
      <c r="I821">
        <v>50</v>
      </c>
      <c r="J821" s="12" t="s">
        <v>153</v>
      </c>
    </row>
    <row r="822" spans="1:10" hidden="1">
      <c r="A822" s="13" t="s">
        <v>49</v>
      </c>
      <c r="B822" t="s">
        <v>99</v>
      </c>
      <c r="C822" t="s">
        <v>115</v>
      </c>
      <c r="D822" t="s">
        <v>98</v>
      </c>
      <c r="E822">
        <v>5</v>
      </c>
      <c r="F822">
        <v>2018</v>
      </c>
      <c r="H822">
        <v>4</v>
      </c>
      <c r="J822" s="12" t="s">
        <v>153</v>
      </c>
    </row>
    <row r="823" spans="1:10" hidden="1">
      <c r="A823" s="13" t="s">
        <v>49</v>
      </c>
      <c r="B823" t="s">
        <v>99</v>
      </c>
      <c r="C823" t="s">
        <v>77</v>
      </c>
      <c r="D823" t="s">
        <v>98</v>
      </c>
      <c r="E823">
        <v>5</v>
      </c>
      <c r="F823">
        <v>2018</v>
      </c>
      <c r="H823">
        <v>16</v>
      </c>
      <c r="J823" s="12" t="s">
        <v>153</v>
      </c>
    </row>
    <row r="824" spans="1:10" hidden="1">
      <c r="A824" s="13" t="s">
        <v>49</v>
      </c>
      <c r="B824" t="s">
        <v>82</v>
      </c>
      <c r="C824" t="s">
        <v>44</v>
      </c>
      <c r="D824" t="s">
        <v>151</v>
      </c>
      <c r="E824">
        <v>5</v>
      </c>
      <c r="F824">
        <v>2018</v>
      </c>
      <c r="G824">
        <v>94</v>
      </c>
      <c r="H824">
        <v>105</v>
      </c>
      <c r="I824">
        <v>229</v>
      </c>
      <c r="J824" s="12" t="s">
        <v>153</v>
      </c>
    </row>
    <row r="825" spans="1:10" hidden="1">
      <c r="A825" s="13" t="s">
        <v>49</v>
      </c>
      <c r="B825" t="s">
        <v>81</v>
      </c>
      <c r="C825" t="s">
        <v>44</v>
      </c>
      <c r="D825" t="s">
        <v>38</v>
      </c>
      <c r="E825">
        <v>5</v>
      </c>
      <c r="F825">
        <v>2018</v>
      </c>
      <c r="G825">
        <v>1050</v>
      </c>
      <c r="H825">
        <v>1699</v>
      </c>
      <c r="I825">
        <v>2544</v>
      </c>
      <c r="J825" s="12" t="s">
        <v>153</v>
      </c>
    </row>
    <row r="826" spans="1:10" hidden="1">
      <c r="A826" s="13" t="s">
        <v>49</v>
      </c>
      <c r="B826" t="s">
        <v>83</v>
      </c>
      <c r="C826" t="s">
        <v>44</v>
      </c>
      <c r="D826" t="s">
        <v>39</v>
      </c>
      <c r="E826">
        <v>5</v>
      </c>
      <c r="F826">
        <v>2018</v>
      </c>
      <c r="H826">
        <v>16.7</v>
      </c>
      <c r="J826" s="12" t="s">
        <v>153</v>
      </c>
    </row>
    <row r="827" spans="1:10" hidden="1">
      <c r="A827" s="13" t="s">
        <v>49</v>
      </c>
      <c r="B827" t="s">
        <v>82</v>
      </c>
      <c r="C827" t="s">
        <v>44</v>
      </c>
      <c r="D827" t="s">
        <v>155</v>
      </c>
      <c r="E827">
        <v>5</v>
      </c>
      <c r="F827">
        <v>2018</v>
      </c>
      <c r="H827">
        <v>2.0999999999999999E-3</v>
      </c>
      <c r="J827" s="12" t="s">
        <v>153</v>
      </c>
    </row>
    <row r="828" spans="1:10" hidden="1">
      <c r="A828" s="13" t="s">
        <v>49</v>
      </c>
      <c r="B828" t="s">
        <v>72</v>
      </c>
      <c r="C828" t="s">
        <v>44</v>
      </c>
      <c r="D828" t="s">
        <v>88</v>
      </c>
      <c r="E828">
        <v>5</v>
      </c>
      <c r="F828">
        <v>2018</v>
      </c>
      <c r="H828">
        <v>0.52</v>
      </c>
      <c r="J828" s="12" t="s">
        <v>153</v>
      </c>
    </row>
    <row r="829" spans="1:10" hidden="1">
      <c r="A829" s="13" t="s">
        <v>49</v>
      </c>
      <c r="B829" t="s">
        <v>94</v>
      </c>
      <c r="C829" t="s">
        <v>44</v>
      </c>
      <c r="D829" t="s">
        <v>89</v>
      </c>
      <c r="E829">
        <v>5</v>
      </c>
      <c r="F829">
        <v>2018</v>
      </c>
      <c r="H829">
        <v>12500</v>
      </c>
      <c r="J829" s="12" t="s">
        <v>153</v>
      </c>
    </row>
    <row r="830" spans="1:10" hidden="1">
      <c r="A830" s="13" t="s">
        <v>49</v>
      </c>
      <c r="B830" t="s">
        <v>97</v>
      </c>
      <c r="C830" t="s">
        <v>44</v>
      </c>
      <c r="D830" t="s">
        <v>90</v>
      </c>
      <c r="E830">
        <v>5</v>
      </c>
      <c r="F830">
        <v>2018</v>
      </c>
      <c r="H830">
        <v>25</v>
      </c>
      <c r="J830" s="12" t="s">
        <v>153</v>
      </c>
    </row>
    <row r="831" spans="1:10" hidden="1">
      <c r="A831" s="13" t="s">
        <v>49</v>
      </c>
      <c r="B831" t="s">
        <v>99</v>
      </c>
      <c r="C831" t="s">
        <v>44</v>
      </c>
      <c r="D831" t="s">
        <v>98</v>
      </c>
      <c r="E831">
        <v>5</v>
      </c>
      <c r="F831">
        <v>2018</v>
      </c>
      <c r="H831">
        <v>16</v>
      </c>
      <c r="J831" s="12" t="s">
        <v>153</v>
      </c>
    </row>
    <row r="832" spans="1:10" hidden="1">
      <c r="A832" s="13" t="s">
        <v>49</v>
      </c>
      <c r="B832" t="s">
        <v>81</v>
      </c>
      <c r="C832" t="s">
        <v>44</v>
      </c>
      <c r="D832" t="s">
        <v>38</v>
      </c>
      <c r="E832">
        <v>7</v>
      </c>
      <c r="F832">
        <v>2017</v>
      </c>
      <c r="H832">
        <v>1105</v>
      </c>
      <c r="J832" s="12" t="s">
        <v>153</v>
      </c>
    </row>
    <row r="833" spans="1:10" hidden="1">
      <c r="A833" s="13" t="s">
        <v>49</v>
      </c>
      <c r="B833" t="s">
        <v>81</v>
      </c>
      <c r="C833" t="s">
        <v>44</v>
      </c>
      <c r="D833" t="s">
        <v>38</v>
      </c>
      <c r="E833">
        <v>8</v>
      </c>
      <c r="F833">
        <v>2017</v>
      </c>
      <c r="H833">
        <v>1481</v>
      </c>
      <c r="J833" s="12" t="s">
        <v>153</v>
      </c>
    </row>
    <row r="834" spans="1:10" hidden="1">
      <c r="A834" s="13" t="s">
        <v>49</v>
      </c>
      <c r="B834" t="s">
        <v>81</v>
      </c>
      <c r="C834" t="s">
        <v>44</v>
      </c>
      <c r="D834" t="s">
        <v>38</v>
      </c>
      <c r="E834">
        <v>10</v>
      </c>
      <c r="F834">
        <v>2018</v>
      </c>
      <c r="G834">
        <v>1050</v>
      </c>
      <c r="H834">
        <v>1225</v>
      </c>
      <c r="I834">
        <v>1400</v>
      </c>
      <c r="J834" s="12" t="s">
        <v>153</v>
      </c>
    </row>
    <row r="835" spans="1:10" hidden="1">
      <c r="A835" s="13" t="s">
        <v>49</v>
      </c>
      <c r="B835" t="s">
        <v>81</v>
      </c>
      <c r="C835" t="s">
        <v>44</v>
      </c>
      <c r="D835" t="s">
        <v>38</v>
      </c>
      <c r="E835">
        <v>11</v>
      </c>
      <c r="F835">
        <v>2018</v>
      </c>
      <c r="G835">
        <v>1051</v>
      </c>
      <c r="H835">
        <v>1226</v>
      </c>
      <c r="I835">
        <v>1401</v>
      </c>
      <c r="J835" s="12" t="s">
        <v>153</v>
      </c>
    </row>
    <row r="836" spans="1:10" hidden="1">
      <c r="A836" s="13" t="s">
        <v>49</v>
      </c>
      <c r="B836" t="s">
        <v>81</v>
      </c>
      <c r="C836" t="s">
        <v>44</v>
      </c>
      <c r="D836" t="s">
        <v>38</v>
      </c>
      <c r="E836">
        <v>12</v>
      </c>
      <c r="F836">
        <v>2012</v>
      </c>
      <c r="H836">
        <v>1047</v>
      </c>
      <c r="J836" s="12" t="s">
        <v>153</v>
      </c>
    </row>
    <row r="837" spans="1:10" hidden="1">
      <c r="A837" s="13" t="s">
        <v>49</v>
      </c>
      <c r="B837" t="s">
        <v>72</v>
      </c>
      <c r="C837" t="s">
        <v>44</v>
      </c>
      <c r="D837" t="s">
        <v>88</v>
      </c>
      <c r="E837">
        <v>13</v>
      </c>
      <c r="F837">
        <v>2018</v>
      </c>
      <c r="H837">
        <v>0.65</v>
      </c>
      <c r="J837" s="12" t="s">
        <v>153</v>
      </c>
    </row>
    <row r="838" spans="1:10" hidden="1">
      <c r="A838" s="13" t="s">
        <v>49</v>
      </c>
      <c r="B838" t="s">
        <v>72</v>
      </c>
      <c r="C838" t="s">
        <v>44</v>
      </c>
      <c r="D838" t="s">
        <v>88</v>
      </c>
      <c r="E838">
        <v>9</v>
      </c>
      <c r="F838">
        <v>2017</v>
      </c>
      <c r="H838">
        <v>0.5</v>
      </c>
      <c r="J838" s="12" t="s">
        <v>153</v>
      </c>
    </row>
    <row r="839" spans="1:10" hidden="1">
      <c r="A839" s="13" t="s">
        <v>49</v>
      </c>
      <c r="B839" t="s">
        <v>72</v>
      </c>
      <c r="C839" t="s">
        <v>44</v>
      </c>
      <c r="D839" t="s">
        <v>88</v>
      </c>
      <c r="E839">
        <v>14</v>
      </c>
      <c r="F839">
        <v>2016</v>
      </c>
      <c r="H839">
        <v>0.7</v>
      </c>
      <c r="J839" s="12" t="s">
        <v>153</v>
      </c>
    </row>
    <row r="840" spans="1:10" hidden="1">
      <c r="A840" s="13" t="s">
        <v>49</v>
      </c>
      <c r="B840" t="s">
        <v>72</v>
      </c>
      <c r="C840" t="s">
        <v>44</v>
      </c>
      <c r="D840" t="s">
        <v>88</v>
      </c>
      <c r="E840">
        <v>15</v>
      </c>
      <c r="F840">
        <v>2012</v>
      </c>
      <c r="H840">
        <v>0.54</v>
      </c>
      <c r="J840" s="12" t="s">
        <v>153</v>
      </c>
    </row>
    <row r="841" spans="1:10" hidden="1">
      <c r="A841" s="13" t="s">
        <v>49</v>
      </c>
      <c r="B841" t="s">
        <v>72</v>
      </c>
      <c r="C841" t="s">
        <v>44</v>
      </c>
      <c r="D841" t="s">
        <v>88</v>
      </c>
      <c r="E841">
        <v>9</v>
      </c>
      <c r="F841">
        <v>2017</v>
      </c>
      <c r="H841">
        <v>0.7</v>
      </c>
      <c r="J841" s="12" t="s">
        <v>153</v>
      </c>
    </row>
    <row r="842" spans="1:10" hidden="1">
      <c r="A842" s="13" t="s">
        <v>49</v>
      </c>
      <c r="B842" t="s">
        <v>72</v>
      </c>
      <c r="C842" t="s">
        <v>44</v>
      </c>
      <c r="D842" t="s">
        <v>88</v>
      </c>
      <c r="E842">
        <v>16</v>
      </c>
      <c r="F842">
        <v>2018</v>
      </c>
      <c r="H842">
        <v>0.73</v>
      </c>
      <c r="J842" s="12" t="s">
        <v>153</v>
      </c>
    </row>
    <row r="843" spans="1:10" hidden="1">
      <c r="A843" s="13" t="s">
        <v>49</v>
      </c>
      <c r="B843" t="s">
        <v>72</v>
      </c>
      <c r="C843" t="s">
        <v>44</v>
      </c>
      <c r="D843" t="s">
        <v>88</v>
      </c>
      <c r="E843">
        <v>5</v>
      </c>
      <c r="F843">
        <v>2016</v>
      </c>
      <c r="H843">
        <v>0.67120000000000002</v>
      </c>
      <c r="J843" s="12" t="s">
        <v>153</v>
      </c>
    </row>
    <row r="844" spans="1:10" hidden="1">
      <c r="A844" s="13" t="s">
        <v>49</v>
      </c>
      <c r="B844" t="s">
        <v>72</v>
      </c>
      <c r="C844" t="s">
        <v>44</v>
      </c>
      <c r="D844" t="s">
        <v>88</v>
      </c>
      <c r="E844">
        <v>12</v>
      </c>
      <c r="F844">
        <v>2012</v>
      </c>
      <c r="H844">
        <v>0.69</v>
      </c>
      <c r="J844" s="12" t="s">
        <v>153</v>
      </c>
    </row>
    <row r="845" spans="1:10" hidden="1">
      <c r="A845" s="13" t="s">
        <v>49</v>
      </c>
      <c r="B845" t="s">
        <v>97</v>
      </c>
      <c r="C845" t="s">
        <v>44</v>
      </c>
      <c r="D845" t="s">
        <v>90</v>
      </c>
      <c r="E845">
        <v>13</v>
      </c>
      <c r="F845">
        <v>2018</v>
      </c>
      <c r="H845">
        <v>25</v>
      </c>
      <c r="J845" s="12" t="s">
        <v>153</v>
      </c>
    </row>
    <row r="846" spans="1:10" hidden="1">
      <c r="A846" s="13" t="s">
        <v>49</v>
      </c>
      <c r="B846" t="s">
        <v>97</v>
      </c>
      <c r="C846" t="s">
        <v>44</v>
      </c>
      <c r="D846" t="s">
        <v>90</v>
      </c>
      <c r="E846">
        <v>9</v>
      </c>
      <c r="F846">
        <v>2017</v>
      </c>
      <c r="G846">
        <v>30</v>
      </c>
      <c r="J846" s="12" t="s">
        <v>153</v>
      </c>
    </row>
    <row r="847" spans="1:10" hidden="1">
      <c r="A847" s="13" t="s">
        <v>49</v>
      </c>
      <c r="B847" t="s">
        <v>97</v>
      </c>
      <c r="C847" t="s">
        <v>44</v>
      </c>
      <c r="D847" t="s">
        <v>90</v>
      </c>
      <c r="E847">
        <v>14</v>
      </c>
      <c r="F847">
        <v>2016</v>
      </c>
      <c r="G847">
        <v>30</v>
      </c>
      <c r="J847" s="12" t="s">
        <v>153</v>
      </c>
    </row>
    <row r="848" spans="1:10" hidden="1">
      <c r="A848" s="13" t="s">
        <v>49</v>
      </c>
      <c r="B848" t="s">
        <v>82</v>
      </c>
      <c r="C848" t="s">
        <v>115</v>
      </c>
      <c r="D848" t="s">
        <v>151</v>
      </c>
      <c r="E848">
        <v>14</v>
      </c>
      <c r="F848">
        <v>2016</v>
      </c>
      <c r="G848">
        <v>6</v>
      </c>
      <c r="H848">
        <v>9</v>
      </c>
      <c r="I848">
        <v>12</v>
      </c>
      <c r="J848" s="12" t="s">
        <v>153</v>
      </c>
    </row>
    <row r="849" spans="1:10" hidden="1">
      <c r="A849" s="13" t="s">
        <v>49</v>
      </c>
      <c r="B849" t="s">
        <v>83</v>
      </c>
      <c r="C849" t="s">
        <v>115</v>
      </c>
      <c r="D849" t="s">
        <v>39</v>
      </c>
      <c r="E849">
        <v>5</v>
      </c>
      <c r="F849">
        <v>2017</v>
      </c>
      <c r="G849">
        <v>6</v>
      </c>
      <c r="H849">
        <v>10</v>
      </c>
      <c r="I849">
        <v>15</v>
      </c>
      <c r="J849" s="12" t="s">
        <v>153</v>
      </c>
    </row>
    <row r="850" spans="1:10" hidden="1">
      <c r="A850" s="13" t="s">
        <v>49</v>
      </c>
      <c r="B850" t="s">
        <v>83</v>
      </c>
      <c r="C850" t="s">
        <v>115</v>
      </c>
      <c r="D850" t="s">
        <v>39</v>
      </c>
      <c r="E850">
        <v>9</v>
      </c>
      <c r="F850">
        <v>2017</v>
      </c>
      <c r="H850">
        <v>10</v>
      </c>
      <c r="J850" s="12" t="s">
        <v>153</v>
      </c>
    </row>
    <row r="851" spans="1:10" hidden="1">
      <c r="A851" s="13" t="s">
        <v>49</v>
      </c>
      <c r="B851" t="s">
        <v>83</v>
      </c>
      <c r="C851" t="s">
        <v>115</v>
      </c>
      <c r="D851" t="s">
        <v>39</v>
      </c>
      <c r="E851">
        <v>17</v>
      </c>
      <c r="F851">
        <v>2014</v>
      </c>
      <c r="H851">
        <v>10</v>
      </c>
      <c r="J851" s="12" t="s">
        <v>153</v>
      </c>
    </row>
    <row r="852" spans="1:10" hidden="1">
      <c r="A852" s="13" t="s">
        <v>49</v>
      </c>
      <c r="B852" t="s">
        <v>83</v>
      </c>
      <c r="C852" t="s">
        <v>115</v>
      </c>
      <c r="D852" t="s">
        <v>39</v>
      </c>
      <c r="E852">
        <v>18</v>
      </c>
      <c r="F852">
        <v>2015</v>
      </c>
      <c r="H852">
        <v>20</v>
      </c>
      <c r="J852" s="12" t="s">
        <v>153</v>
      </c>
    </row>
    <row r="853" spans="1:10" hidden="1">
      <c r="A853" s="13" t="s">
        <v>49</v>
      </c>
      <c r="B853" t="s">
        <v>82</v>
      </c>
      <c r="C853" t="s">
        <v>115</v>
      </c>
      <c r="D853" t="s">
        <v>151</v>
      </c>
      <c r="E853" s="13">
        <v>19</v>
      </c>
      <c r="F853">
        <v>2017</v>
      </c>
      <c r="G853" s="13">
        <v>325</v>
      </c>
      <c r="H853" s="13">
        <v>512.5</v>
      </c>
      <c r="I853" s="13">
        <v>700</v>
      </c>
      <c r="J853" s="12" t="s">
        <v>153</v>
      </c>
    </row>
    <row r="854" spans="1:10" hidden="1">
      <c r="A854" s="13" t="s">
        <v>49</v>
      </c>
      <c r="B854" t="s">
        <v>82</v>
      </c>
      <c r="C854" t="s">
        <v>115</v>
      </c>
      <c r="D854" t="s">
        <v>151</v>
      </c>
      <c r="E854" s="13">
        <v>20</v>
      </c>
      <c r="F854">
        <v>2016</v>
      </c>
      <c r="G854" s="13">
        <v>325</v>
      </c>
      <c r="H854" s="13">
        <v>387.5</v>
      </c>
      <c r="I854" s="13">
        <v>450</v>
      </c>
      <c r="J854" s="12" t="s">
        <v>153</v>
      </c>
    </row>
    <row r="855" spans="1:10" hidden="1">
      <c r="A855" s="13" t="s">
        <v>49</v>
      </c>
      <c r="B855" t="s">
        <v>82</v>
      </c>
      <c r="C855" t="s">
        <v>115</v>
      </c>
      <c r="D855" t="s">
        <v>151</v>
      </c>
      <c r="E855" s="13">
        <v>20</v>
      </c>
      <c r="F855">
        <v>2016</v>
      </c>
      <c r="G855" s="13">
        <v>350</v>
      </c>
      <c r="H855" s="13">
        <v>437.5</v>
      </c>
      <c r="I855" s="13">
        <v>525</v>
      </c>
      <c r="J855" s="12" t="s">
        <v>153</v>
      </c>
    </row>
    <row r="856" spans="1:10" hidden="1">
      <c r="A856" s="13" t="s">
        <v>49</v>
      </c>
      <c r="B856" t="s">
        <v>82</v>
      </c>
      <c r="C856" t="s">
        <v>115</v>
      </c>
      <c r="D856" t="s">
        <v>151</v>
      </c>
      <c r="E856" s="13">
        <v>20</v>
      </c>
      <c r="F856">
        <v>2016</v>
      </c>
      <c r="G856" s="13">
        <v>500</v>
      </c>
      <c r="H856" s="13">
        <v>675</v>
      </c>
      <c r="I856" s="13">
        <v>850</v>
      </c>
      <c r="J856" s="12" t="s">
        <v>153</v>
      </c>
    </row>
    <row r="857" spans="1:10" hidden="1">
      <c r="A857" s="13" t="s">
        <v>49</v>
      </c>
      <c r="B857" t="s">
        <v>82</v>
      </c>
      <c r="C857" t="s">
        <v>115</v>
      </c>
      <c r="D857" t="s">
        <v>151</v>
      </c>
      <c r="E857" s="13">
        <v>9</v>
      </c>
      <c r="F857">
        <v>2017</v>
      </c>
      <c r="G857" s="13">
        <v>340</v>
      </c>
      <c r="H857" s="13">
        <v>395</v>
      </c>
      <c r="I857" s="13">
        <v>450</v>
      </c>
      <c r="J857" s="12" t="s">
        <v>153</v>
      </c>
    </row>
    <row r="858" spans="1:10" hidden="1">
      <c r="A858" s="13" t="s">
        <v>49</v>
      </c>
      <c r="B858" t="s">
        <v>82</v>
      </c>
      <c r="C858" t="s">
        <v>115</v>
      </c>
      <c r="D858" t="s">
        <v>151</v>
      </c>
      <c r="E858" s="13">
        <v>9</v>
      </c>
      <c r="F858">
        <v>2017</v>
      </c>
      <c r="G858" s="13">
        <v>340</v>
      </c>
      <c r="H858" s="13">
        <v>465</v>
      </c>
      <c r="I858" s="13">
        <v>590</v>
      </c>
      <c r="J858" s="12" t="s">
        <v>153</v>
      </c>
    </row>
    <row r="859" spans="1:10" hidden="1">
      <c r="A859" s="13" t="s">
        <v>49</v>
      </c>
      <c r="B859" t="s">
        <v>82</v>
      </c>
      <c r="C859" t="s">
        <v>115</v>
      </c>
      <c r="D859" t="s">
        <v>151</v>
      </c>
      <c r="E859" s="13">
        <v>9</v>
      </c>
      <c r="F859">
        <v>2017</v>
      </c>
      <c r="G859" s="13"/>
      <c r="H859" s="13">
        <v>500</v>
      </c>
      <c r="I859" s="13">
        <v>850</v>
      </c>
      <c r="J859" s="12" t="s">
        <v>153</v>
      </c>
    </row>
    <row r="860" spans="1:10" hidden="1">
      <c r="A860" s="13" t="s">
        <v>49</v>
      </c>
      <c r="B860" t="s">
        <v>82</v>
      </c>
      <c r="C860" t="s">
        <v>115</v>
      </c>
      <c r="D860" t="s">
        <v>151</v>
      </c>
      <c r="E860" s="13">
        <v>19</v>
      </c>
      <c r="F860">
        <v>2017</v>
      </c>
      <c r="G860" s="13"/>
      <c r="H860" s="13">
        <v>273</v>
      </c>
      <c r="I860" s="13"/>
      <c r="J860" s="12" t="s">
        <v>153</v>
      </c>
    </row>
    <row r="861" spans="1:10" hidden="1">
      <c r="A861" s="13" t="s">
        <v>49</v>
      </c>
      <c r="B861" t="s">
        <v>82</v>
      </c>
      <c r="C861" t="s">
        <v>115</v>
      </c>
      <c r="D861" t="s">
        <v>151</v>
      </c>
      <c r="E861" s="13">
        <v>21</v>
      </c>
      <c r="F861">
        <v>2017</v>
      </c>
      <c r="G861" s="13"/>
      <c r="H861" s="13">
        <v>285</v>
      </c>
      <c r="I861" s="13"/>
      <c r="J861" s="12" t="s">
        <v>153</v>
      </c>
    </row>
    <row r="862" spans="1:10" hidden="1">
      <c r="A862" s="13" t="s">
        <v>49</v>
      </c>
      <c r="B862" t="s">
        <v>82</v>
      </c>
      <c r="C862" t="s">
        <v>115</v>
      </c>
      <c r="D862" t="s">
        <v>151</v>
      </c>
      <c r="E862" s="13">
        <v>22</v>
      </c>
      <c r="F862">
        <v>2014</v>
      </c>
      <c r="G862" s="13"/>
      <c r="H862" s="13">
        <v>540</v>
      </c>
      <c r="I862" s="13"/>
      <c r="J862" s="12" t="s">
        <v>153</v>
      </c>
    </row>
    <row r="863" spans="1:10" hidden="1">
      <c r="A863" s="13" t="s">
        <v>49</v>
      </c>
      <c r="B863" t="s">
        <v>82</v>
      </c>
      <c r="C863" t="s">
        <v>115</v>
      </c>
      <c r="D863" t="s">
        <v>151</v>
      </c>
      <c r="E863" s="13">
        <v>23</v>
      </c>
      <c r="F863">
        <v>2017</v>
      </c>
      <c r="G863" s="13"/>
      <c r="H863" s="13">
        <v>400</v>
      </c>
      <c r="I863" s="13"/>
      <c r="J863" s="12" t="s">
        <v>153</v>
      </c>
    </row>
    <row r="864" spans="1:10" hidden="1">
      <c r="A864" s="13" t="s">
        <v>49</v>
      </c>
      <c r="B864" t="s">
        <v>82</v>
      </c>
      <c r="C864" t="s">
        <v>115</v>
      </c>
      <c r="D864" t="s">
        <v>151</v>
      </c>
      <c r="E864" s="13">
        <v>17</v>
      </c>
      <c r="F864">
        <v>2014</v>
      </c>
      <c r="G864" s="13"/>
      <c r="H864" s="13">
        <v>573</v>
      </c>
      <c r="I864" s="13"/>
      <c r="J864" s="12" t="s">
        <v>153</v>
      </c>
    </row>
    <row r="865" spans="1:10" hidden="1">
      <c r="A865" s="13" t="s">
        <v>49</v>
      </c>
      <c r="B865" t="s">
        <v>82</v>
      </c>
      <c r="C865" t="s">
        <v>115</v>
      </c>
      <c r="D865" t="s">
        <v>151</v>
      </c>
      <c r="E865" s="13">
        <v>18</v>
      </c>
      <c r="F865">
        <v>2015</v>
      </c>
      <c r="G865" s="13"/>
      <c r="H865" s="13">
        <v>300</v>
      </c>
      <c r="I865" s="13"/>
      <c r="J865" s="12" t="s">
        <v>153</v>
      </c>
    </row>
    <row r="866" spans="1:10" hidden="1">
      <c r="A866" s="13" t="s">
        <v>49</v>
      </c>
      <c r="B866" t="s">
        <v>82</v>
      </c>
      <c r="C866" t="s">
        <v>115</v>
      </c>
      <c r="D866" t="s">
        <v>151</v>
      </c>
      <c r="E866" s="13">
        <v>5</v>
      </c>
      <c r="F866">
        <v>2017</v>
      </c>
      <c r="G866" s="13">
        <v>409</v>
      </c>
      <c r="H866" s="13">
        <v>535.5</v>
      </c>
      <c r="I866" s="13">
        <v>662</v>
      </c>
      <c r="J866" s="12" t="s">
        <v>153</v>
      </c>
    </row>
    <row r="867" spans="1:10" hidden="1">
      <c r="A867" s="13" t="s">
        <v>49</v>
      </c>
      <c r="B867" t="s">
        <v>82</v>
      </c>
      <c r="C867" t="s">
        <v>115</v>
      </c>
      <c r="D867" t="s">
        <v>151</v>
      </c>
      <c r="E867" s="13">
        <v>25</v>
      </c>
      <c r="F867">
        <v>2016</v>
      </c>
      <c r="G867" s="13">
        <v>180</v>
      </c>
      <c r="H867" s="13">
        <v>350</v>
      </c>
      <c r="I867" s="13">
        <v>520</v>
      </c>
      <c r="J867" s="12" t="s">
        <v>153</v>
      </c>
    </row>
    <row r="868" spans="1:10" hidden="1">
      <c r="A868" s="13" t="s">
        <v>49</v>
      </c>
      <c r="B868" t="s">
        <v>82</v>
      </c>
      <c r="C868" t="s">
        <v>115</v>
      </c>
      <c r="D868" t="s">
        <v>151</v>
      </c>
      <c r="E868" s="13">
        <v>25</v>
      </c>
      <c r="F868">
        <v>2016</v>
      </c>
      <c r="G868" s="13">
        <v>180</v>
      </c>
      <c r="H868" s="13">
        <v>350</v>
      </c>
      <c r="I868" s="13">
        <v>520</v>
      </c>
      <c r="J868" s="12" t="s">
        <v>153</v>
      </c>
    </row>
    <row r="869" spans="1:10" hidden="1">
      <c r="A869" s="13" t="s">
        <v>49</v>
      </c>
      <c r="B869" t="s">
        <v>82</v>
      </c>
      <c r="C869" t="s">
        <v>115</v>
      </c>
      <c r="D869" t="s">
        <v>151</v>
      </c>
      <c r="E869" s="13">
        <v>25</v>
      </c>
      <c r="F869">
        <v>2016</v>
      </c>
      <c r="G869" s="13">
        <v>300</v>
      </c>
      <c r="H869" s="13">
        <v>375</v>
      </c>
      <c r="I869" s="13">
        <v>450</v>
      </c>
      <c r="J869" s="12" t="s">
        <v>153</v>
      </c>
    </row>
    <row r="870" spans="1:10" hidden="1">
      <c r="A870" s="13" t="s">
        <v>49</v>
      </c>
      <c r="B870" t="s">
        <v>82</v>
      </c>
      <c r="C870" t="s">
        <v>115</v>
      </c>
      <c r="D870" t="s">
        <v>151</v>
      </c>
      <c r="E870" s="13">
        <v>25</v>
      </c>
      <c r="F870">
        <v>2016</v>
      </c>
      <c r="G870" s="13">
        <v>430</v>
      </c>
      <c r="H870" s="13">
        <v>715</v>
      </c>
      <c r="I870" s="13">
        <v>1000</v>
      </c>
      <c r="J870" s="12" t="s">
        <v>153</v>
      </c>
    </row>
    <row r="871" spans="1:10" hidden="1">
      <c r="A871" s="13" t="s">
        <v>49</v>
      </c>
      <c r="B871" t="s">
        <v>82</v>
      </c>
      <c r="C871" t="s">
        <v>115</v>
      </c>
      <c r="D871" t="s">
        <v>151</v>
      </c>
      <c r="E871" s="13">
        <v>26</v>
      </c>
      <c r="F871">
        <v>2017</v>
      </c>
      <c r="G871" s="13">
        <v>209</v>
      </c>
      <c r="H871" s="13">
        <v>276</v>
      </c>
      <c r="I871" s="13">
        <v>343</v>
      </c>
      <c r="J871" s="12" t="s">
        <v>153</v>
      </c>
    </row>
    <row r="872" spans="1:10" hidden="1">
      <c r="A872" s="13" t="s">
        <v>49</v>
      </c>
      <c r="B872" t="s">
        <v>94</v>
      </c>
      <c r="C872" t="s">
        <v>115</v>
      </c>
      <c r="D872" t="s">
        <v>89</v>
      </c>
      <c r="E872" s="13">
        <v>13</v>
      </c>
      <c r="F872">
        <v>2018</v>
      </c>
      <c r="H872" s="13">
        <v>2500</v>
      </c>
      <c r="J872" s="12" t="s">
        <v>153</v>
      </c>
    </row>
    <row r="873" spans="1:10" hidden="1">
      <c r="A873" s="13" t="s">
        <v>49</v>
      </c>
      <c r="B873" t="s">
        <v>94</v>
      </c>
      <c r="C873" t="s">
        <v>115</v>
      </c>
      <c r="D873" t="s">
        <v>89</v>
      </c>
      <c r="E873" s="13">
        <v>9</v>
      </c>
      <c r="F873">
        <v>2017</v>
      </c>
      <c r="H873" s="13">
        <v>3500</v>
      </c>
      <c r="J873" s="12" t="s">
        <v>153</v>
      </c>
    </row>
    <row r="874" spans="1:10" hidden="1">
      <c r="A874" s="13" t="s">
        <v>49</v>
      </c>
      <c r="B874" t="s">
        <v>94</v>
      </c>
      <c r="C874" t="s">
        <v>115</v>
      </c>
      <c r="D874" t="s">
        <v>89</v>
      </c>
      <c r="E874" s="13">
        <v>23</v>
      </c>
      <c r="F874">
        <v>2017</v>
      </c>
      <c r="G874" s="13">
        <v>400</v>
      </c>
      <c r="H874" s="13">
        <v>800</v>
      </c>
      <c r="I874" s="13">
        <v>1200</v>
      </c>
      <c r="J874" s="12" t="s">
        <v>153</v>
      </c>
    </row>
    <row r="875" spans="1:10" hidden="1">
      <c r="A875" s="13" t="s">
        <v>49</v>
      </c>
      <c r="B875" t="s">
        <v>94</v>
      </c>
      <c r="C875" t="s">
        <v>115</v>
      </c>
      <c r="D875" t="s">
        <v>89</v>
      </c>
      <c r="E875" s="13">
        <v>18</v>
      </c>
      <c r="F875">
        <v>2015</v>
      </c>
      <c r="H875" s="17">
        <v>7821.4285714285716</v>
      </c>
      <c r="J875" s="12" t="s">
        <v>153</v>
      </c>
    </row>
    <row r="876" spans="1:10" hidden="1">
      <c r="A876" s="13" t="s">
        <v>49</v>
      </c>
      <c r="B876" t="s">
        <v>94</v>
      </c>
      <c r="C876" t="s">
        <v>115</v>
      </c>
      <c r="D876" t="s">
        <v>89</v>
      </c>
      <c r="E876" s="13">
        <v>14</v>
      </c>
      <c r="F876">
        <v>2016</v>
      </c>
      <c r="G876">
        <v>1000</v>
      </c>
      <c r="H876" s="13">
        <v>1500</v>
      </c>
      <c r="I876">
        <v>2000</v>
      </c>
      <c r="J876" s="12" t="s">
        <v>153</v>
      </c>
    </row>
    <row r="877" spans="1:10" hidden="1">
      <c r="A877" s="13" t="s">
        <v>49</v>
      </c>
      <c r="B877" t="s">
        <v>97</v>
      </c>
      <c r="C877" t="s">
        <v>115</v>
      </c>
      <c r="D877" t="s">
        <v>90</v>
      </c>
      <c r="E877" s="13">
        <v>13</v>
      </c>
      <c r="F877">
        <v>2018</v>
      </c>
      <c r="H877" s="13">
        <v>15</v>
      </c>
      <c r="J877" s="12" t="s">
        <v>153</v>
      </c>
    </row>
    <row r="878" spans="1:10" hidden="1">
      <c r="A878" s="13" t="s">
        <v>49</v>
      </c>
      <c r="B878" t="s">
        <v>97</v>
      </c>
      <c r="C878" t="s">
        <v>115</v>
      </c>
      <c r="D878" t="s">
        <v>90</v>
      </c>
      <c r="E878" s="13">
        <v>19</v>
      </c>
      <c r="F878">
        <v>2017</v>
      </c>
      <c r="H878" s="13">
        <v>10</v>
      </c>
      <c r="J878" s="12" t="s">
        <v>153</v>
      </c>
    </row>
    <row r="879" spans="1:10" hidden="1">
      <c r="A879" s="13" t="s">
        <v>49</v>
      </c>
      <c r="B879" t="s">
        <v>97</v>
      </c>
      <c r="C879" t="s">
        <v>115</v>
      </c>
      <c r="D879" t="s">
        <v>90</v>
      </c>
      <c r="E879" s="13">
        <v>17</v>
      </c>
      <c r="F879">
        <v>2014</v>
      </c>
      <c r="H879" s="13">
        <v>10</v>
      </c>
      <c r="J879" s="12" t="s">
        <v>153</v>
      </c>
    </row>
    <row r="880" spans="1:10" hidden="1">
      <c r="A880" s="13" t="s">
        <v>49</v>
      </c>
      <c r="B880" t="s">
        <v>72</v>
      </c>
      <c r="C880" t="s">
        <v>115</v>
      </c>
      <c r="D880" t="s">
        <v>88</v>
      </c>
      <c r="E880" s="13">
        <v>23</v>
      </c>
      <c r="F880">
        <v>2017</v>
      </c>
      <c r="G880">
        <v>0.8</v>
      </c>
      <c r="H880" s="13">
        <v>0.85</v>
      </c>
      <c r="I880">
        <v>0.9</v>
      </c>
      <c r="J880" s="12" t="s">
        <v>153</v>
      </c>
    </row>
    <row r="881" spans="1:10" hidden="1">
      <c r="A881" s="13" t="s">
        <v>49</v>
      </c>
      <c r="B881" t="s">
        <v>97</v>
      </c>
      <c r="C881" t="s">
        <v>115</v>
      </c>
      <c r="D881" t="s">
        <v>90</v>
      </c>
      <c r="E881" s="13">
        <v>24</v>
      </c>
      <c r="F881">
        <v>2016</v>
      </c>
      <c r="H881" s="13">
        <v>9</v>
      </c>
      <c r="J881" s="12" t="s">
        <v>153</v>
      </c>
    </row>
    <row r="882" spans="1:10" hidden="1">
      <c r="A882" s="13" t="s">
        <v>49</v>
      </c>
      <c r="B882" t="s">
        <v>72</v>
      </c>
      <c r="C882" t="s">
        <v>115</v>
      </c>
      <c r="D882" t="s">
        <v>88</v>
      </c>
      <c r="E882" s="13">
        <v>18</v>
      </c>
      <c r="F882">
        <v>2015</v>
      </c>
      <c r="H882" s="13">
        <v>0.92</v>
      </c>
      <c r="J882" s="12" t="s">
        <v>153</v>
      </c>
    </row>
    <row r="883" spans="1:10" hidden="1">
      <c r="A883" s="13" t="s">
        <v>49</v>
      </c>
      <c r="B883" t="s">
        <v>97</v>
      </c>
      <c r="C883" t="s">
        <v>115</v>
      </c>
      <c r="D883" t="s">
        <v>90</v>
      </c>
      <c r="E883" s="13">
        <v>14</v>
      </c>
      <c r="F883">
        <v>2016</v>
      </c>
      <c r="G883">
        <v>15</v>
      </c>
      <c r="H883" s="13">
        <v>17.5</v>
      </c>
      <c r="I883">
        <v>20</v>
      </c>
      <c r="J883" s="12" t="s">
        <v>153</v>
      </c>
    </row>
    <row r="884" spans="1:10" hidden="1">
      <c r="A884" s="13" t="s">
        <v>49</v>
      </c>
      <c r="B884" t="s">
        <v>72</v>
      </c>
      <c r="C884" t="s">
        <v>115</v>
      </c>
      <c r="D884" t="s">
        <v>88</v>
      </c>
      <c r="E884" s="13">
        <v>9</v>
      </c>
      <c r="F884">
        <v>2017</v>
      </c>
      <c r="G884">
        <v>0.77</v>
      </c>
      <c r="H884">
        <v>0.81</v>
      </c>
      <c r="I884">
        <v>0.85</v>
      </c>
      <c r="J884" s="12" t="s">
        <v>153</v>
      </c>
    </row>
    <row r="885" spans="1:10" hidden="1">
      <c r="A885" s="13" t="s">
        <v>49</v>
      </c>
      <c r="B885" t="s">
        <v>72</v>
      </c>
      <c r="C885" t="s">
        <v>115</v>
      </c>
      <c r="D885" t="s">
        <v>88</v>
      </c>
      <c r="E885" s="13">
        <v>23</v>
      </c>
      <c r="F885">
        <v>2017</v>
      </c>
      <c r="G885">
        <v>0.8</v>
      </c>
      <c r="H885">
        <v>0.85</v>
      </c>
      <c r="I885">
        <v>0.9</v>
      </c>
      <c r="J885" s="12" t="s">
        <v>153</v>
      </c>
    </row>
    <row r="886" spans="1:10" hidden="1">
      <c r="A886" s="13" t="s">
        <v>49</v>
      </c>
      <c r="B886" t="s">
        <v>72</v>
      </c>
      <c r="C886" t="s">
        <v>115</v>
      </c>
      <c r="D886" t="s">
        <v>88</v>
      </c>
      <c r="E886" s="13">
        <v>18</v>
      </c>
      <c r="F886">
        <v>2015</v>
      </c>
      <c r="H886">
        <v>0.92</v>
      </c>
      <c r="J886" s="12" t="s">
        <v>153</v>
      </c>
    </row>
    <row r="887" spans="1:10" hidden="1">
      <c r="A887" s="13" t="s">
        <v>49</v>
      </c>
      <c r="B887" t="s">
        <v>72</v>
      </c>
      <c r="C887" t="s">
        <v>115</v>
      </c>
      <c r="D887" t="s">
        <v>88</v>
      </c>
      <c r="E887" s="13">
        <v>14</v>
      </c>
      <c r="F887">
        <v>2016</v>
      </c>
      <c r="G887">
        <v>0.9</v>
      </c>
      <c r="H887">
        <v>0.94</v>
      </c>
      <c r="I887">
        <v>0.98</v>
      </c>
      <c r="J887" s="12" t="s">
        <v>153</v>
      </c>
    </row>
    <row r="888" spans="1:10" hidden="1">
      <c r="A888" s="13" t="s">
        <v>49</v>
      </c>
      <c r="B888" t="s">
        <v>81</v>
      </c>
      <c r="C888" s="13" t="s">
        <v>77</v>
      </c>
      <c r="D888" t="s">
        <v>38</v>
      </c>
      <c r="E888">
        <v>8</v>
      </c>
      <c r="F888">
        <v>2017</v>
      </c>
      <c r="G888">
        <v>1500</v>
      </c>
      <c r="H888">
        <v>3100</v>
      </c>
      <c r="I888">
        <v>4700</v>
      </c>
      <c r="J888" s="12" t="s">
        <v>153</v>
      </c>
    </row>
    <row r="889" spans="1:10" hidden="1">
      <c r="A889" s="13" t="s">
        <v>49</v>
      </c>
      <c r="B889" t="s">
        <v>82</v>
      </c>
      <c r="C889" s="13" t="s">
        <v>77</v>
      </c>
      <c r="D889" t="s">
        <v>151</v>
      </c>
      <c r="E889">
        <v>25</v>
      </c>
      <c r="F889">
        <v>2016</v>
      </c>
      <c r="G889">
        <v>70</v>
      </c>
      <c r="H889">
        <v>150</v>
      </c>
      <c r="I889">
        <v>230</v>
      </c>
      <c r="J889" s="12" t="s">
        <v>153</v>
      </c>
    </row>
    <row r="890" spans="1:10" hidden="1">
      <c r="A890" s="13" t="s">
        <v>49</v>
      </c>
      <c r="B890" t="s">
        <v>81</v>
      </c>
      <c r="C890" s="13" t="s">
        <v>77</v>
      </c>
      <c r="D890" t="s">
        <v>38</v>
      </c>
      <c r="E890">
        <v>27</v>
      </c>
      <c r="F890">
        <v>2018</v>
      </c>
      <c r="H890">
        <v>2020</v>
      </c>
      <c r="J890" s="12" t="s">
        <v>153</v>
      </c>
    </row>
    <row r="891" spans="1:10" hidden="1">
      <c r="A891" s="13" t="s">
        <v>49</v>
      </c>
      <c r="B891" t="s">
        <v>82</v>
      </c>
      <c r="C891" s="13" t="s">
        <v>77</v>
      </c>
      <c r="D891" t="s">
        <v>151</v>
      </c>
      <c r="E891">
        <v>13</v>
      </c>
      <c r="F891">
        <v>2018</v>
      </c>
      <c r="G891">
        <v>250</v>
      </c>
      <c r="H891">
        <v>300</v>
      </c>
      <c r="I891">
        <v>350</v>
      </c>
      <c r="J891" s="12" t="s">
        <v>153</v>
      </c>
    </row>
    <row r="892" spans="1:10" hidden="1">
      <c r="A892" s="13" t="s">
        <v>49</v>
      </c>
      <c r="B892" t="s">
        <v>81</v>
      </c>
      <c r="C892" s="13" t="s">
        <v>77</v>
      </c>
      <c r="D892" t="s">
        <v>38</v>
      </c>
      <c r="E892">
        <v>5</v>
      </c>
      <c r="F892">
        <v>2018</v>
      </c>
      <c r="G892">
        <v>1500</v>
      </c>
      <c r="H892">
        <v>1750</v>
      </c>
      <c r="I892">
        <v>2000</v>
      </c>
      <c r="J892" s="12" t="s">
        <v>153</v>
      </c>
    </row>
    <row r="893" spans="1:10" hidden="1">
      <c r="A893" s="13" t="s">
        <v>49</v>
      </c>
      <c r="B893" t="s">
        <v>81</v>
      </c>
      <c r="C893" s="13" t="s">
        <v>77</v>
      </c>
      <c r="D893" t="s">
        <v>38</v>
      </c>
      <c r="E893">
        <v>5</v>
      </c>
      <c r="F893">
        <v>2018</v>
      </c>
      <c r="H893">
        <v>3000</v>
      </c>
      <c r="J893" s="12" t="s">
        <v>153</v>
      </c>
    </row>
    <row r="894" spans="1:10" hidden="1">
      <c r="A894" s="13" t="s">
        <v>49</v>
      </c>
      <c r="B894" t="s">
        <v>81</v>
      </c>
      <c r="C894" s="13" t="s">
        <v>77</v>
      </c>
      <c r="D894" t="s">
        <v>38</v>
      </c>
      <c r="E894">
        <v>5</v>
      </c>
      <c r="F894">
        <v>2018</v>
      </c>
      <c r="H894">
        <v>1300</v>
      </c>
      <c r="J894" s="12" t="s">
        <v>153</v>
      </c>
    </row>
    <row r="895" spans="1:10" hidden="1">
      <c r="A895" s="13" t="s">
        <v>49</v>
      </c>
      <c r="B895" t="s">
        <v>81</v>
      </c>
      <c r="C895" s="13" t="s">
        <v>77</v>
      </c>
      <c r="D895" t="s">
        <v>38</v>
      </c>
      <c r="E895">
        <v>5</v>
      </c>
      <c r="F895">
        <v>2018</v>
      </c>
      <c r="G895">
        <v>1800</v>
      </c>
      <c r="H895">
        <v>2500</v>
      </c>
      <c r="I895">
        <v>3200</v>
      </c>
      <c r="J895" s="12" t="s">
        <v>153</v>
      </c>
    </row>
    <row r="896" spans="1:10" hidden="1">
      <c r="A896" s="13" t="s">
        <v>49</v>
      </c>
      <c r="B896" t="s">
        <v>81</v>
      </c>
      <c r="C896" s="13" t="s">
        <v>77</v>
      </c>
      <c r="D896" t="s">
        <v>38</v>
      </c>
      <c r="E896">
        <v>12</v>
      </c>
      <c r="F896">
        <v>2012</v>
      </c>
      <c r="H896">
        <v>2230</v>
      </c>
      <c r="J896" s="12" t="s">
        <v>153</v>
      </c>
    </row>
    <row r="897" spans="1:10" hidden="1">
      <c r="A897" s="13" t="s">
        <v>49</v>
      </c>
      <c r="B897" t="s">
        <v>83</v>
      </c>
      <c r="C897" s="13" t="s">
        <v>77</v>
      </c>
      <c r="D897" t="s">
        <v>39</v>
      </c>
      <c r="E897">
        <v>27</v>
      </c>
      <c r="F897">
        <v>2007</v>
      </c>
      <c r="H897">
        <v>17.600000000000001</v>
      </c>
      <c r="J897" s="12" t="s">
        <v>153</v>
      </c>
    </row>
    <row r="898" spans="1:10" hidden="1">
      <c r="A898" s="13" t="s">
        <v>49</v>
      </c>
      <c r="B898" t="s">
        <v>83</v>
      </c>
      <c r="C898" s="13" t="s">
        <v>77</v>
      </c>
      <c r="D898" t="s">
        <v>39</v>
      </c>
      <c r="E898">
        <v>8</v>
      </c>
      <c r="F898">
        <v>2017</v>
      </c>
      <c r="G898">
        <v>6.2</v>
      </c>
      <c r="H898">
        <v>24.75</v>
      </c>
      <c r="I898">
        <v>43.3</v>
      </c>
      <c r="J898" s="12" t="s">
        <v>153</v>
      </c>
    </row>
    <row r="899" spans="1:10" hidden="1">
      <c r="A899" s="13" t="s">
        <v>49</v>
      </c>
      <c r="B899" t="s">
        <v>83</v>
      </c>
      <c r="C899" s="13" t="s">
        <v>77</v>
      </c>
      <c r="D899" t="s">
        <v>39</v>
      </c>
      <c r="E899">
        <v>29</v>
      </c>
      <c r="F899">
        <v>2018</v>
      </c>
      <c r="G899">
        <v>5</v>
      </c>
      <c r="H899">
        <v>12.5</v>
      </c>
      <c r="I899">
        <v>20</v>
      </c>
      <c r="J899" s="12" t="s">
        <v>153</v>
      </c>
    </row>
    <row r="900" spans="1:10" hidden="1">
      <c r="A900" s="13" t="s">
        <v>49</v>
      </c>
      <c r="B900" t="s">
        <v>72</v>
      </c>
      <c r="C900" s="13" t="s">
        <v>77</v>
      </c>
      <c r="D900" t="s">
        <v>88</v>
      </c>
      <c r="E900" s="13">
        <v>13</v>
      </c>
      <c r="F900">
        <v>2018</v>
      </c>
      <c r="H900">
        <v>0.8</v>
      </c>
      <c r="J900" s="12" t="s">
        <v>153</v>
      </c>
    </row>
    <row r="901" spans="1:10" hidden="1">
      <c r="A901" s="13" t="s">
        <v>49</v>
      </c>
      <c r="B901" t="s">
        <v>72</v>
      </c>
      <c r="C901" s="13" t="s">
        <v>77</v>
      </c>
      <c r="D901" t="s">
        <v>88</v>
      </c>
      <c r="E901" s="13">
        <v>19</v>
      </c>
      <c r="F901">
        <v>2017</v>
      </c>
      <c r="H901">
        <v>0.82</v>
      </c>
      <c r="J901" s="12" t="s">
        <v>153</v>
      </c>
    </row>
    <row r="902" spans="1:10" hidden="1">
      <c r="A902" s="13" t="s">
        <v>49</v>
      </c>
      <c r="B902" t="s">
        <v>72</v>
      </c>
      <c r="C902" s="13" t="s">
        <v>77</v>
      </c>
      <c r="D902" t="s">
        <v>88</v>
      </c>
      <c r="E902">
        <v>5</v>
      </c>
      <c r="F902">
        <v>2018</v>
      </c>
      <c r="G902">
        <v>0.7</v>
      </c>
      <c r="H902">
        <v>0.78499999999999992</v>
      </c>
      <c r="I902">
        <v>0.87</v>
      </c>
      <c r="J902" s="12" t="s">
        <v>153</v>
      </c>
    </row>
    <row r="903" spans="1:10" hidden="1">
      <c r="A903" t="s">
        <v>79</v>
      </c>
      <c r="B903" t="s">
        <v>82</v>
      </c>
      <c r="C903" s="13" t="s">
        <v>115</v>
      </c>
      <c r="D903" t="s">
        <v>151</v>
      </c>
      <c r="E903">
        <v>28</v>
      </c>
      <c r="F903">
        <v>2022</v>
      </c>
      <c r="H903">
        <v>137</v>
      </c>
      <c r="J903" s="12" t="s">
        <v>153</v>
      </c>
    </row>
    <row r="904" spans="1:10" hidden="1">
      <c r="A904" t="s">
        <v>79</v>
      </c>
      <c r="B904" t="s">
        <v>99</v>
      </c>
      <c r="C904" s="13" t="s">
        <v>115</v>
      </c>
      <c r="D904" t="s">
        <v>98</v>
      </c>
      <c r="E904">
        <v>28</v>
      </c>
      <c r="F904">
        <v>2022</v>
      </c>
      <c r="H904">
        <v>4</v>
      </c>
      <c r="J904" s="12" t="s">
        <v>153</v>
      </c>
    </row>
    <row r="905" spans="1:10" hidden="1">
      <c r="A905" t="s">
        <v>79</v>
      </c>
      <c r="B905" t="s">
        <v>82</v>
      </c>
      <c r="C905" s="13" t="s">
        <v>115</v>
      </c>
      <c r="D905" t="s">
        <v>151</v>
      </c>
      <c r="E905">
        <v>28</v>
      </c>
      <c r="F905">
        <v>2021</v>
      </c>
      <c r="H905">
        <v>165</v>
      </c>
      <c r="J905" s="12" t="s">
        <v>153</v>
      </c>
    </row>
    <row r="906" spans="1:10" hidden="1">
      <c r="A906" t="s">
        <v>80</v>
      </c>
      <c r="B906" t="s">
        <v>72</v>
      </c>
      <c r="C906" s="13" t="s">
        <v>77</v>
      </c>
      <c r="D906" t="s">
        <v>88</v>
      </c>
      <c r="E906">
        <v>31</v>
      </c>
      <c r="F906">
        <v>2017</v>
      </c>
      <c r="G906">
        <v>0.7</v>
      </c>
      <c r="H906">
        <v>0.77</v>
      </c>
      <c r="I906">
        <v>0.84</v>
      </c>
      <c r="J906" s="12" t="s">
        <v>153</v>
      </c>
    </row>
    <row r="907" spans="1:10" hidden="1">
      <c r="A907" t="s">
        <v>80</v>
      </c>
      <c r="B907" t="s">
        <v>97</v>
      </c>
      <c r="C907" s="13" t="s">
        <v>77</v>
      </c>
      <c r="D907" t="s">
        <v>90</v>
      </c>
      <c r="E907">
        <v>31</v>
      </c>
      <c r="F907">
        <v>2017</v>
      </c>
      <c r="G907">
        <v>40</v>
      </c>
      <c r="H907">
        <v>50</v>
      </c>
      <c r="I907">
        <v>60</v>
      </c>
      <c r="J907" s="12" t="s">
        <v>153</v>
      </c>
    </row>
    <row r="908" spans="1:10" hidden="1">
      <c r="A908" t="s">
        <v>80</v>
      </c>
      <c r="B908" t="s">
        <v>82</v>
      </c>
      <c r="C908" s="13" t="s">
        <v>44</v>
      </c>
      <c r="D908" t="s">
        <v>151</v>
      </c>
      <c r="E908">
        <v>31</v>
      </c>
      <c r="F908">
        <v>2015</v>
      </c>
      <c r="H908">
        <v>53</v>
      </c>
      <c r="J908" s="12" t="s">
        <v>153</v>
      </c>
    </row>
    <row r="909" spans="1:10" hidden="1">
      <c r="A909" t="s">
        <v>80</v>
      </c>
      <c r="B909" t="s">
        <v>82</v>
      </c>
      <c r="C909" s="13" t="s">
        <v>44</v>
      </c>
      <c r="D909" t="s">
        <v>151</v>
      </c>
      <c r="E909">
        <v>31</v>
      </c>
      <c r="F909">
        <v>2024</v>
      </c>
      <c r="H909">
        <v>44</v>
      </c>
      <c r="J909" s="12" t="s">
        <v>153</v>
      </c>
    </row>
    <row r="910" spans="1:10" hidden="1">
      <c r="A910" t="s">
        <v>80</v>
      </c>
      <c r="B910" t="s">
        <v>72</v>
      </c>
      <c r="C910" s="13" t="s">
        <v>44</v>
      </c>
      <c r="D910" t="s">
        <v>88</v>
      </c>
      <c r="E910">
        <v>31</v>
      </c>
      <c r="F910">
        <v>2017</v>
      </c>
      <c r="G910">
        <v>0.6</v>
      </c>
      <c r="H910">
        <v>0.65</v>
      </c>
      <c r="I910">
        <v>0.7</v>
      </c>
      <c r="J910" s="12" t="s">
        <v>153</v>
      </c>
    </row>
    <row r="911" spans="1:10" hidden="1">
      <c r="A911" t="s">
        <v>80</v>
      </c>
      <c r="B911" t="s">
        <v>82</v>
      </c>
      <c r="C911" s="13" t="s">
        <v>115</v>
      </c>
      <c r="D911" t="s">
        <v>151</v>
      </c>
      <c r="E911">
        <v>31</v>
      </c>
      <c r="F911">
        <v>2017</v>
      </c>
      <c r="G911">
        <v>200</v>
      </c>
      <c r="H911">
        <v>520</v>
      </c>
      <c r="I911">
        <v>840</v>
      </c>
      <c r="J911" s="12" t="s">
        <v>153</v>
      </c>
    </row>
    <row r="912" spans="1:10" hidden="1">
      <c r="A912" t="s">
        <v>80</v>
      </c>
      <c r="B912" t="s">
        <v>82</v>
      </c>
      <c r="C912" s="13" t="s">
        <v>115</v>
      </c>
      <c r="D912" t="s">
        <v>151</v>
      </c>
      <c r="E912">
        <v>31</v>
      </c>
      <c r="F912">
        <v>2017</v>
      </c>
      <c r="G912">
        <v>474</v>
      </c>
      <c r="H912">
        <v>867</v>
      </c>
      <c r="I912">
        <v>1260</v>
      </c>
      <c r="J912" s="12" t="s">
        <v>153</v>
      </c>
    </row>
    <row r="913" spans="1:10" hidden="1">
      <c r="A913" t="s">
        <v>80</v>
      </c>
      <c r="B913" t="s">
        <v>72</v>
      </c>
      <c r="C913" s="13" t="s">
        <v>115</v>
      </c>
      <c r="D913" t="s">
        <v>88</v>
      </c>
      <c r="E913">
        <v>31</v>
      </c>
      <c r="F913">
        <v>2017</v>
      </c>
      <c r="G913">
        <v>0.92</v>
      </c>
      <c r="H913">
        <v>0.94</v>
      </c>
      <c r="I913">
        <v>0.96</v>
      </c>
      <c r="J913" s="12" t="s">
        <v>153</v>
      </c>
    </row>
    <row r="914" spans="1:10" hidden="1">
      <c r="A914" t="s">
        <v>80</v>
      </c>
      <c r="B914" t="s">
        <v>94</v>
      </c>
      <c r="C914" s="13" t="s">
        <v>115</v>
      </c>
      <c r="D914" t="s">
        <v>89</v>
      </c>
      <c r="E914">
        <v>31</v>
      </c>
      <c r="F914">
        <v>2017</v>
      </c>
      <c r="G914">
        <v>500</v>
      </c>
      <c r="H914">
        <v>6000</v>
      </c>
      <c r="I914">
        <v>20000</v>
      </c>
      <c r="J914" s="12" t="s">
        <v>153</v>
      </c>
    </row>
    <row r="915" spans="1:10" hidden="1">
      <c r="A915" t="s">
        <v>80</v>
      </c>
      <c r="B915" t="s">
        <v>99</v>
      </c>
      <c r="C915" s="13" t="s">
        <v>44</v>
      </c>
      <c r="D915" t="s">
        <v>98</v>
      </c>
      <c r="E915">
        <v>32</v>
      </c>
      <c r="F915">
        <v>2021</v>
      </c>
      <c r="G915">
        <v>2</v>
      </c>
      <c r="I915">
        <v>26</v>
      </c>
      <c r="J915" s="12" t="s">
        <v>153</v>
      </c>
    </row>
    <row r="916" spans="1:10" hidden="1">
      <c r="A916" t="s">
        <v>80</v>
      </c>
      <c r="B916" t="s">
        <v>72</v>
      </c>
      <c r="C916" s="13" t="s">
        <v>44</v>
      </c>
      <c r="D916" t="s">
        <v>88</v>
      </c>
      <c r="E916">
        <v>33</v>
      </c>
      <c r="F916">
        <v>2013</v>
      </c>
      <c r="G916">
        <v>0.28999999999999998</v>
      </c>
      <c r="H916">
        <v>0.32499999999999996</v>
      </c>
      <c r="I916">
        <v>0.36</v>
      </c>
      <c r="J916" s="12" t="s">
        <v>153</v>
      </c>
    </row>
    <row r="917" spans="1:10" hidden="1">
      <c r="A917" t="s">
        <v>80</v>
      </c>
      <c r="B917" t="s">
        <v>72</v>
      </c>
      <c r="C917" s="13" t="s">
        <v>44</v>
      </c>
      <c r="D917" t="s">
        <v>88</v>
      </c>
      <c r="E917">
        <v>32</v>
      </c>
      <c r="F917">
        <v>2021</v>
      </c>
      <c r="G917">
        <v>0.33</v>
      </c>
      <c r="H917">
        <v>0.63</v>
      </c>
      <c r="I917">
        <v>0.74</v>
      </c>
      <c r="J917" s="12" t="s">
        <v>153</v>
      </c>
    </row>
    <row r="918" spans="1:10" hidden="1">
      <c r="A918" t="s">
        <v>80</v>
      </c>
      <c r="B918" t="s">
        <v>97</v>
      </c>
      <c r="C918" s="13" t="s">
        <v>77</v>
      </c>
      <c r="D918" t="s">
        <v>90</v>
      </c>
      <c r="E918">
        <v>34</v>
      </c>
      <c r="F918">
        <v>2008</v>
      </c>
      <c r="G918">
        <v>40</v>
      </c>
      <c r="H918">
        <v>50</v>
      </c>
      <c r="I918">
        <v>60</v>
      </c>
      <c r="J918" s="12" t="s">
        <v>153</v>
      </c>
    </row>
    <row r="919" spans="1:10" hidden="1">
      <c r="A919" t="s">
        <v>80</v>
      </c>
      <c r="B919" t="s">
        <v>97</v>
      </c>
      <c r="C919" s="13" t="s">
        <v>77</v>
      </c>
      <c r="D919" t="s">
        <v>90</v>
      </c>
      <c r="E919">
        <v>36</v>
      </c>
      <c r="F919">
        <v>2000</v>
      </c>
      <c r="J919" s="12" t="s">
        <v>153</v>
      </c>
    </row>
    <row r="920" spans="1:10" hidden="1">
      <c r="A920" t="s">
        <v>80</v>
      </c>
      <c r="B920" t="s">
        <v>97</v>
      </c>
      <c r="C920" s="13" t="s">
        <v>77</v>
      </c>
      <c r="D920" t="s">
        <v>90</v>
      </c>
      <c r="E920">
        <v>37</v>
      </c>
      <c r="F920">
        <v>2013</v>
      </c>
      <c r="G920">
        <v>30</v>
      </c>
      <c r="H920">
        <v>40</v>
      </c>
      <c r="I920">
        <v>60</v>
      </c>
      <c r="J920" s="12" t="s">
        <v>153</v>
      </c>
    </row>
    <row r="921" spans="1:10" hidden="1">
      <c r="A921" t="s">
        <v>80</v>
      </c>
      <c r="B921" t="s">
        <v>94</v>
      </c>
      <c r="C921" s="13" t="s">
        <v>77</v>
      </c>
      <c r="D921" t="s">
        <v>89</v>
      </c>
      <c r="E921">
        <v>38</v>
      </c>
      <c r="F921">
        <v>2010</v>
      </c>
      <c r="G921">
        <v>10000</v>
      </c>
      <c r="H921">
        <v>20000</v>
      </c>
      <c r="I921">
        <v>30000</v>
      </c>
      <c r="J921" s="12" t="s">
        <v>153</v>
      </c>
    </row>
    <row r="922" spans="1:10" hidden="1">
      <c r="A922" t="s">
        <v>80</v>
      </c>
      <c r="B922" t="s">
        <v>72</v>
      </c>
      <c r="C922" s="13" t="s">
        <v>77</v>
      </c>
      <c r="D922" t="s">
        <v>88</v>
      </c>
      <c r="E922">
        <v>34</v>
      </c>
      <c r="F922">
        <v>2008</v>
      </c>
      <c r="G922">
        <v>0.7</v>
      </c>
      <c r="H922">
        <v>0.77499999999999991</v>
      </c>
      <c r="I922">
        <v>0.85</v>
      </c>
      <c r="J922" s="12" t="s">
        <v>153</v>
      </c>
    </row>
    <row r="923" spans="1:10" hidden="1">
      <c r="A923" t="s">
        <v>80</v>
      </c>
      <c r="B923" t="s">
        <v>97</v>
      </c>
      <c r="C923" s="13" t="s">
        <v>44</v>
      </c>
      <c r="D923" t="s">
        <v>90</v>
      </c>
      <c r="E923">
        <v>34</v>
      </c>
      <c r="F923">
        <v>2008</v>
      </c>
      <c r="G923">
        <v>20</v>
      </c>
      <c r="H923">
        <v>30</v>
      </c>
      <c r="I923">
        <v>40</v>
      </c>
      <c r="J923" s="12" t="s">
        <v>153</v>
      </c>
    </row>
    <row r="924" spans="1:10" hidden="1">
      <c r="A924" t="s">
        <v>80</v>
      </c>
      <c r="B924" t="s">
        <v>97</v>
      </c>
      <c r="C924" s="13" t="s">
        <v>44</v>
      </c>
      <c r="D924" t="s">
        <v>90</v>
      </c>
      <c r="E924">
        <v>39</v>
      </c>
      <c r="F924">
        <v>2008</v>
      </c>
      <c r="H924">
        <v>20</v>
      </c>
      <c r="J924" s="12" t="s">
        <v>153</v>
      </c>
    </row>
    <row r="925" spans="1:10" hidden="1">
      <c r="A925" t="s">
        <v>80</v>
      </c>
      <c r="B925" t="s">
        <v>94</v>
      </c>
      <c r="C925" s="13" t="s">
        <v>44</v>
      </c>
      <c r="D925" t="s">
        <v>89</v>
      </c>
      <c r="E925">
        <v>38</v>
      </c>
      <c r="F925">
        <v>2010</v>
      </c>
      <c r="G925">
        <v>8000</v>
      </c>
      <c r="H925">
        <v>10000</v>
      </c>
      <c r="I925">
        <v>12000</v>
      </c>
      <c r="J925" s="12" t="s">
        <v>153</v>
      </c>
    </row>
    <row r="926" spans="1:10" hidden="1">
      <c r="A926" t="s">
        <v>80</v>
      </c>
      <c r="B926" t="s">
        <v>72</v>
      </c>
      <c r="C926" s="13" t="s">
        <v>44</v>
      </c>
      <c r="D926" t="s">
        <v>88</v>
      </c>
      <c r="E926">
        <v>40</v>
      </c>
      <c r="F926">
        <v>2014</v>
      </c>
      <c r="H926">
        <v>0.7</v>
      </c>
      <c r="J926" s="12" t="s">
        <v>153</v>
      </c>
    </row>
    <row r="927" spans="1:10" hidden="1">
      <c r="A927" t="s">
        <v>80</v>
      </c>
      <c r="B927" t="s">
        <v>97</v>
      </c>
      <c r="C927" s="13" t="s">
        <v>115</v>
      </c>
      <c r="D927" t="s">
        <v>90</v>
      </c>
      <c r="E927">
        <v>34</v>
      </c>
      <c r="F927">
        <v>2008</v>
      </c>
      <c r="G927">
        <v>5</v>
      </c>
      <c r="H927">
        <v>10</v>
      </c>
      <c r="I927">
        <v>15</v>
      </c>
      <c r="J927" s="12" t="s">
        <v>153</v>
      </c>
    </row>
    <row r="928" spans="1:10" hidden="1">
      <c r="A928" t="s">
        <v>80</v>
      </c>
      <c r="B928" t="s">
        <v>81</v>
      </c>
      <c r="C928" s="13" t="s">
        <v>77</v>
      </c>
      <c r="D928" t="s">
        <v>38</v>
      </c>
      <c r="E928">
        <v>34</v>
      </c>
      <c r="F928">
        <v>2008</v>
      </c>
      <c r="G928">
        <v>2500</v>
      </c>
      <c r="H928">
        <v>3400</v>
      </c>
      <c r="I928">
        <v>4300</v>
      </c>
      <c r="J928" s="12" t="s">
        <v>153</v>
      </c>
    </row>
    <row r="929" spans="1:10" hidden="1">
      <c r="A929" t="s">
        <v>80</v>
      </c>
      <c r="B929" t="s">
        <v>82</v>
      </c>
      <c r="C929" s="13" t="s">
        <v>77</v>
      </c>
      <c r="D929" t="s">
        <v>151</v>
      </c>
      <c r="E929">
        <v>34</v>
      </c>
      <c r="F929">
        <v>2008</v>
      </c>
      <c r="G929">
        <v>5</v>
      </c>
      <c r="H929">
        <v>50</v>
      </c>
      <c r="I929">
        <v>100</v>
      </c>
      <c r="J929" s="12" t="s">
        <v>153</v>
      </c>
    </row>
    <row r="930" spans="1:10" hidden="1">
      <c r="A930" t="s">
        <v>80</v>
      </c>
      <c r="B930" t="s">
        <v>83</v>
      </c>
      <c r="C930" s="13" t="s">
        <v>77</v>
      </c>
      <c r="D930" t="s">
        <v>39</v>
      </c>
      <c r="E930">
        <v>41</v>
      </c>
      <c r="F930">
        <v>2009</v>
      </c>
      <c r="H930">
        <v>3</v>
      </c>
      <c r="J930" s="12" t="s">
        <v>153</v>
      </c>
    </row>
    <row r="931" spans="1:10" hidden="1">
      <c r="A931" t="s">
        <v>80</v>
      </c>
      <c r="B931" t="s">
        <v>82</v>
      </c>
      <c r="C931" s="13" t="s">
        <v>77</v>
      </c>
      <c r="D931" t="s">
        <v>155</v>
      </c>
      <c r="E931">
        <v>41</v>
      </c>
      <c r="F931">
        <v>2009</v>
      </c>
      <c r="H931">
        <v>4.0000000000000001E-3</v>
      </c>
      <c r="J931" s="12" t="s">
        <v>153</v>
      </c>
    </row>
    <row r="932" spans="1:10" hidden="1">
      <c r="A932" t="s">
        <v>80</v>
      </c>
      <c r="B932" t="s">
        <v>82</v>
      </c>
      <c r="C932" s="13" t="s">
        <v>44</v>
      </c>
      <c r="D932" t="s">
        <v>155</v>
      </c>
      <c r="E932">
        <v>41</v>
      </c>
      <c r="F932">
        <v>2009</v>
      </c>
      <c r="H932">
        <v>3.0000000000000001E-3</v>
      </c>
      <c r="J932" s="12" t="s">
        <v>153</v>
      </c>
    </row>
    <row r="933" spans="1:10" hidden="1">
      <c r="A933" t="s">
        <v>80</v>
      </c>
      <c r="B933" t="s">
        <v>83</v>
      </c>
      <c r="C933" s="13" t="s">
        <v>44</v>
      </c>
      <c r="D933" t="s">
        <v>39</v>
      </c>
      <c r="E933">
        <v>41</v>
      </c>
      <c r="F933">
        <v>2009</v>
      </c>
      <c r="G933">
        <v>19</v>
      </c>
      <c r="H933">
        <v>22.5</v>
      </c>
      <c r="I933">
        <v>25</v>
      </c>
      <c r="J933" s="12" t="s">
        <v>153</v>
      </c>
    </row>
    <row r="934" spans="1:10" hidden="1">
      <c r="A934" t="s">
        <v>80</v>
      </c>
      <c r="B934" t="s">
        <v>81</v>
      </c>
      <c r="C934" s="13" t="s">
        <v>44</v>
      </c>
      <c r="D934" t="s">
        <v>38</v>
      </c>
      <c r="E934">
        <v>34</v>
      </c>
      <c r="F934">
        <v>2008</v>
      </c>
      <c r="G934">
        <v>400</v>
      </c>
      <c r="H934">
        <v>600</v>
      </c>
      <c r="I934">
        <v>800</v>
      </c>
      <c r="J934" s="12" t="s">
        <v>153</v>
      </c>
    </row>
    <row r="935" spans="1:10" hidden="1">
      <c r="A935" t="s">
        <v>80</v>
      </c>
      <c r="B935" t="s">
        <v>82</v>
      </c>
      <c r="C935" s="13" t="s">
        <v>44</v>
      </c>
      <c r="D935" t="s">
        <v>151</v>
      </c>
      <c r="E935">
        <v>34</v>
      </c>
      <c r="F935">
        <v>2008</v>
      </c>
      <c r="G935">
        <v>2</v>
      </c>
      <c r="H935">
        <v>35</v>
      </c>
      <c r="I935">
        <v>50</v>
      </c>
      <c r="J935" s="12" t="s">
        <v>153</v>
      </c>
    </row>
    <row r="936" spans="1:10" hidden="1">
      <c r="A936" t="s">
        <v>80</v>
      </c>
      <c r="B936" t="s">
        <v>81</v>
      </c>
      <c r="C936" s="13" t="s">
        <v>44</v>
      </c>
      <c r="D936" t="s">
        <v>38</v>
      </c>
      <c r="E936">
        <v>37</v>
      </c>
      <c r="F936">
        <v>2013</v>
      </c>
      <c r="G936">
        <v>800</v>
      </c>
      <c r="H936">
        <v>900</v>
      </c>
      <c r="I936">
        <v>1000</v>
      </c>
      <c r="J936" s="12" t="s">
        <v>153</v>
      </c>
    </row>
    <row r="937" spans="1:10" hidden="1">
      <c r="A937" t="s">
        <v>80</v>
      </c>
      <c r="B937" t="s">
        <v>81</v>
      </c>
      <c r="C937" s="13" t="s">
        <v>115</v>
      </c>
      <c r="D937" t="s">
        <v>38</v>
      </c>
      <c r="E937">
        <v>34</v>
      </c>
      <c r="F937">
        <v>2008</v>
      </c>
      <c r="G937">
        <v>1200</v>
      </c>
      <c r="H937">
        <v>2550</v>
      </c>
      <c r="I937">
        <v>4000</v>
      </c>
      <c r="J937" s="12" t="s">
        <v>153</v>
      </c>
    </row>
    <row r="938" spans="1:10" hidden="1">
      <c r="A938" t="s">
        <v>80</v>
      </c>
      <c r="B938" t="s">
        <v>82</v>
      </c>
      <c r="C938" s="13" t="s">
        <v>115</v>
      </c>
      <c r="D938" t="s">
        <v>151</v>
      </c>
      <c r="E938">
        <v>34</v>
      </c>
      <c r="F938">
        <v>2008</v>
      </c>
      <c r="G938">
        <v>600</v>
      </c>
      <c r="H938">
        <v>1550</v>
      </c>
      <c r="I938">
        <v>2500</v>
      </c>
      <c r="J938" s="12" t="s">
        <v>153</v>
      </c>
    </row>
    <row r="939" spans="1:10" hidden="1">
      <c r="A939" t="s">
        <v>47</v>
      </c>
      <c r="B939" t="s">
        <v>72</v>
      </c>
      <c r="C939" s="13" t="s">
        <v>115</v>
      </c>
      <c r="D939" t="s">
        <v>88</v>
      </c>
      <c r="E939">
        <v>44</v>
      </c>
      <c r="F939">
        <v>2019</v>
      </c>
      <c r="H939">
        <v>0.54390000000000005</v>
      </c>
      <c r="J939" s="12" t="s">
        <v>153</v>
      </c>
    </row>
    <row r="940" spans="1:10" hidden="1">
      <c r="A940" t="s">
        <v>80</v>
      </c>
      <c r="B940" t="s">
        <v>99</v>
      </c>
      <c r="C940" s="13" t="s">
        <v>77</v>
      </c>
      <c r="D940" t="s">
        <v>98</v>
      </c>
      <c r="E940">
        <v>47</v>
      </c>
      <c r="F940">
        <v>2019</v>
      </c>
      <c r="G940">
        <v>4</v>
      </c>
      <c r="H940">
        <v>10</v>
      </c>
      <c r="I940">
        <v>16</v>
      </c>
      <c r="J940" s="12" t="s">
        <v>153</v>
      </c>
    </row>
    <row r="941" spans="1:10" hidden="1">
      <c r="A941" t="s">
        <v>80</v>
      </c>
      <c r="B941" t="s">
        <v>97</v>
      </c>
      <c r="C941" s="13" t="s">
        <v>77</v>
      </c>
      <c r="D941" t="s">
        <v>90</v>
      </c>
      <c r="E941">
        <v>47</v>
      </c>
      <c r="F941">
        <v>2019</v>
      </c>
      <c r="G941">
        <v>30</v>
      </c>
      <c r="H941">
        <v>45</v>
      </c>
      <c r="I941">
        <v>60</v>
      </c>
      <c r="J941" s="12" t="s">
        <v>153</v>
      </c>
    </row>
    <row r="942" spans="1:10" hidden="1">
      <c r="A942" t="s">
        <v>47</v>
      </c>
      <c r="B942" t="s">
        <v>72</v>
      </c>
      <c r="C942" s="13" t="s">
        <v>77</v>
      </c>
      <c r="D942" t="s">
        <v>88</v>
      </c>
      <c r="E942">
        <v>47</v>
      </c>
      <c r="F942">
        <v>2019</v>
      </c>
      <c r="G942">
        <v>0.7</v>
      </c>
      <c r="H942">
        <v>0.77500000000000002</v>
      </c>
      <c r="I942">
        <v>0.85</v>
      </c>
      <c r="J942" s="12" t="s">
        <v>153</v>
      </c>
    </row>
    <row r="943" spans="1:10" hidden="1">
      <c r="A943" t="s">
        <v>47</v>
      </c>
      <c r="B943" t="s">
        <v>99</v>
      </c>
      <c r="C943" s="13" t="s">
        <v>44</v>
      </c>
      <c r="D943" t="s">
        <v>98</v>
      </c>
      <c r="E943">
        <v>47</v>
      </c>
      <c r="F943">
        <v>2019</v>
      </c>
      <c r="G943">
        <v>2</v>
      </c>
      <c r="H943">
        <v>16</v>
      </c>
      <c r="I943">
        <v>30</v>
      </c>
      <c r="J943" s="12" t="s">
        <v>153</v>
      </c>
    </row>
    <row r="944" spans="1:10" hidden="1">
      <c r="A944" t="s">
        <v>47</v>
      </c>
      <c r="B944" t="s">
        <v>97</v>
      </c>
      <c r="C944" s="13" t="s">
        <v>44</v>
      </c>
      <c r="D944" t="s">
        <v>90</v>
      </c>
      <c r="E944">
        <v>47</v>
      </c>
      <c r="F944">
        <v>2019</v>
      </c>
      <c r="G944">
        <v>20</v>
      </c>
      <c r="H944">
        <v>30</v>
      </c>
      <c r="I944">
        <v>40</v>
      </c>
      <c r="J944" s="12" t="s">
        <v>153</v>
      </c>
    </row>
    <row r="945" spans="1:10" hidden="1">
      <c r="A945" t="s">
        <v>47</v>
      </c>
      <c r="B945" t="s">
        <v>72</v>
      </c>
      <c r="C945" s="13" t="s">
        <v>44</v>
      </c>
      <c r="D945" t="s">
        <v>88</v>
      </c>
      <c r="E945">
        <v>47</v>
      </c>
      <c r="F945">
        <v>2019</v>
      </c>
      <c r="G945">
        <v>0.4</v>
      </c>
      <c r="H945">
        <v>0.55000000000000004</v>
      </c>
      <c r="I945">
        <v>0.7</v>
      </c>
      <c r="J945" s="12" t="s">
        <v>153</v>
      </c>
    </row>
    <row r="946" spans="1:10" hidden="1">
      <c r="A946" t="s">
        <v>47</v>
      </c>
      <c r="B946" s="13" t="s">
        <v>99</v>
      </c>
      <c r="C946" s="13" t="s">
        <v>115</v>
      </c>
      <c r="D946" s="13" t="s">
        <v>98</v>
      </c>
      <c r="E946" s="13">
        <v>47</v>
      </c>
      <c r="F946" s="13">
        <v>2019</v>
      </c>
      <c r="G946">
        <v>1.6666666666666666E-2</v>
      </c>
      <c r="H946">
        <v>4</v>
      </c>
      <c r="I946">
        <v>8</v>
      </c>
      <c r="J946" s="12" t="s">
        <v>153</v>
      </c>
    </row>
    <row r="947" spans="1:10" hidden="1">
      <c r="A947" t="s">
        <v>47</v>
      </c>
      <c r="B947" s="13" t="s">
        <v>72</v>
      </c>
      <c r="C947" s="13" t="s">
        <v>115</v>
      </c>
      <c r="D947" s="13" t="s">
        <v>88</v>
      </c>
      <c r="E947" s="13">
        <v>47</v>
      </c>
      <c r="F947" s="13">
        <v>2019</v>
      </c>
      <c r="G947">
        <v>0.85</v>
      </c>
      <c r="H947" s="13">
        <v>0.9</v>
      </c>
      <c r="I947" s="13">
        <v>0.95</v>
      </c>
      <c r="J947" s="12" t="s">
        <v>153</v>
      </c>
    </row>
    <row r="948" spans="1:10" hidden="1">
      <c r="A948" t="s">
        <v>80</v>
      </c>
      <c r="B948" t="s">
        <v>94</v>
      </c>
      <c r="C948" s="13" t="s">
        <v>115</v>
      </c>
      <c r="D948" t="s">
        <v>89</v>
      </c>
      <c r="E948">
        <v>48</v>
      </c>
      <c r="F948">
        <v>2022</v>
      </c>
      <c r="G948">
        <v>1500</v>
      </c>
      <c r="H948">
        <v>3150</v>
      </c>
      <c r="I948">
        <v>4800</v>
      </c>
      <c r="J948" s="12" t="s">
        <v>153</v>
      </c>
    </row>
    <row r="949" spans="1:10" hidden="1">
      <c r="A949" t="s">
        <v>80</v>
      </c>
      <c r="B949" t="s">
        <v>94</v>
      </c>
      <c r="C949" s="13" t="s">
        <v>115</v>
      </c>
      <c r="D949" t="s">
        <v>89</v>
      </c>
      <c r="E949">
        <v>48</v>
      </c>
      <c r="F949">
        <v>2022</v>
      </c>
      <c r="G949">
        <v>1000</v>
      </c>
      <c r="H949">
        <v>3000</v>
      </c>
      <c r="I949">
        <v>5000</v>
      </c>
      <c r="J949" s="12" t="s">
        <v>153</v>
      </c>
    </row>
    <row r="950" spans="1:10" hidden="1">
      <c r="A950" t="s">
        <v>80</v>
      </c>
      <c r="B950" t="s">
        <v>94</v>
      </c>
      <c r="C950" s="13" t="s">
        <v>115</v>
      </c>
      <c r="D950" t="s">
        <v>89</v>
      </c>
      <c r="E950">
        <v>48</v>
      </c>
      <c r="F950">
        <v>2022</v>
      </c>
      <c r="G950">
        <v>1000</v>
      </c>
      <c r="H950">
        <v>5500</v>
      </c>
      <c r="I950">
        <v>10000</v>
      </c>
      <c r="J950" s="12" t="s">
        <v>153</v>
      </c>
    </row>
    <row r="951" spans="1:10" hidden="1">
      <c r="A951" t="s">
        <v>80</v>
      </c>
      <c r="B951" t="s">
        <v>94</v>
      </c>
      <c r="C951" s="13" t="s">
        <v>115</v>
      </c>
      <c r="D951" t="s">
        <v>89</v>
      </c>
      <c r="E951">
        <v>48</v>
      </c>
      <c r="F951">
        <v>2022</v>
      </c>
      <c r="G951">
        <v>7000</v>
      </c>
      <c r="H951">
        <v>11000</v>
      </c>
      <c r="I951">
        <v>15000</v>
      </c>
      <c r="J951" s="12" t="s">
        <v>153</v>
      </c>
    </row>
    <row r="952" spans="1:10" hidden="1">
      <c r="A952" t="s">
        <v>80</v>
      </c>
      <c r="B952" t="s">
        <v>72</v>
      </c>
      <c r="C952" s="13" t="s">
        <v>115</v>
      </c>
      <c r="D952" t="s">
        <v>88</v>
      </c>
      <c r="E952">
        <v>48</v>
      </c>
      <c r="F952">
        <v>2022</v>
      </c>
      <c r="G952">
        <v>0.75</v>
      </c>
      <c r="H952">
        <v>0.86</v>
      </c>
      <c r="I952">
        <v>0.97</v>
      </c>
      <c r="J952" s="12" t="s">
        <v>153</v>
      </c>
    </row>
    <row r="953" spans="1:10" hidden="1">
      <c r="A953" t="s">
        <v>80</v>
      </c>
      <c r="B953" t="s">
        <v>72</v>
      </c>
      <c r="C953" s="13" t="s">
        <v>115</v>
      </c>
      <c r="D953" t="s">
        <v>88</v>
      </c>
      <c r="E953">
        <v>48</v>
      </c>
      <c r="F953">
        <v>2022</v>
      </c>
      <c r="G953">
        <v>0.9</v>
      </c>
      <c r="H953">
        <v>0.93500000000000005</v>
      </c>
      <c r="I953">
        <v>0.97</v>
      </c>
      <c r="J953" s="12" t="s">
        <v>153</v>
      </c>
    </row>
    <row r="954" spans="1:10" hidden="1">
      <c r="A954" t="s">
        <v>80</v>
      </c>
      <c r="B954" t="s">
        <v>82</v>
      </c>
      <c r="C954" s="13" t="s">
        <v>115</v>
      </c>
      <c r="D954" t="s">
        <v>151</v>
      </c>
      <c r="E954">
        <v>48</v>
      </c>
      <c r="F954">
        <v>2022</v>
      </c>
      <c r="G954">
        <v>170</v>
      </c>
      <c r="H954">
        <v>190</v>
      </c>
      <c r="I954">
        <v>210</v>
      </c>
      <c r="J954" s="12" t="s">
        <v>153</v>
      </c>
    </row>
    <row r="955" spans="1:10" hidden="1">
      <c r="A955" t="s">
        <v>80</v>
      </c>
      <c r="B955" t="s">
        <v>82</v>
      </c>
      <c r="C955" s="13" t="s">
        <v>115</v>
      </c>
      <c r="D955" t="s">
        <v>151</v>
      </c>
      <c r="E955">
        <v>48</v>
      </c>
      <c r="F955">
        <v>2022</v>
      </c>
      <c r="G955">
        <v>250</v>
      </c>
      <c r="H955">
        <v>275</v>
      </c>
      <c r="I955">
        <v>300</v>
      </c>
      <c r="J955" s="12" t="s">
        <v>153</v>
      </c>
    </row>
    <row r="956" spans="1:10" hidden="1">
      <c r="A956" t="s">
        <v>80</v>
      </c>
      <c r="B956" t="s">
        <v>82</v>
      </c>
      <c r="C956" s="13" t="s">
        <v>115</v>
      </c>
      <c r="D956" t="s">
        <v>151</v>
      </c>
      <c r="E956">
        <v>48</v>
      </c>
      <c r="F956">
        <v>2022</v>
      </c>
      <c r="G956">
        <v>159</v>
      </c>
      <c r="H956">
        <v>174.5</v>
      </c>
      <c r="I956">
        <v>190</v>
      </c>
      <c r="J956" s="12" t="s">
        <v>153</v>
      </c>
    </row>
    <row r="957" spans="1:10" hidden="1">
      <c r="A957" t="s">
        <v>80</v>
      </c>
      <c r="B957" t="s">
        <v>82</v>
      </c>
      <c r="C957" s="13" t="s">
        <v>115</v>
      </c>
      <c r="D957" t="s">
        <v>151</v>
      </c>
      <c r="E957">
        <v>48</v>
      </c>
      <c r="F957">
        <v>2022</v>
      </c>
      <c r="G957">
        <v>400</v>
      </c>
      <c r="H957">
        <v>700</v>
      </c>
      <c r="I957">
        <v>1000</v>
      </c>
      <c r="J957" s="12" t="s">
        <v>153</v>
      </c>
    </row>
    <row r="958" spans="1:10" hidden="1">
      <c r="A958" t="s">
        <v>80</v>
      </c>
      <c r="B958" t="s">
        <v>82</v>
      </c>
      <c r="C958" s="13" t="s">
        <v>115</v>
      </c>
      <c r="D958" t="s">
        <v>155</v>
      </c>
      <c r="E958">
        <v>48</v>
      </c>
      <c r="F958">
        <v>2022</v>
      </c>
      <c r="H958">
        <v>8</v>
      </c>
      <c r="J958" s="12" t="s">
        <v>153</v>
      </c>
    </row>
    <row r="959" spans="1:10" hidden="1">
      <c r="A959" t="s">
        <v>80</v>
      </c>
      <c r="B959" t="s">
        <v>82</v>
      </c>
      <c r="C959" s="13" t="s">
        <v>115</v>
      </c>
      <c r="D959" t="s">
        <v>155</v>
      </c>
      <c r="E959">
        <v>48</v>
      </c>
      <c r="F959">
        <v>2022</v>
      </c>
      <c r="H959">
        <v>8</v>
      </c>
      <c r="J959" s="12" t="s">
        <v>153</v>
      </c>
    </row>
    <row r="960" spans="1:10" hidden="1">
      <c r="A960" t="s">
        <v>80</v>
      </c>
      <c r="B960" t="s">
        <v>82</v>
      </c>
      <c r="C960" s="13" t="s">
        <v>115</v>
      </c>
      <c r="D960" t="s">
        <v>155</v>
      </c>
      <c r="E960">
        <v>48</v>
      </c>
      <c r="F960">
        <v>2022</v>
      </c>
      <c r="H960">
        <v>8</v>
      </c>
      <c r="J960" s="12" t="s">
        <v>153</v>
      </c>
    </row>
    <row r="961" spans="1:12" hidden="1">
      <c r="A961" t="s">
        <v>80</v>
      </c>
      <c r="B961" t="s">
        <v>82</v>
      </c>
      <c r="C961" s="13" t="s">
        <v>115</v>
      </c>
      <c r="D961" t="s">
        <v>155</v>
      </c>
      <c r="E961">
        <v>48</v>
      </c>
      <c r="F961">
        <v>2022</v>
      </c>
      <c r="H961">
        <v>6</v>
      </c>
      <c r="J961" s="12" t="s">
        <v>153</v>
      </c>
    </row>
    <row r="962" spans="1:12" hidden="1">
      <c r="A962" t="s">
        <v>80</v>
      </c>
      <c r="B962" t="s">
        <v>97</v>
      </c>
      <c r="C962" s="13" t="s">
        <v>115</v>
      </c>
      <c r="D962" t="s">
        <v>93</v>
      </c>
      <c r="E962">
        <v>48</v>
      </c>
      <c r="F962">
        <v>2022</v>
      </c>
      <c r="H962">
        <v>0.5</v>
      </c>
      <c r="J962" s="12" t="s">
        <v>153</v>
      </c>
    </row>
    <row r="963" spans="1:12" hidden="1">
      <c r="A963" t="s">
        <v>58</v>
      </c>
      <c r="B963" t="s">
        <v>82</v>
      </c>
      <c r="C963" s="13" t="s">
        <v>115</v>
      </c>
      <c r="D963" t="s">
        <v>151</v>
      </c>
      <c r="E963">
        <v>51</v>
      </c>
      <c r="F963">
        <v>2013</v>
      </c>
      <c r="H963">
        <v>780</v>
      </c>
      <c r="I963" s="6"/>
      <c r="J963" s="12" t="s">
        <v>153</v>
      </c>
      <c r="K963" s="6"/>
      <c r="L963" s="6"/>
    </row>
    <row r="964" spans="1:12" hidden="1">
      <c r="A964" t="s">
        <v>58</v>
      </c>
      <c r="B964" t="s">
        <v>82</v>
      </c>
      <c r="C964" s="13" t="s">
        <v>115</v>
      </c>
      <c r="D964" t="s">
        <v>151</v>
      </c>
      <c r="E964">
        <v>51</v>
      </c>
      <c r="F964">
        <v>2014</v>
      </c>
      <c r="H964" s="18">
        <v>692</v>
      </c>
      <c r="J964" s="12" t="s">
        <v>153</v>
      </c>
    </row>
    <row r="965" spans="1:12" hidden="1">
      <c r="A965" t="s">
        <v>58</v>
      </c>
      <c r="B965" t="s">
        <v>82</v>
      </c>
      <c r="C965" s="13" t="s">
        <v>115</v>
      </c>
      <c r="D965" t="s">
        <v>151</v>
      </c>
      <c r="E965">
        <v>51</v>
      </c>
      <c r="F965">
        <v>2015</v>
      </c>
      <c r="H965" s="18">
        <v>448</v>
      </c>
      <c r="J965" s="12" t="s">
        <v>153</v>
      </c>
    </row>
    <row r="966" spans="1:12" hidden="1">
      <c r="A966" t="s">
        <v>58</v>
      </c>
      <c r="B966" t="s">
        <v>82</v>
      </c>
      <c r="C966" s="13" t="s">
        <v>115</v>
      </c>
      <c r="D966" t="s">
        <v>151</v>
      </c>
      <c r="E966">
        <v>51</v>
      </c>
      <c r="F966">
        <v>2016</v>
      </c>
      <c r="H966" s="18">
        <v>345</v>
      </c>
      <c r="J966" s="12" t="s">
        <v>153</v>
      </c>
    </row>
    <row r="967" spans="1:12" hidden="1">
      <c r="A967" t="s">
        <v>58</v>
      </c>
      <c r="B967" t="s">
        <v>82</v>
      </c>
      <c r="C967" s="13" t="s">
        <v>115</v>
      </c>
      <c r="D967" t="s">
        <v>151</v>
      </c>
      <c r="E967">
        <v>51</v>
      </c>
      <c r="F967">
        <v>2017</v>
      </c>
      <c r="H967" s="18">
        <v>258</v>
      </c>
      <c r="J967" s="12" t="s">
        <v>153</v>
      </c>
    </row>
    <row r="968" spans="1:12" hidden="1">
      <c r="A968" t="s">
        <v>58</v>
      </c>
      <c r="B968" t="s">
        <v>82</v>
      </c>
      <c r="C968" s="13" t="s">
        <v>115</v>
      </c>
      <c r="D968" t="s">
        <v>151</v>
      </c>
      <c r="E968">
        <v>51</v>
      </c>
      <c r="F968">
        <v>2018</v>
      </c>
      <c r="H968">
        <v>211</v>
      </c>
      <c r="J968" s="12" t="s">
        <v>153</v>
      </c>
    </row>
    <row r="969" spans="1:12" hidden="1">
      <c r="A969" t="s">
        <v>58</v>
      </c>
      <c r="B969" t="s">
        <v>82</v>
      </c>
      <c r="C969" s="13" t="s">
        <v>115</v>
      </c>
      <c r="D969" t="s">
        <v>151</v>
      </c>
      <c r="E969">
        <v>51</v>
      </c>
      <c r="F969">
        <v>2019</v>
      </c>
      <c r="H969">
        <v>183</v>
      </c>
      <c r="J969" s="12" t="s">
        <v>153</v>
      </c>
    </row>
    <row r="970" spans="1:12" hidden="1">
      <c r="A970" t="s">
        <v>58</v>
      </c>
      <c r="B970" t="s">
        <v>82</v>
      </c>
      <c r="C970" s="13" t="s">
        <v>115</v>
      </c>
      <c r="D970" t="s">
        <v>151</v>
      </c>
      <c r="E970">
        <v>51</v>
      </c>
      <c r="F970">
        <v>2020</v>
      </c>
      <c r="H970">
        <v>160</v>
      </c>
      <c r="J970" s="12" t="s">
        <v>153</v>
      </c>
    </row>
    <row r="971" spans="1:12" hidden="1">
      <c r="A971" t="s">
        <v>58</v>
      </c>
      <c r="B971" t="s">
        <v>82</v>
      </c>
      <c r="C971" s="13" t="s">
        <v>115</v>
      </c>
      <c r="D971" t="s">
        <v>151</v>
      </c>
      <c r="E971">
        <v>51</v>
      </c>
      <c r="F971">
        <v>2021</v>
      </c>
      <c r="H971">
        <v>150</v>
      </c>
      <c r="J971" s="12" t="s">
        <v>153</v>
      </c>
    </row>
    <row r="972" spans="1:12" hidden="1">
      <c r="A972" t="s">
        <v>58</v>
      </c>
      <c r="B972" t="s">
        <v>82</v>
      </c>
      <c r="C972" s="13" t="s">
        <v>115</v>
      </c>
      <c r="D972" t="s">
        <v>151</v>
      </c>
      <c r="E972">
        <v>51</v>
      </c>
      <c r="F972">
        <v>2022</v>
      </c>
      <c r="H972">
        <v>161</v>
      </c>
      <c r="J972" s="12" t="s">
        <v>153</v>
      </c>
    </row>
    <row r="973" spans="1:12" hidden="1">
      <c r="A973" t="s">
        <v>58</v>
      </c>
      <c r="B973" t="s">
        <v>82</v>
      </c>
      <c r="C973" s="13" t="s">
        <v>115</v>
      </c>
      <c r="D973" t="s">
        <v>151</v>
      </c>
      <c r="E973">
        <v>51</v>
      </c>
      <c r="F973">
        <v>2023</v>
      </c>
      <c r="H973">
        <v>139</v>
      </c>
      <c r="J973" s="12" t="s">
        <v>153</v>
      </c>
    </row>
    <row r="974" spans="1:12" hidden="1">
      <c r="A974" t="s">
        <v>80</v>
      </c>
      <c r="B974" t="s">
        <v>94</v>
      </c>
      <c r="C974" s="13" t="s">
        <v>115</v>
      </c>
      <c r="D974" t="s">
        <v>89</v>
      </c>
      <c r="E974">
        <v>52</v>
      </c>
      <c r="F974">
        <v>2024</v>
      </c>
      <c r="G974">
        <v>2000</v>
      </c>
      <c r="H974">
        <v>11000</v>
      </c>
      <c r="I974">
        <v>20000</v>
      </c>
      <c r="J974" s="12" t="s">
        <v>153</v>
      </c>
    </row>
    <row r="975" spans="1:12" hidden="1">
      <c r="A975" t="s">
        <v>80</v>
      </c>
      <c r="B975" t="s">
        <v>72</v>
      </c>
      <c r="C975" s="13" t="s">
        <v>77</v>
      </c>
      <c r="D975" t="s">
        <v>110</v>
      </c>
      <c r="E975">
        <v>52</v>
      </c>
      <c r="F975">
        <v>2024</v>
      </c>
      <c r="H975" s="14">
        <v>5.9000000000000004E-2</v>
      </c>
      <c r="J975" s="12" t="s">
        <v>153</v>
      </c>
    </row>
    <row r="976" spans="1:12" hidden="1">
      <c r="A976" t="s">
        <v>80</v>
      </c>
      <c r="B976" t="s">
        <v>82</v>
      </c>
      <c r="C976" s="13" t="s">
        <v>44</v>
      </c>
      <c r="D976" t="s">
        <v>151</v>
      </c>
      <c r="E976">
        <v>53</v>
      </c>
      <c r="F976">
        <v>2024</v>
      </c>
      <c r="H976">
        <v>293</v>
      </c>
      <c r="J976" s="12" t="s">
        <v>153</v>
      </c>
    </row>
    <row r="977" spans="1:10" hidden="1">
      <c r="A977" t="s">
        <v>80</v>
      </c>
      <c r="B977" t="s">
        <v>82</v>
      </c>
      <c r="C977" s="13" t="s">
        <v>115</v>
      </c>
      <c r="D977" t="s">
        <v>151</v>
      </c>
      <c r="E977">
        <v>53</v>
      </c>
      <c r="F977">
        <v>2024</v>
      </c>
      <c r="H977">
        <v>304</v>
      </c>
      <c r="J977" s="12" t="s">
        <v>153</v>
      </c>
    </row>
    <row r="978" spans="1:10" hidden="1">
      <c r="A978" t="s">
        <v>80</v>
      </c>
      <c r="B978" t="s">
        <v>99</v>
      </c>
      <c r="C978" s="13" t="s">
        <v>115</v>
      </c>
      <c r="D978" t="s">
        <v>98</v>
      </c>
      <c r="E978">
        <v>53</v>
      </c>
      <c r="F978">
        <v>2024</v>
      </c>
      <c r="H978">
        <v>4</v>
      </c>
      <c r="J978" s="12" t="s">
        <v>153</v>
      </c>
    </row>
    <row r="979" spans="1:10" hidden="1">
      <c r="A979" s="13" t="s">
        <v>49</v>
      </c>
      <c r="B979" t="s">
        <v>99</v>
      </c>
      <c r="C979" s="13" t="s">
        <v>115</v>
      </c>
      <c r="D979" t="s">
        <v>98</v>
      </c>
      <c r="E979">
        <v>55</v>
      </c>
      <c r="F979">
        <v>2022</v>
      </c>
      <c r="H979">
        <v>4</v>
      </c>
      <c r="J979" s="12" t="s">
        <v>153</v>
      </c>
    </row>
    <row r="980" spans="1:10" hidden="1">
      <c r="A980" s="13" t="s">
        <v>49</v>
      </c>
      <c r="B980" t="s">
        <v>82</v>
      </c>
      <c r="C980" s="13" t="s">
        <v>115</v>
      </c>
      <c r="D980" t="s">
        <v>151</v>
      </c>
      <c r="E980">
        <v>55</v>
      </c>
      <c r="F980">
        <v>2022</v>
      </c>
      <c r="H980">
        <v>443</v>
      </c>
      <c r="J980" s="12" t="s">
        <v>153</v>
      </c>
    </row>
    <row r="981" spans="1:10" hidden="1">
      <c r="A981" s="13" t="s">
        <v>49</v>
      </c>
      <c r="B981" t="s">
        <v>82</v>
      </c>
      <c r="C981" s="13" t="s">
        <v>115</v>
      </c>
      <c r="D981" t="s">
        <v>151</v>
      </c>
      <c r="E981">
        <v>55</v>
      </c>
      <c r="F981">
        <v>2022</v>
      </c>
      <c r="H981">
        <v>382</v>
      </c>
      <c r="J981" s="12" t="s">
        <v>153</v>
      </c>
    </row>
    <row r="982" spans="1:10" hidden="1">
      <c r="A982" s="13" t="s">
        <v>49</v>
      </c>
      <c r="B982" t="s">
        <v>81</v>
      </c>
      <c r="C982" s="13" t="s">
        <v>115</v>
      </c>
      <c r="D982" t="s">
        <v>38</v>
      </c>
      <c r="E982">
        <v>55</v>
      </c>
      <c r="F982">
        <v>2022</v>
      </c>
      <c r="H982">
        <v>886</v>
      </c>
      <c r="J982" s="12" t="s">
        <v>153</v>
      </c>
    </row>
    <row r="983" spans="1:10" hidden="1">
      <c r="A983" s="13" t="s">
        <v>49</v>
      </c>
      <c r="B983" t="s">
        <v>81</v>
      </c>
      <c r="C983" s="13" t="s">
        <v>115</v>
      </c>
      <c r="D983" t="s">
        <v>38</v>
      </c>
      <c r="E983">
        <v>55</v>
      </c>
      <c r="F983">
        <v>2022</v>
      </c>
      <c r="H983">
        <v>1527</v>
      </c>
      <c r="J983" s="12" t="s">
        <v>153</v>
      </c>
    </row>
    <row r="984" spans="1:10" hidden="1">
      <c r="A984" s="13" t="s">
        <v>49</v>
      </c>
      <c r="B984" t="s">
        <v>82</v>
      </c>
      <c r="C984" s="13" t="s">
        <v>77</v>
      </c>
      <c r="D984" s="13" t="s">
        <v>151</v>
      </c>
      <c r="E984">
        <v>55</v>
      </c>
      <c r="F984">
        <v>2022</v>
      </c>
      <c r="H984">
        <v>72.400000000000006</v>
      </c>
      <c r="J984" s="12" t="s">
        <v>153</v>
      </c>
    </row>
    <row r="985" spans="1:10" hidden="1">
      <c r="A985" s="13" t="s">
        <v>49</v>
      </c>
      <c r="B985" t="s">
        <v>81</v>
      </c>
      <c r="C985" s="13" t="s">
        <v>77</v>
      </c>
      <c r="D985" s="13" t="s">
        <v>38</v>
      </c>
      <c r="E985">
        <v>55</v>
      </c>
      <c r="F985">
        <v>2022</v>
      </c>
      <c r="H985">
        <v>1150.8</v>
      </c>
      <c r="J985" s="12" t="s">
        <v>153</v>
      </c>
    </row>
    <row r="986" spans="1:10" hidden="1">
      <c r="A986" s="13" t="s">
        <v>49</v>
      </c>
      <c r="B986" t="s">
        <v>82</v>
      </c>
      <c r="C986" s="13" t="s">
        <v>77</v>
      </c>
      <c r="D986" s="13" t="s">
        <v>155</v>
      </c>
      <c r="E986">
        <v>55</v>
      </c>
      <c r="F986">
        <v>2022</v>
      </c>
      <c r="H986">
        <v>0.51249999999999996</v>
      </c>
      <c r="J986" s="12" t="s">
        <v>153</v>
      </c>
    </row>
    <row r="987" spans="1:10" hidden="1">
      <c r="A987" s="13" t="s">
        <v>49</v>
      </c>
      <c r="B987" t="s">
        <v>83</v>
      </c>
      <c r="C987" s="13" t="s">
        <v>77</v>
      </c>
      <c r="D987" s="13" t="s">
        <v>39</v>
      </c>
      <c r="E987">
        <v>55</v>
      </c>
      <c r="F987">
        <v>2022</v>
      </c>
      <c r="H987">
        <v>26.62</v>
      </c>
      <c r="J987" s="12" t="s">
        <v>153</v>
      </c>
    </row>
    <row r="988" spans="1:10" hidden="1">
      <c r="A988" s="13" t="s">
        <v>49</v>
      </c>
      <c r="B988" t="s">
        <v>72</v>
      </c>
      <c r="C988" s="13" t="s">
        <v>77</v>
      </c>
      <c r="D988" s="13" t="s">
        <v>88</v>
      </c>
      <c r="E988">
        <v>55</v>
      </c>
      <c r="F988">
        <v>2022</v>
      </c>
      <c r="H988">
        <v>0.8</v>
      </c>
      <c r="J988" s="12" t="s">
        <v>153</v>
      </c>
    </row>
    <row r="989" spans="1:10" hidden="1">
      <c r="A989" s="13" t="s">
        <v>49</v>
      </c>
      <c r="B989" t="s">
        <v>94</v>
      </c>
      <c r="C989" s="13" t="s">
        <v>77</v>
      </c>
      <c r="D989" s="13" t="s">
        <v>89</v>
      </c>
      <c r="E989">
        <v>55</v>
      </c>
      <c r="F989">
        <v>2022</v>
      </c>
      <c r="H989">
        <v>18750</v>
      </c>
      <c r="J989" s="12" t="s">
        <v>153</v>
      </c>
    </row>
    <row r="990" spans="1:10" hidden="1">
      <c r="A990" s="13" t="s">
        <v>49</v>
      </c>
      <c r="B990" t="s">
        <v>72</v>
      </c>
      <c r="C990" s="13" t="s">
        <v>77</v>
      </c>
      <c r="D990" s="13" t="s">
        <v>75</v>
      </c>
      <c r="E990">
        <v>55</v>
      </c>
      <c r="F990">
        <v>2022</v>
      </c>
      <c r="H990">
        <v>6.5000000000000002E-2</v>
      </c>
      <c r="J990" s="12" t="s">
        <v>153</v>
      </c>
    </row>
    <row r="991" spans="1:10" hidden="1">
      <c r="A991" s="13" t="s">
        <v>49</v>
      </c>
      <c r="B991" t="s">
        <v>97</v>
      </c>
      <c r="C991" s="13" t="s">
        <v>77</v>
      </c>
      <c r="D991" s="13" t="s">
        <v>90</v>
      </c>
      <c r="E991">
        <v>55</v>
      </c>
      <c r="F991">
        <v>2022</v>
      </c>
      <c r="H991">
        <v>40</v>
      </c>
      <c r="J991" s="12" t="s">
        <v>153</v>
      </c>
    </row>
    <row r="992" spans="1:10" hidden="1">
      <c r="A992" s="13" t="s">
        <v>49</v>
      </c>
      <c r="B992" t="s">
        <v>82</v>
      </c>
      <c r="C992" s="13" t="s">
        <v>44</v>
      </c>
      <c r="D992" s="13" t="s">
        <v>151</v>
      </c>
      <c r="E992">
        <v>55</v>
      </c>
      <c r="F992">
        <v>2022</v>
      </c>
      <c r="H992">
        <v>3.66</v>
      </c>
      <c r="J992" s="12" t="s">
        <v>153</v>
      </c>
    </row>
    <row r="993" spans="1:10" hidden="1">
      <c r="A993" s="13" t="s">
        <v>49</v>
      </c>
      <c r="B993" t="s">
        <v>81</v>
      </c>
      <c r="C993" s="13" t="s">
        <v>44</v>
      </c>
      <c r="D993" s="13" t="s">
        <v>38</v>
      </c>
      <c r="E993">
        <v>55</v>
      </c>
      <c r="F993">
        <v>2022</v>
      </c>
      <c r="H993">
        <v>1153</v>
      </c>
      <c r="J993" s="12" t="s">
        <v>153</v>
      </c>
    </row>
    <row r="994" spans="1:10" hidden="1">
      <c r="A994" s="13" t="s">
        <v>49</v>
      </c>
      <c r="B994" t="s">
        <v>82</v>
      </c>
      <c r="C994" s="13" t="s">
        <v>44</v>
      </c>
      <c r="D994" s="13" t="s">
        <v>155</v>
      </c>
      <c r="E994">
        <v>55</v>
      </c>
      <c r="F994">
        <v>2022</v>
      </c>
      <c r="H994">
        <v>0.51249999999999996</v>
      </c>
      <c r="J994" s="12" t="s">
        <v>153</v>
      </c>
    </row>
    <row r="995" spans="1:10" hidden="1">
      <c r="A995" s="13" t="s">
        <v>49</v>
      </c>
      <c r="B995" t="s">
        <v>83</v>
      </c>
      <c r="C995" s="13" t="s">
        <v>44</v>
      </c>
      <c r="D995" s="13" t="s">
        <v>39</v>
      </c>
      <c r="E995">
        <v>55</v>
      </c>
      <c r="F995">
        <v>2022</v>
      </c>
      <c r="H995">
        <v>16.12</v>
      </c>
      <c r="J995" s="12" t="s">
        <v>153</v>
      </c>
    </row>
    <row r="996" spans="1:10" hidden="1">
      <c r="A996" s="13" t="s">
        <v>49</v>
      </c>
      <c r="B996" t="s">
        <v>72</v>
      </c>
      <c r="C996" s="13" t="s">
        <v>44</v>
      </c>
      <c r="D996" s="13" t="s">
        <v>88</v>
      </c>
      <c r="E996">
        <v>55</v>
      </c>
      <c r="F996">
        <v>2022</v>
      </c>
      <c r="H996">
        <v>0.52</v>
      </c>
      <c r="J996" s="12" t="s">
        <v>153</v>
      </c>
    </row>
    <row r="997" spans="1:10" hidden="1">
      <c r="A997" s="13" t="s">
        <v>49</v>
      </c>
      <c r="B997" t="s">
        <v>94</v>
      </c>
      <c r="C997" s="13" t="s">
        <v>44</v>
      </c>
      <c r="D997" s="13" t="s">
        <v>89</v>
      </c>
      <c r="E997">
        <v>55</v>
      </c>
      <c r="F997">
        <v>2022</v>
      </c>
      <c r="H997">
        <v>10000</v>
      </c>
      <c r="J997" s="12" t="s">
        <v>153</v>
      </c>
    </row>
    <row r="998" spans="1:10" hidden="1">
      <c r="A998" s="13" t="s">
        <v>49</v>
      </c>
      <c r="B998" t="s">
        <v>72</v>
      </c>
      <c r="C998" s="13" t="s">
        <v>44</v>
      </c>
      <c r="D998" s="13" t="s">
        <v>75</v>
      </c>
      <c r="E998">
        <v>55</v>
      </c>
      <c r="F998">
        <v>2022</v>
      </c>
      <c r="H998">
        <v>6.5000000000000002E-2</v>
      </c>
      <c r="J998" s="12" t="s">
        <v>153</v>
      </c>
    </row>
    <row r="999" spans="1:10" hidden="1">
      <c r="A999" s="13" t="s">
        <v>49</v>
      </c>
      <c r="B999" t="s">
        <v>97</v>
      </c>
      <c r="C999" s="13" t="s">
        <v>44</v>
      </c>
      <c r="D999" s="13" t="s">
        <v>90</v>
      </c>
      <c r="E999">
        <v>55</v>
      </c>
      <c r="F999">
        <v>2022</v>
      </c>
      <c r="H999">
        <v>25</v>
      </c>
      <c r="J999" s="12" t="s">
        <v>153</v>
      </c>
    </row>
    <row r="1000" spans="1:10" hidden="1">
      <c r="A1000" s="13" t="s">
        <v>49</v>
      </c>
      <c r="B1000" t="s">
        <v>82</v>
      </c>
      <c r="C1000" s="13" t="s">
        <v>115</v>
      </c>
      <c r="D1000" s="13" t="s">
        <v>151</v>
      </c>
      <c r="E1000">
        <v>55</v>
      </c>
      <c r="F1000">
        <v>2022</v>
      </c>
      <c r="H1000">
        <v>320</v>
      </c>
      <c r="J1000" s="12" t="s">
        <v>153</v>
      </c>
    </row>
    <row r="1001" spans="1:10" hidden="1">
      <c r="A1001" s="13" t="s">
        <v>49</v>
      </c>
      <c r="B1001" t="s">
        <v>81</v>
      </c>
      <c r="C1001" s="13" t="s">
        <v>115</v>
      </c>
      <c r="D1001" s="13" t="s">
        <v>38</v>
      </c>
      <c r="E1001">
        <v>55</v>
      </c>
      <c r="F1001">
        <v>2022</v>
      </c>
      <c r="H1001">
        <v>246</v>
      </c>
      <c r="J1001" s="12" t="s">
        <v>153</v>
      </c>
    </row>
    <row r="1002" spans="1:10" hidden="1">
      <c r="A1002" s="13" t="s">
        <v>49</v>
      </c>
      <c r="B1002" t="s">
        <v>82</v>
      </c>
      <c r="C1002" s="13" t="s">
        <v>115</v>
      </c>
      <c r="D1002" s="13" t="s">
        <v>155</v>
      </c>
      <c r="E1002">
        <v>55</v>
      </c>
      <c r="F1002">
        <v>2022</v>
      </c>
      <c r="H1002">
        <v>0.51249999999999996</v>
      </c>
      <c r="J1002" s="12" t="s">
        <v>153</v>
      </c>
    </row>
    <row r="1003" spans="1:10" hidden="1">
      <c r="A1003" s="13" t="s">
        <v>49</v>
      </c>
      <c r="B1003" t="s">
        <v>83</v>
      </c>
      <c r="C1003" s="13" t="s">
        <v>115</v>
      </c>
      <c r="D1003" s="13" t="s">
        <v>39</v>
      </c>
      <c r="E1003">
        <v>55</v>
      </c>
      <c r="F1003">
        <v>2022</v>
      </c>
      <c r="H1003">
        <v>10</v>
      </c>
      <c r="J1003" s="12" t="s">
        <v>153</v>
      </c>
    </row>
    <row r="1004" spans="1:10" hidden="1">
      <c r="A1004" s="13" t="s">
        <v>49</v>
      </c>
      <c r="B1004" t="s">
        <v>72</v>
      </c>
      <c r="C1004" s="13" t="s">
        <v>115</v>
      </c>
      <c r="D1004" s="13" t="s">
        <v>88</v>
      </c>
      <c r="E1004">
        <v>55</v>
      </c>
      <c r="F1004">
        <v>2022</v>
      </c>
      <c r="H1004">
        <v>0.86</v>
      </c>
      <c r="J1004" s="12" t="s">
        <v>153</v>
      </c>
    </row>
    <row r="1005" spans="1:10" hidden="1">
      <c r="A1005" s="13" t="s">
        <v>49</v>
      </c>
      <c r="B1005" t="s">
        <v>94</v>
      </c>
      <c r="C1005" s="13" t="s">
        <v>115</v>
      </c>
      <c r="D1005" s="13" t="s">
        <v>89</v>
      </c>
      <c r="E1005">
        <v>55</v>
      </c>
      <c r="F1005">
        <v>2022</v>
      </c>
      <c r="H1005">
        <v>4375</v>
      </c>
      <c r="J1005" s="12" t="s">
        <v>153</v>
      </c>
    </row>
    <row r="1006" spans="1:10" hidden="1">
      <c r="A1006" s="13" t="s">
        <v>49</v>
      </c>
      <c r="B1006" t="s">
        <v>72</v>
      </c>
      <c r="C1006" s="13" t="s">
        <v>115</v>
      </c>
      <c r="D1006" s="13" t="s">
        <v>75</v>
      </c>
      <c r="E1006">
        <v>55</v>
      </c>
      <c r="F1006">
        <v>2022</v>
      </c>
      <c r="H1006">
        <v>6.5000000000000002E-2</v>
      </c>
      <c r="J1006" s="12" t="s">
        <v>153</v>
      </c>
    </row>
    <row r="1007" spans="1:10" hidden="1">
      <c r="A1007" s="13" t="s">
        <v>49</v>
      </c>
      <c r="B1007" t="s">
        <v>97</v>
      </c>
      <c r="C1007" s="13" t="s">
        <v>115</v>
      </c>
      <c r="D1007" s="13" t="s">
        <v>90</v>
      </c>
      <c r="E1007">
        <v>55</v>
      </c>
      <c r="F1007">
        <v>2022</v>
      </c>
      <c r="H1007">
        <v>10</v>
      </c>
      <c r="J1007" s="12" t="s">
        <v>153</v>
      </c>
    </row>
    <row r="1008" spans="1:10" hidden="1">
      <c r="A1008" t="s">
        <v>48</v>
      </c>
      <c r="B1008" t="s">
        <v>72</v>
      </c>
      <c r="C1008" s="13" t="s">
        <v>115</v>
      </c>
      <c r="D1008" s="13" t="s">
        <v>110</v>
      </c>
      <c r="E1008">
        <v>56</v>
      </c>
      <c r="F1008">
        <v>2023</v>
      </c>
      <c r="H1008">
        <v>7.0000000000000007E-2</v>
      </c>
      <c r="J1008" s="12" t="s">
        <v>153</v>
      </c>
    </row>
    <row r="1009" spans="1:10" hidden="1">
      <c r="A1009" t="s">
        <v>48</v>
      </c>
      <c r="B1009" t="s">
        <v>72</v>
      </c>
      <c r="C1009" s="13" t="s">
        <v>77</v>
      </c>
      <c r="D1009" s="13" t="s">
        <v>110</v>
      </c>
      <c r="E1009">
        <v>56</v>
      </c>
      <c r="F1009">
        <v>2023</v>
      </c>
      <c r="H1009">
        <v>7.0000000000000007E-2</v>
      </c>
      <c r="J1009" s="12" t="s">
        <v>153</v>
      </c>
    </row>
    <row r="1010" spans="1:10" hidden="1">
      <c r="A1010" t="s">
        <v>48</v>
      </c>
      <c r="B1010" t="s">
        <v>72</v>
      </c>
      <c r="C1010" s="13" t="s">
        <v>44</v>
      </c>
      <c r="D1010" s="13" t="s">
        <v>110</v>
      </c>
      <c r="E1010">
        <v>56</v>
      </c>
      <c r="F1010">
        <v>2023</v>
      </c>
      <c r="H1010">
        <v>7.0000000000000007E-2</v>
      </c>
      <c r="J1010" s="12" t="s">
        <v>153</v>
      </c>
    </row>
    <row r="1011" spans="1:10" hidden="1">
      <c r="A1011" t="s">
        <v>48</v>
      </c>
      <c r="B1011" t="s">
        <v>82</v>
      </c>
      <c r="C1011" s="13" t="s">
        <v>115</v>
      </c>
      <c r="D1011" s="13" t="s">
        <v>151</v>
      </c>
      <c r="E1011">
        <v>56</v>
      </c>
      <c r="F1011">
        <v>2023</v>
      </c>
      <c r="G1011">
        <v>130</v>
      </c>
      <c r="H1011">
        <v>140</v>
      </c>
      <c r="I1011">
        <v>150</v>
      </c>
      <c r="J1011" s="12" t="s">
        <v>153</v>
      </c>
    </row>
    <row r="1012" spans="1:10" hidden="1">
      <c r="A1012" t="s">
        <v>48</v>
      </c>
      <c r="B1012" t="s">
        <v>82</v>
      </c>
      <c r="C1012" s="13" t="s">
        <v>115</v>
      </c>
      <c r="D1012" s="13" t="s">
        <v>151</v>
      </c>
      <c r="E1012">
        <v>56</v>
      </c>
      <c r="F1012">
        <v>2014</v>
      </c>
      <c r="H1012">
        <v>290</v>
      </c>
      <c r="J1012" s="12" t="s">
        <v>153</v>
      </c>
    </row>
    <row r="1013" spans="1:10" hidden="1">
      <c r="A1013" t="s">
        <v>48</v>
      </c>
      <c r="B1013" t="s">
        <v>82</v>
      </c>
      <c r="C1013" s="13" t="s">
        <v>115</v>
      </c>
      <c r="D1013" s="13" t="s">
        <v>151</v>
      </c>
      <c r="E1013">
        <v>56</v>
      </c>
      <c r="F1013">
        <v>2015</v>
      </c>
      <c r="H1013">
        <v>230</v>
      </c>
      <c r="J1013" s="12" t="s">
        <v>153</v>
      </c>
    </row>
    <row r="1014" spans="1:10" hidden="1">
      <c r="A1014" t="s">
        <v>48</v>
      </c>
      <c r="B1014" t="s">
        <v>82</v>
      </c>
      <c r="C1014" s="13" t="s">
        <v>115</v>
      </c>
      <c r="D1014" s="13" t="s">
        <v>151</v>
      </c>
      <c r="E1014">
        <v>56</v>
      </c>
      <c r="F1014">
        <v>2016</v>
      </c>
      <c r="H1014">
        <v>180</v>
      </c>
      <c r="J1014" s="12" t="s">
        <v>153</v>
      </c>
    </row>
    <row r="1015" spans="1:10" hidden="1">
      <c r="A1015" t="s">
        <v>48</v>
      </c>
      <c r="B1015" t="s">
        <v>82</v>
      </c>
      <c r="C1015" s="13" t="s">
        <v>115</v>
      </c>
      <c r="D1015" s="13" t="s">
        <v>151</v>
      </c>
      <c r="E1015">
        <v>56</v>
      </c>
      <c r="F1015">
        <v>2017</v>
      </c>
      <c r="H1015">
        <v>140</v>
      </c>
      <c r="J1015" s="12" t="s">
        <v>153</v>
      </c>
    </row>
    <row r="1016" spans="1:10" hidden="1">
      <c r="A1016" t="s">
        <v>48</v>
      </c>
      <c r="B1016" t="s">
        <v>82</v>
      </c>
      <c r="C1016" s="13" t="s">
        <v>115</v>
      </c>
      <c r="D1016" s="13" t="s">
        <v>151</v>
      </c>
      <c r="E1016">
        <v>56</v>
      </c>
      <c r="F1016">
        <v>2018</v>
      </c>
      <c r="H1016">
        <v>128</v>
      </c>
      <c r="J1016" s="12" t="s">
        <v>153</v>
      </c>
    </row>
    <row r="1017" spans="1:10" hidden="1">
      <c r="A1017" t="s">
        <v>48</v>
      </c>
      <c r="B1017" t="s">
        <v>82</v>
      </c>
      <c r="C1017" s="13" t="s">
        <v>115</v>
      </c>
      <c r="D1017" s="13" t="s">
        <v>151</v>
      </c>
      <c r="E1017">
        <v>56</v>
      </c>
      <c r="F1017">
        <v>2019</v>
      </c>
      <c r="H1017">
        <v>120</v>
      </c>
      <c r="J1017" s="12" t="s">
        <v>153</v>
      </c>
    </row>
    <row r="1018" spans="1:10" hidden="1">
      <c r="A1018" t="s">
        <v>48</v>
      </c>
      <c r="B1018" t="s">
        <v>82</v>
      </c>
      <c r="C1018" s="13" t="s">
        <v>115</v>
      </c>
      <c r="D1018" s="13" t="s">
        <v>151</v>
      </c>
      <c r="E1018">
        <v>56</v>
      </c>
      <c r="F1018">
        <v>2020</v>
      </c>
      <c r="H1018">
        <v>110</v>
      </c>
      <c r="J1018" s="12" t="s">
        <v>153</v>
      </c>
    </row>
    <row r="1019" spans="1:10" hidden="1">
      <c r="A1019" t="s">
        <v>48</v>
      </c>
      <c r="B1019" t="s">
        <v>82</v>
      </c>
      <c r="C1019" s="13" t="s">
        <v>115</v>
      </c>
      <c r="D1019" s="13" t="s">
        <v>151</v>
      </c>
      <c r="E1019">
        <v>56</v>
      </c>
      <c r="F1019">
        <v>2021</v>
      </c>
      <c r="H1019">
        <v>105</v>
      </c>
      <c r="J1019" s="12" t="s">
        <v>153</v>
      </c>
    </row>
    <row r="1020" spans="1:10" hidden="1">
      <c r="A1020" t="s">
        <v>48</v>
      </c>
      <c r="B1020" t="s">
        <v>82</v>
      </c>
      <c r="C1020" s="13" t="s">
        <v>115</v>
      </c>
      <c r="D1020" s="13" t="s">
        <v>151</v>
      </c>
      <c r="E1020">
        <v>56</v>
      </c>
      <c r="F1020">
        <v>2022</v>
      </c>
      <c r="H1020">
        <v>115</v>
      </c>
      <c r="J1020" s="12" t="s">
        <v>153</v>
      </c>
    </row>
    <row r="1021" spans="1:10" hidden="1">
      <c r="A1021" t="s">
        <v>48</v>
      </c>
      <c r="B1021" t="s">
        <v>82</v>
      </c>
      <c r="C1021" s="13" t="s">
        <v>115</v>
      </c>
      <c r="D1021" s="13" t="s">
        <v>151</v>
      </c>
      <c r="E1021">
        <v>56</v>
      </c>
      <c r="F1021">
        <v>2023</v>
      </c>
      <c r="H1021">
        <v>130</v>
      </c>
      <c r="J1021" s="12" t="s">
        <v>153</v>
      </c>
    </row>
    <row r="1022" spans="1:10" hidden="1">
      <c r="A1022" t="s">
        <v>48</v>
      </c>
      <c r="B1022" t="s">
        <v>81</v>
      </c>
      <c r="C1022" s="13" t="s">
        <v>115</v>
      </c>
      <c r="D1022" s="13" t="s">
        <v>38</v>
      </c>
      <c r="E1022">
        <v>58</v>
      </c>
      <c r="F1022">
        <v>2022</v>
      </c>
      <c r="H1022">
        <v>331</v>
      </c>
      <c r="J1022" s="12" t="s">
        <v>153</v>
      </c>
    </row>
    <row r="1023" spans="1:10" hidden="1">
      <c r="A1023" t="s">
        <v>48</v>
      </c>
      <c r="B1023" t="s">
        <v>83</v>
      </c>
      <c r="C1023" s="13" t="s">
        <v>115</v>
      </c>
      <c r="D1023" s="13" t="s">
        <v>39</v>
      </c>
      <c r="E1023">
        <v>58</v>
      </c>
      <c r="F1023">
        <v>2022</v>
      </c>
      <c r="H1023">
        <v>5</v>
      </c>
      <c r="J1023" s="12" t="s">
        <v>153</v>
      </c>
    </row>
    <row r="1024" spans="1:10" ht="23" hidden="1">
      <c r="A1024" t="s">
        <v>48</v>
      </c>
      <c r="B1024" t="s">
        <v>97</v>
      </c>
      <c r="C1024" s="13" t="s">
        <v>115</v>
      </c>
      <c r="D1024" s="13" t="s">
        <v>90</v>
      </c>
      <c r="E1024">
        <v>58</v>
      </c>
      <c r="F1024">
        <v>2022</v>
      </c>
      <c r="H1024">
        <v>15</v>
      </c>
      <c r="I1024" s="19"/>
      <c r="J1024" s="12" t="s">
        <v>153</v>
      </c>
    </row>
    <row r="1025" spans="1:10" ht="23" hidden="1">
      <c r="A1025" t="s">
        <v>48</v>
      </c>
      <c r="B1025" t="s">
        <v>81</v>
      </c>
      <c r="C1025" s="13" t="s">
        <v>44</v>
      </c>
      <c r="D1025" s="13" t="s">
        <v>38</v>
      </c>
      <c r="E1025">
        <v>58</v>
      </c>
      <c r="F1025">
        <v>2022</v>
      </c>
      <c r="H1025">
        <v>993</v>
      </c>
      <c r="I1025" s="19"/>
      <c r="J1025" s="12" t="s">
        <v>153</v>
      </c>
    </row>
    <row r="1026" spans="1:10" ht="23" hidden="1">
      <c r="A1026" t="s">
        <v>48</v>
      </c>
      <c r="B1026" t="s">
        <v>99</v>
      </c>
      <c r="C1026" s="13" t="s">
        <v>44</v>
      </c>
      <c r="D1026" s="13" t="s">
        <v>98</v>
      </c>
      <c r="E1026">
        <v>58</v>
      </c>
      <c r="F1026">
        <v>2022</v>
      </c>
      <c r="H1026">
        <v>20</v>
      </c>
      <c r="I1026" s="19"/>
      <c r="J1026" s="12" t="s">
        <v>153</v>
      </c>
    </row>
    <row r="1027" spans="1:10" ht="23" hidden="1">
      <c r="A1027" t="s">
        <v>48</v>
      </c>
      <c r="B1027" t="s">
        <v>83</v>
      </c>
      <c r="C1027" s="13" t="s">
        <v>44</v>
      </c>
      <c r="D1027" s="13" t="s">
        <v>39</v>
      </c>
      <c r="E1027">
        <v>58</v>
      </c>
      <c r="F1027">
        <v>2022</v>
      </c>
      <c r="H1027">
        <v>15</v>
      </c>
      <c r="I1027" s="19"/>
      <c r="J1027" s="12" t="s">
        <v>153</v>
      </c>
    </row>
    <row r="1028" spans="1:10" ht="23" hidden="1">
      <c r="A1028" t="s">
        <v>48</v>
      </c>
      <c r="B1028" t="s">
        <v>81</v>
      </c>
      <c r="C1028" s="13" t="s">
        <v>44</v>
      </c>
      <c r="D1028" s="13" t="s">
        <v>38</v>
      </c>
      <c r="E1028">
        <v>58</v>
      </c>
      <c r="F1028">
        <v>2022</v>
      </c>
      <c r="H1028">
        <v>1385</v>
      </c>
      <c r="I1028" s="19"/>
      <c r="J1028" s="12" t="s">
        <v>153</v>
      </c>
    </row>
    <row r="1029" spans="1:10" ht="23" hidden="1">
      <c r="A1029" t="s">
        <v>48</v>
      </c>
      <c r="B1029" t="s">
        <v>97</v>
      </c>
      <c r="C1029" s="13" t="s">
        <v>44</v>
      </c>
      <c r="D1029" s="13" t="s">
        <v>90</v>
      </c>
      <c r="E1029">
        <v>58</v>
      </c>
      <c r="F1029">
        <v>2022</v>
      </c>
      <c r="H1029">
        <v>25</v>
      </c>
      <c r="I1029" s="19"/>
      <c r="J1029" s="12" t="s">
        <v>153</v>
      </c>
    </row>
    <row r="1030" spans="1:10" hidden="1">
      <c r="A1030" t="s">
        <v>48</v>
      </c>
      <c r="B1030" t="s">
        <v>72</v>
      </c>
      <c r="C1030" s="13" t="s">
        <v>44</v>
      </c>
      <c r="D1030" s="13" t="s">
        <v>88</v>
      </c>
      <c r="E1030">
        <v>58</v>
      </c>
      <c r="F1030">
        <v>2022</v>
      </c>
      <c r="H1030">
        <v>0.6</v>
      </c>
      <c r="J1030" s="12" t="s">
        <v>153</v>
      </c>
    </row>
    <row r="1031" spans="1:10" hidden="1">
      <c r="A1031" t="s">
        <v>48</v>
      </c>
      <c r="B1031" t="s">
        <v>72</v>
      </c>
      <c r="C1031" s="13" t="s">
        <v>115</v>
      </c>
      <c r="D1031" s="13" t="s">
        <v>88</v>
      </c>
      <c r="E1031">
        <v>58</v>
      </c>
      <c r="F1031">
        <v>2022</v>
      </c>
      <c r="H1031">
        <v>0.85</v>
      </c>
      <c r="J1031" s="12" t="s">
        <v>153</v>
      </c>
    </row>
    <row r="1032" spans="1:10" hidden="1">
      <c r="A1032" t="s">
        <v>80</v>
      </c>
      <c r="B1032" t="s">
        <v>72</v>
      </c>
      <c r="C1032" s="13" t="s">
        <v>115</v>
      </c>
      <c r="D1032" s="13" t="s">
        <v>88</v>
      </c>
      <c r="E1032">
        <v>59</v>
      </c>
      <c r="F1032">
        <v>2023</v>
      </c>
      <c r="G1032">
        <v>0.85</v>
      </c>
      <c r="H1032">
        <v>0.9</v>
      </c>
      <c r="I1032">
        <v>0.95</v>
      </c>
      <c r="J1032" s="12" t="s">
        <v>153</v>
      </c>
    </row>
    <row r="1033" spans="1:10" hidden="1">
      <c r="A1033" t="s">
        <v>80</v>
      </c>
      <c r="B1033" t="s">
        <v>97</v>
      </c>
      <c r="C1033" s="13" t="s">
        <v>115</v>
      </c>
      <c r="D1033" s="13" t="s">
        <v>90</v>
      </c>
      <c r="E1033">
        <v>59</v>
      </c>
      <c r="F1033">
        <v>2023</v>
      </c>
      <c r="G1033">
        <v>5</v>
      </c>
      <c r="H1033">
        <v>10</v>
      </c>
      <c r="I1033">
        <v>15</v>
      </c>
      <c r="J1033" s="12" t="s">
        <v>153</v>
      </c>
    </row>
    <row r="1034" spans="1:10" hidden="1">
      <c r="A1034" t="s">
        <v>80</v>
      </c>
      <c r="B1034" t="s">
        <v>72</v>
      </c>
      <c r="C1034" s="13" t="s">
        <v>77</v>
      </c>
      <c r="D1034" s="13" t="s">
        <v>88</v>
      </c>
      <c r="E1034">
        <v>59</v>
      </c>
      <c r="F1034">
        <v>2023</v>
      </c>
      <c r="G1034">
        <v>0.7</v>
      </c>
      <c r="H1034">
        <v>0.77</v>
      </c>
      <c r="I1034">
        <v>0.82</v>
      </c>
      <c r="J1034" s="12" t="s">
        <v>153</v>
      </c>
    </row>
    <row r="1035" spans="1:10" hidden="1">
      <c r="A1035" t="s">
        <v>80</v>
      </c>
      <c r="B1035" t="s">
        <v>97</v>
      </c>
      <c r="C1035" s="13" t="s">
        <v>77</v>
      </c>
      <c r="D1035" s="13" t="s">
        <v>90</v>
      </c>
      <c r="E1035">
        <v>59</v>
      </c>
      <c r="F1035">
        <v>2023</v>
      </c>
      <c r="G1035">
        <v>50</v>
      </c>
      <c r="H1035">
        <v>55</v>
      </c>
      <c r="I1035">
        <v>60</v>
      </c>
      <c r="J1035" s="12" t="s">
        <v>153</v>
      </c>
    </row>
    <row r="1036" spans="1:10" hidden="1">
      <c r="A1036" t="s">
        <v>80</v>
      </c>
      <c r="B1036" t="s">
        <v>72</v>
      </c>
      <c r="C1036" s="13" t="s">
        <v>44</v>
      </c>
      <c r="D1036" s="13" t="s">
        <v>88</v>
      </c>
      <c r="E1036">
        <v>59</v>
      </c>
      <c r="F1036">
        <v>2023</v>
      </c>
      <c r="G1036">
        <v>0.7</v>
      </c>
      <c r="H1036">
        <v>0.8</v>
      </c>
      <c r="I1036">
        <v>0.9</v>
      </c>
      <c r="J1036" s="12" t="s">
        <v>153</v>
      </c>
    </row>
    <row r="1037" spans="1:10" hidden="1">
      <c r="A1037" t="s">
        <v>80</v>
      </c>
      <c r="B1037" t="s">
        <v>97</v>
      </c>
      <c r="C1037" s="13" t="s">
        <v>44</v>
      </c>
      <c r="D1037" s="13" t="s">
        <v>90</v>
      </c>
      <c r="E1037">
        <v>59</v>
      </c>
      <c r="F1037">
        <v>2023</v>
      </c>
      <c r="G1037">
        <v>25</v>
      </c>
      <c r="H1037">
        <v>33</v>
      </c>
      <c r="I1037">
        <v>40</v>
      </c>
      <c r="J1037" s="12" t="s">
        <v>153</v>
      </c>
    </row>
    <row r="1038" spans="1:10" hidden="1">
      <c r="A1038" t="s">
        <v>80</v>
      </c>
      <c r="B1038" t="s">
        <v>82</v>
      </c>
      <c r="C1038" s="13" t="s">
        <v>115</v>
      </c>
      <c r="D1038" s="13" t="s">
        <v>151</v>
      </c>
      <c r="E1038">
        <v>60</v>
      </c>
      <c r="F1038">
        <v>2022</v>
      </c>
      <c r="H1038">
        <v>527</v>
      </c>
      <c r="J1038" s="12" t="s">
        <v>153</v>
      </c>
    </row>
    <row r="1039" spans="1:10" hidden="1">
      <c r="A1039" t="s">
        <v>80</v>
      </c>
      <c r="B1039" t="s">
        <v>83</v>
      </c>
      <c r="C1039" s="13" t="s">
        <v>115</v>
      </c>
      <c r="D1039" s="13" t="s">
        <v>39</v>
      </c>
      <c r="E1039">
        <v>60</v>
      </c>
      <c r="F1039">
        <v>2022</v>
      </c>
      <c r="H1039">
        <v>7.9050000000000002</v>
      </c>
      <c r="J1039" s="12" t="s">
        <v>153</v>
      </c>
    </row>
    <row r="1040" spans="1:10" hidden="1">
      <c r="A1040" t="s">
        <v>80</v>
      </c>
      <c r="B1040" t="s">
        <v>97</v>
      </c>
      <c r="C1040" s="13" t="s">
        <v>115</v>
      </c>
      <c r="D1040" s="13" t="s">
        <v>90</v>
      </c>
      <c r="E1040">
        <v>60</v>
      </c>
      <c r="F1040">
        <v>2022</v>
      </c>
      <c r="H1040">
        <v>12.5</v>
      </c>
      <c r="J1040" s="12" t="s">
        <v>153</v>
      </c>
    </row>
    <row r="1041" spans="1:10" hidden="1">
      <c r="A1041" t="s">
        <v>80</v>
      </c>
      <c r="B1041" t="s">
        <v>96</v>
      </c>
      <c r="C1041" s="13" t="s">
        <v>115</v>
      </c>
      <c r="D1041" s="13" t="s">
        <v>92</v>
      </c>
      <c r="E1041">
        <v>60</v>
      </c>
      <c r="F1041">
        <v>2022</v>
      </c>
      <c r="H1041">
        <v>6.8999999999999999E-3</v>
      </c>
      <c r="J1041" s="12" t="s">
        <v>153</v>
      </c>
    </row>
    <row r="1042" spans="1:10" hidden="1">
      <c r="A1042" t="s">
        <v>80</v>
      </c>
      <c r="B1042" t="s">
        <v>72</v>
      </c>
      <c r="C1042" s="13" t="s">
        <v>115</v>
      </c>
      <c r="D1042" s="13" t="s">
        <v>88</v>
      </c>
      <c r="E1042">
        <v>60</v>
      </c>
      <c r="F1042">
        <v>2022</v>
      </c>
      <c r="H1042">
        <v>0.82499999999999996</v>
      </c>
      <c r="J1042" s="12" t="s">
        <v>153</v>
      </c>
    </row>
    <row r="1043" spans="1:10" hidden="1">
      <c r="A1043" t="s">
        <v>80</v>
      </c>
      <c r="B1043" t="s">
        <v>82</v>
      </c>
      <c r="C1043" s="13" t="s">
        <v>115</v>
      </c>
      <c r="D1043" s="13" t="s">
        <v>151</v>
      </c>
      <c r="E1043">
        <v>61</v>
      </c>
      <c r="F1043">
        <v>2020</v>
      </c>
      <c r="H1043">
        <v>316</v>
      </c>
      <c r="J1043" s="12" t="s">
        <v>153</v>
      </c>
    </row>
    <row r="1044" spans="1:10" hidden="1">
      <c r="A1044" t="s">
        <v>80</v>
      </c>
      <c r="B1044" t="s">
        <v>72</v>
      </c>
      <c r="C1044" s="13" t="s">
        <v>115</v>
      </c>
      <c r="D1044" s="13" t="s">
        <v>88</v>
      </c>
      <c r="E1044">
        <v>61</v>
      </c>
      <c r="F1044">
        <v>2020</v>
      </c>
      <c r="H1044">
        <v>0.95</v>
      </c>
      <c r="J1044" s="12" t="s">
        <v>153</v>
      </c>
    </row>
    <row r="1045" spans="1:10" hidden="1">
      <c r="A1045" t="s">
        <v>80</v>
      </c>
      <c r="B1045" t="s">
        <v>94</v>
      </c>
      <c r="C1045" s="13" t="s">
        <v>115</v>
      </c>
      <c r="D1045" s="13" t="s">
        <v>89</v>
      </c>
      <c r="E1045">
        <v>61</v>
      </c>
      <c r="F1045">
        <v>2020</v>
      </c>
      <c r="H1045">
        <v>6245</v>
      </c>
      <c r="J1045" s="12" t="s">
        <v>153</v>
      </c>
    </row>
    <row r="1046" spans="1:10" hidden="1">
      <c r="A1046" t="s">
        <v>80</v>
      </c>
      <c r="B1046" t="s">
        <v>97</v>
      </c>
      <c r="C1046" s="13" t="s">
        <v>115</v>
      </c>
      <c r="D1046" s="13" t="s">
        <v>90</v>
      </c>
      <c r="E1046">
        <v>61</v>
      </c>
      <c r="F1046">
        <v>2020</v>
      </c>
      <c r="H1046">
        <v>12</v>
      </c>
      <c r="J1046" s="12" t="s">
        <v>153</v>
      </c>
    </row>
    <row r="1047" spans="1:10" hidden="1">
      <c r="A1047" t="s">
        <v>80</v>
      </c>
      <c r="B1047" t="s">
        <v>72</v>
      </c>
      <c r="C1047" s="13" t="s">
        <v>115</v>
      </c>
      <c r="D1047" s="13" t="s">
        <v>110</v>
      </c>
      <c r="E1047">
        <v>62</v>
      </c>
      <c r="F1047">
        <v>2019</v>
      </c>
      <c r="H1047">
        <v>3.5999999999999997E-2</v>
      </c>
      <c r="J1047" s="12" t="s">
        <v>153</v>
      </c>
    </row>
    <row r="1048" spans="1:10" hidden="1">
      <c r="A1048" t="s">
        <v>80</v>
      </c>
      <c r="B1048" t="s">
        <v>72</v>
      </c>
      <c r="C1048" s="13" t="s">
        <v>115</v>
      </c>
      <c r="D1048" s="13" t="s">
        <v>110</v>
      </c>
      <c r="E1048">
        <v>62</v>
      </c>
      <c r="F1048">
        <v>2020</v>
      </c>
      <c r="H1048">
        <v>9.8000000000000004E-2</v>
      </c>
      <c r="J1048" s="12" t="s">
        <v>153</v>
      </c>
    </row>
    <row r="1049" spans="1:10" hidden="1">
      <c r="A1049" t="s">
        <v>80</v>
      </c>
      <c r="B1049" t="s">
        <v>72</v>
      </c>
      <c r="C1049" s="13" t="s">
        <v>115</v>
      </c>
      <c r="D1049" s="13" t="s">
        <v>88</v>
      </c>
      <c r="E1049">
        <v>62</v>
      </c>
      <c r="F1049">
        <v>2022</v>
      </c>
      <c r="G1049">
        <v>0.9</v>
      </c>
      <c r="H1049">
        <v>0.92500000000000004</v>
      </c>
      <c r="I1049">
        <v>0.95</v>
      </c>
      <c r="J1049" s="12" t="s">
        <v>153</v>
      </c>
    </row>
    <row r="1050" spans="1:10" hidden="1">
      <c r="A1050" t="s">
        <v>80</v>
      </c>
      <c r="B1050" t="s">
        <v>97</v>
      </c>
      <c r="C1050" s="13" t="s">
        <v>115</v>
      </c>
      <c r="D1050" s="13" t="s">
        <v>90</v>
      </c>
      <c r="E1050">
        <v>62</v>
      </c>
      <c r="F1050">
        <v>2022</v>
      </c>
      <c r="G1050">
        <v>8</v>
      </c>
      <c r="H1050">
        <v>9</v>
      </c>
      <c r="I1050">
        <v>10</v>
      </c>
      <c r="J1050" s="12" t="s">
        <v>153</v>
      </c>
    </row>
    <row r="1051" spans="1:10" hidden="1">
      <c r="A1051" t="s">
        <v>80</v>
      </c>
      <c r="B1051" t="s">
        <v>94</v>
      </c>
      <c r="C1051" s="13" t="s">
        <v>115</v>
      </c>
      <c r="D1051" s="13" t="s">
        <v>89</v>
      </c>
      <c r="E1051">
        <v>62</v>
      </c>
      <c r="F1051">
        <v>2022</v>
      </c>
      <c r="G1051">
        <v>3000</v>
      </c>
      <c r="H1051">
        <v>5500</v>
      </c>
      <c r="I1051">
        <v>10000</v>
      </c>
      <c r="J1051" s="12" t="s">
        <v>153</v>
      </c>
    </row>
    <row r="1052" spans="1:10" hidden="1">
      <c r="A1052" t="s">
        <v>47</v>
      </c>
      <c r="B1052" t="s">
        <v>82</v>
      </c>
      <c r="C1052" s="13" t="s">
        <v>115</v>
      </c>
      <c r="D1052" s="13" t="s">
        <v>151</v>
      </c>
      <c r="E1052">
        <v>62</v>
      </c>
      <c r="F1052">
        <v>2022</v>
      </c>
      <c r="G1052" s="14">
        <v>446.55619006073374</v>
      </c>
      <c r="H1052" s="14">
        <v>809.38309448507982</v>
      </c>
      <c r="I1052" s="14">
        <v>1255.9392845458135</v>
      </c>
      <c r="J1052" s="12" t="s">
        <v>153</v>
      </c>
    </row>
    <row r="1053" spans="1:10" hidden="1">
      <c r="A1053" t="s">
        <v>47</v>
      </c>
      <c r="B1053" t="s">
        <v>81</v>
      </c>
      <c r="C1053" s="13" t="s">
        <v>115</v>
      </c>
      <c r="D1053" s="13" t="s">
        <v>38</v>
      </c>
      <c r="E1053">
        <v>62</v>
      </c>
      <c r="F1053">
        <v>2022</v>
      </c>
      <c r="G1053" s="14">
        <v>223.27809503036687</v>
      </c>
      <c r="H1053" s="14">
        <v>348.87202348494822</v>
      </c>
      <c r="I1053" s="14">
        <v>627.96964227290675</v>
      </c>
      <c r="J1053" s="12" t="s">
        <v>153</v>
      </c>
    </row>
    <row r="1054" spans="1:10" hidden="1">
      <c r="A1054" t="s">
        <v>47</v>
      </c>
      <c r="B1054" t="s">
        <v>83</v>
      </c>
      <c r="C1054" s="13" t="s">
        <v>115</v>
      </c>
      <c r="D1054" s="13" t="s">
        <v>39</v>
      </c>
      <c r="E1054">
        <v>62</v>
      </c>
      <c r="F1054">
        <v>2022</v>
      </c>
      <c r="G1054" s="14">
        <v>13.396685701822012</v>
      </c>
      <c r="H1054" s="14">
        <v>37.678178536374411</v>
      </c>
      <c r="I1054" s="14">
        <v>62.79696422729068</v>
      </c>
      <c r="J1054" s="12" t="s">
        <v>153</v>
      </c>
    </row>
    <row r="1055" spans="1:10" hidden="1">
      <c r="A1055" t="s">
        <v>47</v>
      </c>
      <c r="B1055" t="s">
        <v>72</v>
      </c>
      <c r="C1055" s="13" t="s">
        <v>115</v>
      </c>
      <c r="D1055" s="13" t="s">
        <v>87</v>
      </c>
      <c r="E1055">
        <v>62</v>
      </c>
      <c r="F1055">
        <v>2022</v>
      </c>
      <c r="H1055" s="14">
        <v>0.08</v>
      </c>
      <c r="J1055" s="12" t="s">
        <v>153</v>
      </c>
    </row>
    <row r="1056" spans="1:10" hidden="1">
      <c r="A1056" t="s">
        <v>47</v>
      </c>
      <c r="B1056" t="s">
        <v>99</v>
      </c>
      <c r="C1056" s="13" t="s">
        <v>115</v>
      </c>
      <c r="D1056" s="13" t="s">
        <v>98</v>
      </c>
      <c r="E1056">
        <v>62</v>
      </c>
      <c r="F1056">
        <v>2022</v>
      </c>
      <c r="H1056" s="14">
        <v>4</v>
      </c>
      <c r="J1056" s="12" t="s">
        <v>153</v>
      </c>
    </row>
    <row r="1057" spans="1:10" hidden="1">
      <c r="A1057" t="s">
        <v>47</v>
      </c>
      <c r="B1057" t="s">
        <v>97</v>
      </c>
      <c r="C1057" s="13" t="s">
        <v>115</v>
      </c>
      <c r="D1057" s="13" t="s">
        <v>90</v>
      </c>
      <c r="E1057">
        <v>62</v>
      </c>
      <c r="F1057">
        <v>2022</v>
      </c>
      <c r="H1057" s="14">
        <v>8</v>
      </c>
      <c r="J1057" s="12" t="s">
        <v>153</v>
      </c>
    </row>
    <row r="1058" spans="1:10" hidden="1">
      <c r="A1058" t="s">
        <v>145</v>
      </c>
      <c r="B1058" t="s">
        <v>81</v>
      </c>
      <c r="C1058" s="13" t="s">
        <v>77</v>
      </c>
      <c r="D1058" s="13" t="s">
        <v>38</v>
      </c>
      <c r="E1058">
        <v>68</v>
      </c>
      <c r="F1058">
        <v>2021</v>
      </c>
      <c r="G1058" s="24">
        <v>431.049965875211</v>
      </c>
      <c r="H1058" s="24">
        <v>1167.4269909120299</v>
      </c>
      <c r="I1058" s="24">
        <v>2155.249829376055</v>
      </c>
      <c r="J1058" s="12" t="s">
        <v>153</v>
      </c>
    </row>
    <row r="1059" spans="1:10" hidden="1">
      <c r="A1059" t="s">
        <v>145</v>
      </c>
      <c r="B1059" t="s">
        <v>83</v>
      </c>
      <c r="C1059" s="13" t="s">
        <v>77</v>
      </c>
      <c r="D1059" s="13" t="s">
        <v>39</v>
      </c>
      <c r="E1059">
        <v>68</v>
      </c>
      <c r="F1059">
        <v>2021</v>
      </c>
      <c r="G1059" s="24"/>
      <c r="H1059" s="24">
        <v>12.572290671360321</v>
      </c>
      <c r="I1059" s="24"/>
      <c r="J1059" s="12" t="s">
        <v>153</v>
      </c>
    </row>
    <row r="1060" spans="1:10" hidden="1">
      <c r="A1060" t="s">
        <v>145</v>
      </c>
      <c r="B1060" t="s">
        <v>81</v>
      </c>
      <c r="C1060" s="13" t="s">
        <v>115</v>
      </c>
      <c r="D1060" s="13" t="s">
        <v>38</v>
      </c>
      <c r="E1060">
        <v>68</v>
      </c>
      <c r="F1060">
        <v>2021</v>
      </c>
      <c r="G1060" s="24">
        <v>898.02076224002303</v>
      </c>
      <c r="H1060" s="24">
        <v>1113.5457451776285</v>
      </c>
      <c r="I1060" s="24">
        <v>1760.120693990445</v>
      </c>
      <c r="J1060" s="12" t="s">
        <v>153</v>
      </c>
    </row>
    <row r="1061" spans="1:10" hidden="1">
      <c r="A1061" t="s">
        <v>145</v>
      </c>
      <c r="B1061" t="s">
        <v>83</v>
      </c>
      <c r="C1061" s="13" t="s">
        <v>115</v>
      </c>
      <c r="D1061" s="13" t="s">
        <v>39</v>
      </c>
      <c r="E1061">
        <v>68</v>
      </c>
      <c r="F1061">
        <v>2021</v>
      </c>
      <c r="G1061" s="24"/>
      <c r="H1061" s="24">
        <v>10.776249146880275</v>
      </c>
      <c r="I1061" s="24"/>
      <c r="J1061" s="12" t="s">
        <v>153</v>
      </c>
    </row>
  </sheetData>
  <autoFilter ref="A1:AI1061" xr:uid="{B30FD6B2-EC44-954E-B0CE-1250BD022D1B}">
    <filterColumn colId="0">
      <filters>
        <filter val="Chile"/>
        <filter val="China"/>
        <filter val="United Kingdom"/>
        <filter val="United States"/>
      </filters>
    </filterColumn>
    <filterColumn colId="1">
      <filters>
        <filter val="%"/>
      </filters>
    </filterColumn>
    <filterColumn colId="3">
      <filters>
        <filter val="WACC"/>
      </filters>
    </filterColumn>
    <filterColumn colId="4">
      <filters>
        <filter val="1"/>
      </filters>
    </filterColumn>
  </autoFilter>
  <conditionalFormatting sqref="B1:B1048576">
    <cfRule type="expression" dxfId="0" priority="1" stopIfTrue="1">
      <formula>AND($B2="$/kWh ", $C2="OPEX")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CE65-AC0F-634B-8B03-43E65CC31CF6}">
  <dimension ref="A1:Y5"/>
  <sheetViews>
    <sheetView workbookViewId="0">
      <selection activeCell="A2" sqref="A2"/>
    </sheetView>
  </sheetViews>
  <sheetFormatPr baseColWidth="10" defaultRowHeight="16"/>
  <cols>
    <col min="1" max="1" width="20.33203125" customWidth="1"/>
  </cols>
  <sheetData>
    <row r="1" spans="1:25">
      <c r="A1" t="s">
        <v>149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</row>
    <row r="2" spans="1:25">
      <c r="A2" t="s">
        <v>148</v>
      </c>
      <c r="B2">
        <v>1.82</v>
      </c>
      <c r="C2">
        <v>1.78</v>
      </c>
      <c r="D2">
        <v>1.75</v>
      </c>
      <c r="E2">
        <v>1.71</v>
      </c>
      <c r="F2">
        <v>1.66</v>
      </c>
      <c r="G2">
        <v>1.56</v>
      </c>
      <c r="H2">
        <v>1.52</v>
      </c>
      <c r="I2">
        <v>1.46</v>
      </c>
      <c r="J2">
        <v>1.46</v>
      </c>
      <c r="K2">
        <v>1.44</v>
      </c>
      <c r="L2">
        <v>1.4</v>
      </c>
      <c r="M2">
        <v>1.37</v>
      </c>
      <c r="N2">
        <v>1.35</v>
      </c>
      <c r="O2">
        <v>1.33</v>
      </c>
      <c r="P2">
        <v>1.33</v>
      </c>
      <c r="Q2">
        <v>1.31</v>
      </c>
      <c r="R2">
        <v>1.28</v>
      </c>
      <c r="S2">
        <v>1.25</v>
      </c>
      <c r="T2">
        <v>1.23</v>
      </c>
      <c r="U2">
        <v>1.21</v>
      </c>
      <c r="V2">
        <v>1.1599999999999999</v>
      </c>
      <c r="W2">
        <v>1.07</v>
      </c>
      <c r="X2">
        <v>1.03</v>
      </c>
      <c r="Y2">
        <v>1</v>
      </c>
    </row>
    <row r="5" spans="1:25">
      <c r="A5" t="s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1650-3A7A-E644-9F12-BDA83818FD3C}">
  <dimension ref="A1:I17"/>
  <sheetViews>
    <sheetView tabSelected="1" workbookViewId="0">
      <selection activeCell="B7" sqref="B7"/>
    </sheetView>
  </sheetViews>
  <sheetFormatPr baseColWidth="10" defaultRowHeight="16"/>
  <cols>
    <col min="1" max="1" width="15.83203125" customWidth="1"/>
    <col min="2" max="2" width="17.5" customWidth="1"/>
    <col min="3" max="3" width="13" customWidth="1"/>
  </cols>
  <sheetData>
    <row r="1" spans="1:9">
      <c r="A1" t="s">
        <v>67</v>
      </c>
      <c r="B1" t="s">
        <v>116</v>
      </c>
      <c r="C1" t="s">
        <v>120</v>
      </c>
    </row>
    <row r="2" spans="1:9">
      <c r="A2" t="s">
        <v>144</v>
      </c>
      <c r="B2" s="14">
        <v>5.5678000000000001</v>
      </c>
      <c r="C2" s="23">
        <v>44561</v>
      </c>
    </row>
    <row r="3" spans="1:9">
      <c r="A3" t="s">
        <v>117</v>
      </c>
      <c r="B3" s="14">
        <v>7.1659515000000003</v>
      </c>
      <c r="C3" s="89">
        <v>45474</v>
      </c>
    </row>
    <row r="4" spans="1:9">
      <c r="A4" t="s">
        <v>118</v>
      </c>
      <c r="B4" s="14">
        <v>0.91665236000000005</v>
      </c>
      <c r="C4" s="89"/>
    </row>
    <row r="5" spans="1:9">
      <c r="A5" t="s">
        <v>119</v>
      </c>
      <c r="B5" s="14">
        <v>0.78409507000000001</v>
      </c>
      <c r="C5" s="89"/>
    </row>
    <row r="6" spans="1:9">
      <c r="A6" t="s">
        <v>116</v>
      </c>
      <c r="B6">
        <v>1</v>
      </c>
      <c r="C6" s="89"/>
    </row>
    <row r="7" spans="1:9">
      <c r="C7" s="23"/>
    </row>
    <row r="14" spans="1:9">
      <c r="I14" s="14"/>
    </row>
    <row r="15" spans="1:9">
      <c r="I15" s="14"/>
    </row>
    <row r="16" spans="1:9">
      <c r="I16" s="14"/>
    </row>
    <row r="17" spans="9:9">
      <c r="I17" s="14"/>
    </row>
  </sheetData>
  <mergeCells count="1">
    <mergeCell ref="C3:C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Key assumptions</vt:lpstr>
      <vt:lpstr>Raw cost assumptions</vt:lpstr>
      <vt:lpstr>Capacity per year (MWh)</vt:lpstr>
      <vt:lpstr>Capacity per year (MW)</vt:lpstr>
      <vt:lpstr>CAGR</vt:lpstr>
      <vt:lpstr>Raw Assumptions</vt:lpstr>
      <vt:lpstr>All data</vt:lpstr>
      <vt:lpstr>inflation</vt:lpstr>
      <vt:lpstr>Exchange rates</vt:lpstr>
      <vt:lpstr>Cost Breakdown</vt:lpstr>
      <vt:lpstr>Sheet9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Arina Syrdybayeva</dc:creator>
  <cp:lastModifiedBy>Arina Syrdybayeva</cp:lastModifiedBy>
  <dcterms:created xsi:type="dcterms:W3CDTF">2024-08-06T16:08:09Z</dcterms:created>
  <dcterms:modified xsi:type="dcterms:W3CDTF">2024-08-30T06:22:38Z</dcterms:modified>
</cp:coreProperties>
</file>