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/>
  <mc:AlternateContent xmlns:mc="http://schemas.openxmlformats.org/markup-compatibility/2006">
    <mc:Choice Requires="x15">
      <x15ac:absPath xmlns:x15ac="http://schemas.microsoft.com/office/spreadsheetml/2010/11/ac" url="G:\egyetem\6.félév\projekt3\"/>
    </mc:Choice>
  </mc:AlternateContent>
  <xr:revisionPtr revIDLastSave="0" documentId="13_ncr:1_{656F50BF-4CFE-49B4-9E55-B01479E139AB}" xr6:coauthVersionLast="36" xr6:coauthVersionMax="36" xr10:uidLastSave="{00000000-0000-0000-0000-000000000000}"/>
  <bookViews>
    <workbookView xWindow="0" yWindow="0" windowWidth="22260" windowHeight="12648" activeTab="5" xr2:uid="{00000000-000D-0000-FFFF-FFFF00000000}"/>
  </bookViews>
  <sheets>
    <sheet name="adatok" sheetId="1" r:id="rId1"/>
    <sheet name="M1" sheetId="8" r:id="rId2"/>
    <sheet name="végleges" sheetId="2" r:id="rId3"/>
    <sheet name="ipari_szezonalitás" sheetId="3" r:id="rId4"/>
    <sheet name="ipari_szezonalitás_adat" sheetId="4" r:id="rId5"/>
    <sheet name="mezőgazdasági_szezonalitás" sheetId="6" r:id="rId6"/>
    <sheet name="árfolyam_szezonalitás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3" l="1"/>
  <c r="I34" i="3"/>
  <c r="C35" i="7"/>
  <c r="C34" i="7"/>
  <c r="C32" i="7"/>
  <c r="D32" i="7"/>
  <c r="E32" i="7"/>
  <c r="F32" i="7"/>
  <c r="G32" i="7"/>
  <c r="H32" i="7"/>
  <c r="I32" i="7"/>
  <c r="J32" i="7"/>
  <c r="K32" i="7"/>
  <c r="L32" i="7"/>
  <c r="M32" i="7"/>
  <c r="B32" i="7"/>
  <c r="C35" i="6"/>
  <c r="C34" i="6"/>
  <c r="C32" i="6"/>
  <c r="D32" i="6"/>
  <c r="E32" i="6"/>
  <c r="F32" i="6"/>
  <c r="G32" i="6"/>
  <c r="H32" i="6"/>
  <c r="I32" i="6"/>
  <c r="J32" i="6"/>
  <c r="K32" i="6"/>
  <c r="L32" i="6"/>
  <c r="M32" i="6"/>
  <c r="B32" i="6"/>
  <c r="F35" i="3"/>
  <c r="F34" i="3"/>
  <c r="M18" i="4"/>
  <c r="L18" i="4"/>
  <c r="K18" i="4"/>
  <c r="J18" i="4"/>
  <c r="I18" i="4"/>
  <c r="H18" i="4"/>
  <c r="G18" i="4"/>
  <c r="F18" i="4"/>
  <c r="E18" i="4"/>
  <c r="D18" i="4"/>
  <c r="C18" i="4"/>
  <c r="B18" i="4"/>
  <c r="M32" i="3"/>
  <c r="C32" i="3"/>
  <c r="D32" i="3"/>
  <c r="E32" i="3"/>
  <c r="F32" i="3"/>
  <c r="G32" i="3"/>
  <c r="H32" i="3"/>
  <c r="I32" i="3"/>
  <c r="J32" i="3"/>
  <c r="K32" i="3"/>
  <c r="L32" i="3"/>
  <c r="B32" i="3"/>
</calcChain>
</file>

<file path=xl/sharedStrings.xml><?xml version="1.0" encoding="utf-8"?>
<sst xmlns="http://schemas.openxmlformats.org/spreadsheetml/2006/main" count="496" uniqueCount="223">
  <si>
    <t>Időszak</t>
  </si>
  <si>
    <t>ipari_b=2005</t>
  </si>
  <si>
    <t>2008. január</t>
  </si>
  <si>
    <t>2008. február</t>
  </si>
  <si>
    <t>2008. március</t>
  </si>
  <si>
    <t>2008. április</t>
  </si>
  <si>
    <t>2008. május</t>
  </si>
  <si>
    <t>2008. június</t>
  </si>
  <si>
    <t>2008. július</t>
  </si>
  <si>
    <t>2008. augusztus</t>
  </si>
  <si>
    <t>2008. szeptember</t>
  </si>
  <si>
    <t>2008. október</t>
  </si>
  <si>
    <t>2008. november</t>
  </si>
  <si>
    <t>2008. december</t>
  </si>
  <si>
    <t>2009. január</t>
  </si>
  <si>
    <t>2009. február</t>
  </si>
  <si>
    <t>2009. március</t>
  </si>
  <si>
    <t>2009. április</t>
  </si>
  <si>
    <t>2009. május</t>
  </si>
  <si>
    <t>2009. június</t>
  </si>
  <si>
    <t>2009. július</t>
  </si>
  <si>
    <t>2009. augusztus</t>
  </si>
  <si>
    <t>2009. szeptember</t>
  </si>
  <si>
    <t>2009. október</t>
  </si>
  <si>
    <t>2009. november</t>
  </si>
  <si>
    <t>2009. december</t>
  </si>
  <si>
    <t>2010. január</t>
  </si>
  <si>
    <t>2010. február</t>
  </si>
  <si>
    <t>2010. március</t>
  </si>
  <si>
    <t>2010. április</t>
  </si>
  <si>
    <t>2010. május</t>
  </si>
  <si>
    <t>2010. június</t>
  </si>
  <si>
    <t>2010. július</t>
  </si>
  <si>
    <t>2010. augusztus</t>
  </si>
  <si>
    <t>2010. szeptember</t>
  </si>
  <si>
    <t>2010. október</t>
  </si>
  <si>
    <t>2010. november</t>
  </si>
  <si>
    <t>2010. december</t>
  </si>
  <si>
    <t>2011. január</t>
  </si>
  <si>
    <t>2011. február</t>
  </si>
  <si>
    <t>2011. március</t>
  </si>
  <si>
    <t>2011. április</t>
  </si>
  <si>
    <t>2011. május</t>
  </si>
  <si>
    <t>2011. június</t>
  </si>
  <si>
    <t>2011. július</t>
  </si>
  <si>
    <t>2011. augusztus</t>
  </si>
  <si>
    <t>2011. szeptember</t>
  </si>
  <si>
    <t>2011. október</t>
  </si>
  <si>
    <t>2011. november</t>
  </si>
  <si>
    <t>2011. december</t>
  </si>
  <si>
    <t>2012. január</t>
  </si>
  <si>
    <t>2012. február</t>
  </si>
  <si>
    <t>2012. március</t>
  </si>
  <si>
    <t>2012. április</t>
  </si>
  <si>
    <t>2012. május</t>
  </si>
  <si>
    <t>2012. június</t>
  </si>
  <si>
    <t>2012. július</t>
  </si>
  <si>
    <t>2012. augusztus</t>
  </si>
  <si>
    <t>2012. szeptember</t>
  </si>
  <si>
    <t>2012. október</t>
  </si>
  <si>
    <t>2012. november</t>
  </si>
  <si>
    <t>2012. december</t>
  </si>
  <si>
    <t>2013. január</t>
  </si>
  <si>
    <t>2013. február</t>
  </si>
  <si>
    <t>2013. március</t>
  </si>
  <si>
    <t>2013. április</t>
  </si>
  <si>
    <t>2013. május</t>
  </si>
  <si>
    <t>2013. június</t>
  </si>
  <si>
    <t>2013. július</t>
  </si>
  <si>
    <t>2013. augusztus</t>
  </si>
  <si>
    <t>2013. szeptember</t>
  </si>
  <si>
    <t>2013. október</t>
  </si>
  <si>
    <t>2013. november</t>
  </si>
  <si>
    <t>2013. december</t>
  </si>
  <si>
    <t>2014. január</t>
  </si>
  <si>
    <t>2014. február</t>
  </si>
  <si>
    <t>2014. március</t>
  </si>
  <si>
    <t>2014. április</t>
  </si>
  <si>
    <t>2014. május</t>
  </si>
  <si>
    <t>2014. június</t>
  </si>
  <si>
    <t>2014. július</t>
  </si>
  <si>
    <t>2014. augusztus</t>
  </si>
  <si>
    <t>2014. szeptember</t>
  </si>
  <si>
    <t>2014. október</t>
  </si>
  <si>
    <t>2014. november</t>
  </si>
  <si>
    <t>2014. december</t>
  </si>
  <si>
    <t>2015. január</t>
  </si>
  <si>
    <t>2015. február</t>
  </si>
  <si>
    <t>2015. március</t>
  </si>
  <si>
    <t>2015. április</t>
  </si>
  <si>
    <t>2015. május</t>
  </si>
  <si>
    <t>2015. június</t>
  </si>
  <si>
    <t>2015. július</t>
  </si>
  <si>
    <t>2015. augusztus</t>
  </si>
  <si>
    <t>2015. szeptember</t>
  </si>
  <si>
    <t>2015. október</t>
  </si>
  <si>
    <t>2015. november</t>
  </si>
  <si>
    <t>2015. december</t>
  </si>
  <si>
    <t>2016. január</t>
  </si>
  <si>
    <t>2016. február</t>
  </si>
  <si>
    <t>2016. március</t>
  </si>
  <si>
    <t>2016. április</t>
  </si>
  <si>
    <t>2016. május</t>
  </si>
  <si>
    <t>2016. június</t>
  </si>
  <si>
    <t>2016. július</t>
  </si>
  <si>
    <t>2016. augusztus</t>
  </si>
  <si>
    <t>2016. szeptember</t>
  </si>
  <si>
    <t>2016. október</t>
  </si>
  <si>
    <t>2016. november</t>
  </si>
  <si>
    <t>2016. december</t>
  </si>
  <si>
    <t>2017. január</t>
  </si>
  <si>
    <t>2017. február</t>
  </si>
  <si>
    <t>2017. március</t>
  </si>
  <si>
    <t>2017. április</t>
  </si>
  <si>
    <t>2017. május</t>
  </si>
  <si>
    <t>2017. június</t>
  </si>
  <si>
    <t>2017. július</t>
  </si>
  <si>
    <t>2017. augusztus</t>
  </si>
  <si>
    <t>2017. szeptember</t>
  </si>
  <si>
    <t>2017. október</t>
  </si>
  <si>
    <t>2017. november</t>
  </si>
  <si>
    <t>2017. december</t>
  </si>
  <si>
    <t>2018. január</t>
  </si>
  <si>
    <t>2018. február</t>
  </si>
  <si>
    <t>2018. március</t>
  </si>
  <si>
    <t>2018. április</t>
  </si>
  <si>
    <t>2018. május</t>
  </si>
  <si>
    <t>2018. június</t>
  </si>
  <si>
    <t>2018. július</t>
  </si>
  <si>
    <t>2018. augusztus</t>
  </si>
  <si>
    <t>2018. szeptember</t>
  </si>
  <si>
    <t>2018. október</t>
  </si>
  <si>
    <t>2018. november</t>
  </si>
  <si>
    <t>2018. december</t>
  </si>
  <si>
    <t>2019. január</t>
  </si>
  <si>
    <t>2019. február</t>
  </si>
  <si>
    <t>2019. március</t>
  </si>
  <si>
    <t>2019. április</t>
  </si>
  <si>
    <t>2019. május</t>
  </si>
  <si>
    <t>2019. június</t>
  </si>
  <si>
    <t>2019. július</t>
  </si>
  <si>
    <t>2019. augusztus</t>
  </si>
  <si>
    <t>2019. szeptember</t>
  </si>
  <si>
    <t>2019. október</t>
  </si>
  <si>
    <t>2019. november</t>
  </si>
  <si>
    <t>2019. december</t>
  </si>
  <si>
    <t>2020. január</t>
  </si>
  <si>
    <t>2020. február</t>
  </si>
  <si>
    <t>2020. március</t>
  </si>
  <si>
    <t>2020. április</t>
  </si>
  <si>
    <t>2020. május</t>
  </si>
  <si>
    <t>2020. június</t>
  </si>
  <si>
    <t>2020. július</t>
  </si>
  <si>
    <t>2020. augusztus</t>
  </si>
  <si>
    <t>2020. szeptember</t>
  </si>
  <si>
    <t>2020. október</t>
  </si>
  <si>
    <t>2020. november</t>
  </si>
  <si>
    <t>2020. december</t>
  </si>
  <si>
    <t>2021. január</t>
  </si>
  <si>
    <t>2021. február</t>
  </si>
  <si>
    <t>2021. március</t>
  </si>
  <si>
    <t>2021. április</t>
  </si>
  <si>
    <t>2021. május</t>
  </si>
  <si>
    <t>2021. június</t>
  </si>
  <si>
    <t>2021. július</t>
  </si>
  <si>
    <t>2021. augusztus</t>
  </si>
  <si>
    <t>2021. szeptember</t>
  </si>
  <si>
    <t>2021. október</t>
  </si>
  <si>
    <t>2021. november</t>
  </si>
  <si>
    <t>2021. december</t>
  </si>
  <si>
    <t>2022. január</t>
  </si>
  <si>
    <t>2022. február</t>
  </si>
  <si>
    <t>2022. március</t>
  </si>
  <si>
    <t>2022. április</t>
  </si>
  <si>
    <t>2022. május</t>
  </si>
  <si>
    <t>2022. június</t>
  </si>
  <si>
    <t>2022. július</t>
  </si>
  <si>
    <t>2022. augusztus</t>
  </si>
  <si>
    <t>2022. szeptember</t>
  </si>
  <si>
    <t>2022. október</t>
  </si>
  <si>
    <t>2022. november</t>
  </si>
  <si>
    <t>2022. december</t>
  </si>
  <si>
    <t>2023. január</t>
  </si>
  <si>
    <t>2023. február</t>
  </si>
  <si>
    <t>2023. március</t>
  </si>
  <si>
    <t>2023. április</t>
  </si>
  <si>
    <t>2023. május</t>
  </si>
  <si>
    <t>2023. június</t>
  </si>
  <si>
    <t>2023. július</t>
  </si>
  <si>
    <t>2023. augusztus</t>
  </si>
  <si>
    <t>2023. szeptember</t>
  </si>
  <si>
    <t>2023. október</t>
  </si>
  <si>
    <t>2023. november</t>
  </si>
  <si>
    <t>2023. december</t>
  </si>
  <si>
    <t>2024. január</t>
  </si>
  <si>
    <t>mezőgazdasági_bázis=2005</t>
  </si>
  <si>
    <t>árfolyam_b=2005</t>
  </si>
  <si>
    <t>árfolyam_érték</t>
  </si>
  <si>
    <t>ido</t>
  </si>
  <si>
    <t>ido2</t>
  </si>
  <si>
    <t>ipari</t>
  </si>
  <si>
    <t>M1_bázis</t>
  </si>
  <si>
    <t>árfolyam_bázis</t>
  </si>
  <si>
    <t>mezőgazdasági</t>
  </si>
  <si>
    <t>január</t>
  </si>
  <si>
    <t>február</t>
  </si>
  <si>
    <t>március</t>
  </si>
  <si>
    <t>április</t>
  </si>
  <si>
    <t>május</t>
  </si>
  <si>
    <t>június</t>
  </si>
  <si>
    <t>július</t>
  </si>
  <si>
    <t>augusztus</t>
  </si>
  <si>
    <t>szeptember</t>
  </si>
  <si>
    <t>október</t>
  </si>
  <si>
    <t>november</t>
  </si>
  <si>
    <t>december</t>
  </si>
  <si>
    <t>ÁTLAG</t>
  </si>
  <si>
    <t>terjedelem</t>
  </si>
  <si>
    <t>szórás</t>
  </si>
  <si>
    <t>min</t>
  </si>
  <si>
    <t>max</t>
  </si>
  <si>
    <t>Dátum</t>
  </si>
  <si>
    <t>Utolsó frissítés dátuma: 2024.04.05.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</si>
</sst>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>
    <font>
      <sz val="11"/>
      <color theme="1"/>
      <name val="Calibri"/>
      <family val="2"/>
      <scheme val="minor"/>
    </font>
    <font>
      <b/>
      <sz val="10"/>
      <name val="Calibri"/>
      <family val="2"/>
      <charset val="238"/>
    </font>
    <font>
      <b/>
      <sz val="10"/>
      <name val="Arial Unicode MS"/>
    </font>
    <font>
      <sz val="1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indexed="23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164" fontId="3" fillId="0" borderId="2" xfId="0" applyNumberFormat="1" applyFont="1" applyBorder="1"/>
    <xf numFmtId="164" fontId="3" fillId="0" borderId="3" xfId="0" applyNumberFormat="1" applyFont="1" applyBorder="1"/>
    <xf numFmtId="164" fontId="3" fillId="0" borderId="4" xfId="0" applyNumberFormat="1" applyFont="1" applyBorder="1"/>
    <xf numFmtId="164" fontId="3" fillId="4" borderId="2" xfId="0" applyNumberFormat="1" applyFont="1" applyFill="1" applyBorder="1"/>
    <xf numFmtId="164" fontId="3" fillId="4" borderId="3" xfId="0" applyNumberFormat="1" applyFont="1" applyFill="1" applyBorder="1"/>
    <xf numFmtId="164" fontId="3" fillId="4" borderId="4" xfId="0" applyNumberFormat="1" applyFont="1" applyFill="1" applyBorder="1"/>
    <xf numFmtId="0" fontId="4" fillId="0" borderId="5" xfId="0" applyFont="1" applyBorder="1"/>
    <xf numFmtId="14" fontId="0" fillId="0" borderId="0" xfId="0" applyNumberFormat="1"/>
    <xf numFmtId="0" fontId="0" fillId="5" borderId="0" xfId="0" applyFill="1"/>
    <xf numFmtId="0" fontId="0" fillId="6" borderId="0" xfId="0" applyFill="1"/>
    <xf numFmtId="2" fontId="0" fillId="5" borderId="0" xfId="0" applyNumberFormat="1" applyFill="1"/>
    <xf numFmtId="14" fontId="5" fillId="7" borderId="0" xfId="0" applyNumberFormat="1" applyFont="1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Február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ipari_szezonalitás!$C$16:$C$31</c:f>
              <c:strCache>
                <c:ptCount val="16"/>
                <c:pt idx="0">
                  <c:v>139,3294569</c:v>
                </c:pt>
                <c:pt idx="1">
                  <c:v>151,4190597</c:v>
                </c:pt>
                <c:pt idx="2">
                  <c:v>146,999485</c:v>
                </c:pt>
                <c:pt idx="3">
                  <c:v>156,8529619</c:v>
                </c:pt>
                <c:pt idx="4">
                  <c:v>166,6877072</c:v>
                </c:pt>
                <c:pt idx="5">
                  <c:v>168,3019715</c:v>
                </c:pt>
                <c:pt idx="6">
                  <c:v>168,5491531</c:v>
                </c:pt>
                <c:pt idx="7">
                  <c:v>163,0252996</c:v>
                </c:pt>
                <c:pt idx="8">
                  <c:v>160,0385742</c:v>
                </c:pt>
                <c:pt idx="9">
                  <c:v>166,5222443</c:v>
                </c:pt>
                <c:pt idx="10">
                  <c:v>173,2719597</c:v>
                </c:pt>
                <c:pt idx="11">
                  <c:v>178,2974781</c:v>
                </c:pt>
                <c:pt idx="12">
                  <c:v>185,1611615</c:v>
                </c:pt>
                <c:pt idx="13">
                  <c:v>200,4328674</c:v>
                </c:pt>
                <c:pt idx="14">
                  <c:v>245,1262682</c:v>
                </c:pt>
                <c:pt idx="15">
                  <c:v>314,1747982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ipari_szezonalitás!$C$16:$C$31</c:f>
              <c:numCache>
                <c:formatCode>General</c:formatCode>
                <c:ptCount val="16"/>
                <c:pt idx="0">
                  <c:v>139.32945694241062</c:v>
                </c:pt>
                <c:pt idx="1">
                  <c:v>151.41905972200013</c:v>
                </c:pt>
                <c:pt idx="2">
                  <c:v>146.99948496809225</c:v>
                </c:pt>
                <c:pt idx="3">
                  <c:v>156.85296193863363</c:v>
                </c:pt>
                <c:pt idx="4">
                  <c:v>166.68770724554213</c:v>
                </c:pt>
                <c:pt idx="5">
                  <c:v>168.30197152330734</c:v>
                </c:pt>
                <c:pt idx="6">
                  <c:v>168.54915307039644</c:v>
                </c:pt>
                <c:pt idx="7">
                  <c:v>163.02529961465103</c:v>
                </c:pt>
                <c:pt idx="8">
                  <c:v>160.03857422936196</c:v>
                </c:pt>
                <c:pt idx="9">
                  <c:v>166.52224428463416</c:v>
                </c:pt>
                <c:pt idx="10">
                  <c:v>173.27195969051067</c:v>
                </c:pt>
                <c:pt idx="11">
                  <c:v>178.29747805661532</c:v>
                </c:pt>
                <c:pt idx="12">
                  <c:v>185.16116146620323</c:v>
                </c:pt>
                <c:pt idx="13">
                  <c:v>200.43286740077443</c:v>
                </c:pt>
                <c:pt idx="14">
                  <c:v>245.12626821570538</c:v>
                </c:pt>
                <c:pt idx="15">
                  <c:v>314.17479815357956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37-4A1D-87E4-7ED9C880DA7F}"/>
            </c:ext>
          </c:extLst>
        </c:ser>
        <c:ser>
          <c:idx val="1"/>
          <c:order val="1"/>
          <c:tx>
            <c:v>átlag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10</c:v>
              </c:pt>
            </c:numLit>
          </c:xVal>
          <c:yVal>
            <c:numRef>
              <c:f>ipari_szezonalitás!$C$32</c:f>
              <c:numCache>
                <c:formatCode>0.00</c:formatCode>
                <c:ptCount val="1"/>
                <c:pt idx="0">
                  <c:v>180.26190290765112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37-4A1D-87E4-7ED9C880D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624319"/>
        <c:axId val="1478984223"/>
      </c:scatterChart>
      <c:valAx>
        <c:axId val="156462431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478984223"/>
        <c:crosses val="autoZero"/>
        <c:crossBetween val="midCat"/>
      </c:valAx>
      <c:valAx>
        <c:axId val="1478984223"/>
        <c:scaling>
          <c:orientation val="minMax"/>
          <c:max val="325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6462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Ipari termelői árindex szezonalitás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ipari_szezonalitás!$B$15</c:f>
              <c:strCache>
                <c:ptCount val="1"/>
                <c:pt idx="0">
                  <c:v>január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ipari_szezonalitás!$A$16:$A$31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ipari_szezonalitás!$B$16:$B$31</c:f>
              <c:numCache>
                <c:formatCode>General</c:formatCode>
                <c:ptCount val="16"/>
                <c:pt idx="0">
                  <c:v>137.40009063475611</c:v>
                </c:pt>
                <c:pt idx="1">
                  <c:v>145.70497914140569</c:v>
                </c:pt>
                <c:pt idx="2">
                  <c:v>144.67656611632248</c:v>
                </c:pt>
                <c:pt idx="3">
                  <c:v>155.45279965918587</c:v>
                </c:pt>
                <c:pt idx="4">
                  <c:v>167.710388777106</c:v>
                </c:pt>
                <c:pt idx="5">
                  <c:v>166.46733847826022</c:v>
                </c:pt>
                <c:pt idx="6">
                  <c:v>166.21516667402275</c:v>
                </c:pt>
                <c:pt idx="7">
                  <c:v>164.35855784613014</c:v>
                </c:pt>
                <c:pt idx="8">
                  <c:v>161.18376799356801</c:v>
                </c:pt>
                <c:pt idx="9">
                  <c:v>164.8712261320392</c:v>
                </c:pt>
                <c:pt idx="10">
                  <c:v>170.70305773081341</c:v>
                </c:pt>
                <c:pt idx="11">
                  <c:v>177.59207735773978</c:v>
                </c:pt>
                <c:pt idx="12">
                  <c:v>184.24380768249736</c:v>
                </c:pt>
                <c:pt idx="13">
                  <c:v>196.68080285402075</c:v>
                </c:pt>
                <c:pt idx="14">
                  <c:v>240.30010114926696</c:v>
                </c:pt>
                <c:pt idx="15">
                  <c:v>319.01127681181742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B-46F9-9C91-A8B5EF137195}"/>
            </c:ext>
          </c:extLst>
        </c:ser>
        <c:ser>
          <c:idx val="1"/>
          <c:order val="1"/>
          <c:tx>
            <c:strRef>
              <c:f>ipari_szezonalitás!$C$15</c:f>
              <c:strCache>
                <c:ptCount val="1"/>
                <c:pt idx="0">
                  <c:v>február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ipari_szezonalitás!$A$16:$A$31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ipari_szezonalitás!$C$16:$C$31</c:f>
              <c:numCache>
                <c:formatCode>General</c:formatCode>
                <c:ptCount val="16"/>
                <c:pt idx="0">
                  <c:v>139.32945694241062</c:v>
                </c:pt>
                <c:pt idx="1">
                  <c:v>151.41905972200013</c:v>
                </c:pt>
                <c:pt idx="2">
                  <c:v>146.99948496809225</c:v>
                </c:pt>
                <c:pt idx="3">
                  <c:v>156.85296193863363</c:v>
                </c:pt>
                <c:pt idx="4">
                  <c:v>166.68770724554213</c:v>
                </c:pt>
                <c:pt idx="5">
                  <c:v>168.30197152330734</c:v>
                </c:pt>
                <c:pt idx="6">
                  <c:v>168.54915307039644</c:v>
                </c:pt>
                <c:pt idx="7">
                  <c:v>163.02529961465103</c:v>
                </c:pt>
                <c:pt idx="8">
                  <c:v>160.03857422936196</c:v>
                </c:pt>
                <c:pt idx="9">
                  <c:v>166.52224428463416</c:v>
                </c:pt>
                <c:pt idx="10">
                  <c:v>173.27195969051067</c:v>
                </c:pt>
                <c:pt idx="11">
                  <c:v>178.29747805661532</c:v>
                </c:pt>
                <c:pt idx="12">
                  <c:v>185.16116146620323</c:v>
                </c:pt>
                <c:pt idx="13">
                  <c:v>200.43286740077443</c:v>
                </c:pt>
                <c:pt idx="14">
                  <c:v>245.12626821570538</c:v>
                </c:pt>
                <c:pt idx="15">
                  <c:v>314.17479815357956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B-46F9-9C91-A8B5EF137195}"/>
            </c:ext>
          </c:extLst>
        </c:ser>
        <c:ser>
          <c:idx val="2"/>
          <c:order val="2"/>
          <c:tx>
            <c:strRef>
              <c:f>ipari_szezonalitás!$D$15</c:f>
              <c:strCache>
                <c:ptCount val="1"/>
                <c:pt idx="0">
                  <c:v>március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ipari_szezonalitás!$A$16:$A$31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ipari_szezonalitás!$D$16:$D$31</c:f>
              <c:numCache>
                <c:formatCode>General</c:formatCode>
                <c:ptCount val="16"/>
                <c:pt idx="0">
                  <c:v>138.63779065119397</c:v>
                </c:pt>
                <c:pt idx="1">
                  <c:v>151.57047878172213</c:v>
                </c:pt>
                <c:pt idx="2">
                  <c:v>145.83137188098729</c:v>
                </c:pt>
                <c:pt idx="3">
                  <c:v>155.91838619719189</c:v>
                </c:pt>
                <c:pt idx="4">
                  <c:v>166.02592228668644</c:v>
                </c:pt>
                <c:pt idx="5">
                  <c:v>169.97596610799198</c:v>
                </c:pt>
                <c:pt idx="6">
                  <c:v>166.53961867937045</c:v>
                </c:pt>
                <c:pt idx="7">
                  <c:v>162.37805517784926</c:v>
                </c:pt>
                <c:pt idx="8">
                  <c:v>159.40318771519216</c:v>
                </c:pt>
                <c:pt idx="9">
                  <c:v>166.02664630437491</c:v>
                </c:pt>
                <c:pt idx="10">
                  <c:v>172.23955476683335</c:v>
                </c:pt>
                <c:pt idx="11">
                  <c:v>177.23512962728097</c:v>
                </c:pt>
                <c:pt idx="12">
                  <c:v>184.978206793255</c:v>
                </c:pt>
                <c:pt idx="13">
                  <c:v>203.02416382648514</c:v>
                </c:pt>
                <c:pt idx="14">
                  <c:v>255.36168959200523</c:v>
                </c:pt>
                <c:pt idx="15">
                  <c:v>308.55521874509668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4B-46F9-9C91-A8B5EF137195}"/>
            </c:ext>
          </c:extLst>
        </c:ser>
        <c:ser>
          <c:idx val="3"/>
          <c:order val="3"/>
          <c:tx>
            <c:strRef>
              <c:f>ipari_szezonalitás!$E$15</c:f>
              <c:strCache>
                <c:ptCount val="1"/>
                <c:pt idx="0">
                  <c:v>április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ipari_szezonalitás!$A$16:$A$31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ipari_szezonalitás!$E$16:$E$31</c:f>
              <c:numCache>
                <c:formatCode>General</c:formatCode>
                <c:ptCount val="16"/>
                <c:pt idx="0">
                  <c:v>138.22325265414767</c:v>
                </c:pt>
                <c:pt idx="1">
                  <c:v>148.54312912962649</c:v>
                </c:pt>
                <c:pt idx="2">
                  <c:v>148.01768506736178</c:v>
                </c:pt>
                <c:pt idx="3">
                  <c:v>155.29641414272874</c:v>
                </c:pt>
                <c:pt idx="4">
                  <c:v>166.35879767254099</c:v>
                </c:pt>
                <c:pt idx="5">
                  <c:v>167.76965108759819</c:v>
                </c:pt>
                <c:pt idx="6">
                  <c:v>165.04340559726691</c:v>
                </c:pt>
                <c:pt idx="7">
                  <c:v>162.05474887155768</c:v>
                </c:pt>
                <c:pt idx="8">
                  <c:v>159.40429468177354</c:v>
                </c:pt>
                <c:pt idx="9">
                  <c:v>166.52538507918609</c:v>
                </c:pt>
                <c:pt idx="10">
                  <c:v>171.55247614608194</c:v>
                </c:pt>
                <c:pt idx="11">
                  <c:v>178.82989413692329</c:v>
                </c:pt>
                <c:pt idx="12">
                  <c:v>185.5338754541379</c:v>
                </c:pt>
                <c:pt idx="13">
                  <c:v>204.03968747133945</c:v>
                </c:pt>
                <c:pt idx="14">
                  <c:v>262.50649686538156</c:v>
                </c:pt>
                <c:pt idx="15">
                  <c:v>302.08413012974813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4B-46F9-9C91-A8B5EF137195}"/>
            </c:ext>
          </c:extLst>
        </c:ser>
        <c:ser>
          <c:idx val="4"/>
          <c:order val="4"/>
          <c:tx>
            <c:strRef>
              <c:f>ipari_szezonalitás!$F$15</c:f>
              <c:strCache>
                <c:ptCount val="1"/>
                <c:pt idx="0">
                  <c:v>május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ipari_szezonalitás!$A$16:$A$31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ipari_szezonalitás!$F$16:$F$31</c:f>
              <c:numCache>
                <c:formatCode>General</c:formatCode>
                <c:ptCount val="16"/>
                <c:pt idx="0">
                  <c:v>137.11086492532505</c:v>
                </c:pt>
                <c:pt idx="1">
                  <c:v>146.00681062627882</c:v>
                </c:pt>
                <c:pt idx="2">
                  <c:v>154.10099100171234</c:v>
                </c:pt>
                <c:pt idx="3">
                  <c:v>155.91574551375763</c:v>
                </c:pt>
                <c:pt idx="4">
                  <c:v>168.19023422721659</c:v>
                </c:pt>
                <c:pt idx="5">
                  <c:v>166.25121054402325</c:v>
                </c:pt>
                <c:pt idx="6">
                  <c:v>164.21178389980963</c:v>
                </c:pt>
                <c:pt idx="7">
                  <c:v>165.62672578399824</c:v>
                </c:pt>
                <c:pt idx="8">
                  <c:v>161.79868993800841</c:v>
                </c:pt>
                <c:pt idx="9">
                  <c:v>166.18736340201042</c:v>
                </c:pt>
                <c:pt idx="10">
                  <c:v>175.33379997850778</c:v>
                </c:pt>
                <c:pt idx="11">
                  <c:v>180.26053329001863</c:v>
                </c:pt>
                <c:pt idx="12">
                  <c:v>183.48248000732559</c:v>
                </c:pt>
                <c:pt idx="13">
                  <c:v>204.44411240411844</c:v>
                </c:pt>
                <c:pt idx="14">
                  <c:v>270.13564090562443</c:v>
                </c:pt>
                <c:pt idx="15">
                  <c:v>298.13809982094875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4B-46F9-9C91-A8B5EF137195}"/>
            </c:ext>
          </c:extLst>
        </c:ser>
        <c:ser>
          <c:idx val="5"/>
          <c:order val="5"/>
          <c:tx>
            <c:strRef>
              <c:f>ipari_szezonalitás!$G$15</c:f>
              <c:strCache>
                <c:ptCount val="1"/>
                <c:pt idx="0">
                  <c:v>június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ipari_szezonalitás!$A$16:$A$31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ipari_szezonalitás!$G$16:$G$31</c:f>
              <c:numCache>
                <c:formatCode>General</c:formatCode>
                <c:ptCount val="16"/>
                <c:pt idx="0">
                  <c:v>137.24468183553745</c:v>
                </c:pt>
                <c:pt idx="1">
                  <c:v>146.73684467941021</c:v>
                </c:pt>
                <c:pt idx="2">
                  <c:v>157.19689379390891</c:v>
                </c:pt>
                <c:pt idx="3">
                  <c:v>155.5973590064022</c:v>
                </c:pt>
                <c:pt idx="4">
                  <c:v>166.49317961159059</c:v>
                </c:pt>
                <c:pt idx="5">
                  <c:v>167.75146546199556</c:v>
                </c:pt>
                <c:pt idx="6">
                  <c:v>166.5196251870502</c:v>
                </c:pt>
                <c:pt idx="7">
                  <c:v>168.7875601454316</c:v>
                </c:pt>
                <c:pt idx="8">
                  <c:v>164.23538792611382</c:v>
                </c:pt>
                <c:pt idx="9">
                  <c:v>166.85111473331571</c:v>
                </c:pt>
                <c:pt idx="10">
                  <c:v>179.73820609508502</c:v>
                </c:pt>
                <c:pt idx="11">
                  <c:v>180.25512006079069</c:v>
                </c:pt>
                <c:pt idx="12">
                  <c:v>185.87656822243619</c:v>
                </c:pt>
                <c:pt idx="13">
                  <c:v>207.72872502082126</c:v>
                </c:pt>
                <c:pt idx="14">
                  <c:v>280.18257758014738</c:v>
                </c:pt>
                <c:pt idx="15">
                  <c:v>296.02964569158439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4B-46F9-9C91-A8B5EF137195}"/>
            </c:ext>
          </c:extLst>
        </c:ser>
        <c:ser>
          <c:idx val="6"/>
          <c:order val="6"/>
          <c:tx>
            <c:strRef>
              <c:f>ipari_szezonalitás!$H$15</c:f>
              <c:strCache>
                <c:ptCount val="1"/>
                <c:pt idx="0">
                  <c:v>július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ipari_szezonalitás!$A$16:$A$31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ipari_szezonalitás!$H$16:$H$31</c:f>
              <c:numCache>
                <c:formatCode>General</c:formatCode>
                <c:ptCount val="16"/>
                <c:pt idx="0">
                  <c:v>136.4198371679762</c:v>
                </c:pt>
                <c:pt idx="1">
                  <c:v>144.82573341746223</c:v>
                </c:pt>
                <c:pt idx="2">
                  <c:v>157.82725806811959</c:v>
                </c:pt>
                <c:pt idx="3">
                  <c:v>156.37721858810227</c:v>
                </c:pt>
                <c:pt idx="4">
                  <c:v>166.15985926404321</c:v>
                </c:pt>
                <c:pt idx="5">
                  <c:v>168.42415388618522</c:v>
                </c:pt>
                <c:pt idx="6">
                  <c:v>167.68793489435549</c:v>
                </c:pt>
                <c:pt idx="7">
                  <c:v>167.94226798113257</c:v>
                </c:pt>
                <c:pt idx="8">
                  <c:v>164.07115253818773</c:v>
                </c:pt>
                <c:pt idx="9">
                  <c:v>166.18270615533692</c:v>
                </c:pt>
                <c:pt idx="10">
                  <c:v>180.45896170989764</c:v>
                </c:pt>
                <c:pt idx="11">
                  <c:v>181.15856523124583</c:v>
                </c:pt>
                <c:pt idx="12">
                  <c:v>187.55318605395513</c:v>
                </c:pt>
                <c:pt idx="13">
                  <c:v>215.43052273435657</c:v>
                </c:pt>
                <c:pt idx="14">
                  <c:v>296.74707273592134</c:v>
                </c:pt>
                <c:pt idx="15">
                  <c:v>299.29309788395767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4B-46F9-9C91-A8B5EF137195}"/>
            </c:ext>
          </c:extLst>
        </c:ser>
        <c:ser>
          <c:idx val="7"/>
          <c:order val="7"/>
          <c:tx>
            <c:strRef>
              <c:f>ipari_szezonalitás!$I$15</c:f>
              <c:strCache>
                <c:ptCount val="1"/>
                <c:pt idx="0">
                  <c:v>augusztus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ipari_szezonalitás!$A$16:$A$31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ipari_szezonalitás!$I$16:$I$31</c:f>
              <c:numCache>
                <c:formatCode>General</c:formatCode>
                <c:ptCount val="16"/>
                <c:pt idx="0">
                  <c:v>136.68927315376007</c:v>
                </c:pt>
                <c:pt idx="1">
                  <c:v>143.38253486639101</c:v>
                </c:pt>
                <c:pt idx="2">
                  <c:v>156.72561750631476</c:v>
                </c:pt>
                <c:pt idx="3">
                  <c:v>156.68607139806821</c:v>
                </c:pt>
                <c:pt idx="4">
                  <c:v>164.83472609500231</c:v>
                </c:pt>
                <c:pt idx="5">
                  <c:v>168.75679999450932</c:v>
                </c:pt>
                <c:pt idx="6">
                  <c:v>168.01912693343328</c:v>
                </c:pt>
                <c:pt idx="7">
                  <c:v>166.2687115482068</c:v>
                </c:pt>
                <c:pt idx="8">
                  <c:v>161.61990987002739</c:v>
                </c:pt>
                <c:pt idx="9">
                  <c:v>165.68415803687091</c:v>
                </c:pt>
                <c:pt idx="10">
                  <c:v>179.37890942110099</c:v>
                </c:pt>
                <c:pt idx="11">
                  <c:v>181.3361078570513</c:v>
                </c:pt>
                <c:pt idx="12">
                  <c:v>187.92361295535309</c:v>
                </c:pt>
                <c:pt idx="13">
                  <c:v>215.2129422064053</c:v>
                </c:pt>
                <c:pt idx="14">
                  <c:v>307.37221717558867</c:v>
                </c:pt>
                <c:pt idx="15">
                  <c:v>299.88421668706383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4B-46F9-9C91-A8B5EF137195}"/>
            </c:ext>
          </c:extLst>
        </c:ser>
        <c:ser>
          <c:idx val="8"/>
          <c:order val="8"/>
          <c:tx>
            <c:strRef>
              <c:f>ipari_szezonalitás!$J$15</c:f>
              <c:strCache>
                <c:ptCount val="1"/>
                <c:pt idx="0">
                  <c:v>szeptember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ipari_szezonalitás!$A$16:$A$31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ipari_szezonalitás!$J$16:$J$31</c:f>
              <c:numCache>
                <c:formatCode>General</c:formatCode>
                <c:ptCount val="16"/>
                <c:pt idx="0">
                  <c:v>137.64202993270683</c:v>
                </c:pt>
                <c:pt idx="1">
                  <c:v>142.67159646434516</c:v>
                </c:pt>
                <c:pt idx="2">
                  <c:v>154.39059238358678</c:v>
                </c:pt>
                <c:pt idx="3">
                  <c:v>160.89327894614371</c:v>
                </c:pt>
                <c:pt idx="4">
                  <c:v>165.1643955471923</c:v>
                </c:pt>
                <c:pt idx="5">
                  <c:v>167.75229523263727</c:v>
                </c:pt>
                <c:pt idx="6">
                  <c:v>167.18603209572166</c:v>
                </c:pt>
                <c:pt idx="7">
                  <c:v>164.45262175242726</c:v>
                </c:pt>
                <c:pt idx="8">
                  <c:v>160.17591293720054</c:v>
                </c:pt>
                <c:pt idx="9">
                  <c:v>166.83901606699695</c:v>
                </c:pt>
                <c:pt idx="10">
                  <c:v>178.48948899522134</c:v>
                </c:pt>
                <c:pt idx="11">
                  <c:v>182.41980697781608</c:v>
                </c:pt>
                <c:pt idx="12">
                  <c:v>192.03556058168573</c:v>
                </c:pt>
                <c:pt idx="13">
                  <c:v>219.06627869543431</c:v>
                </c:pt>
                <c:pt idx="14">
                  <c:v>311.04238781638765</c:v>
                </c:pt>
                <c:pt idx="15">
                  <c:v>303.16687784472765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4B-46F9-9C91-A8B5EF137195}"/>
            </c:ext>
          </c:extLst>
        </c:ser>
        <c:ser>
          <c:idx val="9"/>
          <c:order val="9"/>
          <c:tx>
            <c:strRef>
              <c:f>ipari_szezonalitás!$K$15</c:f>
              <c:strCache>
                <c:ptCount val="1"/>
                <c:pt idx="0">
                  <c:v>október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ipari_szezonalitás!$A$16:$A$31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ipari_szezonalitás!$K$16:$K$31</c:f>
              <c:numCache>
                <c:formatCode>General</c:formatCode>
                <c:ptCount val="16"/>
                <c:pt idx="0">
                  <c:v>142.45950098035158</c:v>
                </c:pt>
                <c:pt idx="1">
                  <c:v>142.67159646434516</c:v>
                </c:pt>
                <c:pt idx="2">
                  <c:v>153.1554676445181</c:v>
                </c:pt>
                <c:pt idx="3">
                  <c:v>163.95025124612047</c:v>
                </c:pt>
                <c:pt idx="4">
                  <c:v>164.50373796500355</c:v>
                </c:pt>
                <c:pt idx="5">
                  <c:v>164.73275391844979</c:v>
                </c:pt>
                <c:pt idx="6">
                  <c:v>165.68135780686015</c:v>
                </c:pt>
                <c:pt idx="7">
                  <c:v>163.13700077840784</c:v>
                </c:pt>
                <c:pt idx="8">
                  <c:v>161.13696841482371</c:v>
                </c:pt>
                <c:pt idx="9">
                  <c:v>168.50740622766691</c:v>
                </c:pt>
                <c:pt idx="10">
                  <c:v>179.56042592919266</c:v>
                </c:pt>
                <c:pt idx="11">
                  <c:v>182.2373871708383</c:v>
                </c:pt>
                <c:pt idx="12">
                  <c:v>193.37980950575752</c:v>
                </c:pt>
                <c:pt idx="13">
                  <c:v>228.92426123672882</c:v>
                </c:pt>
                <c:pt idx="14">
                  <c:v>322.55095616559402</c:v>
                </c:pt>
                <c:pt idx="15">
                  <c:v>301.34787657765929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4B-46F9-9C91-A8B5EF137195}"/>
            </c:ext>
          </c:extLst>
        </c:ser>
        <c:ser>
          <c:idx val="10"/>
          <c:order val="10"/>
          <c:tx>
            <c:strRef>
              <c:f>ipari_szezonalitás!$L$15</c:f>
              <c:strCache>
                <c:ptCount val="1"/>
                <c:pt idx="0">
                  <c:v>november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ipari_szezonalitás!$A$16:$A$31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ipari_szezonalitás!$L$16:$L$31</c:f>
              <c:numCache>
                <c:formatCode>General</c:formatCode>
                <c:ptCount val="16"/>
                <c:pt idx="0">
                  <c:v>143.31283765222588</c:v>
                </c:pt>
                <c:pt idx="1">
                  <c:v>144.09973487760737</c:v>
                </c:pt>
                <c:pt idx="2">
                  <c:v>156.22773883993952</c:v>
                </c:pt>
                <c:pt idx="3">
                  <c:v>168.88673936938352</c:v>
                </c:pt>
                <c:pt idx="4">
                  <c:v>164.16652990393072</c:v>
                </c:pt>
                <c:pt idx="5">
                  <c:v>165.05729222527216</c:v>
                </c:pt>
                <c:pt idx="6">
                  <c:v>165.8412576616528</c:v>
                </c:pt>
                <c:pt idx="7">
                  <c:v>164.11419629254212</c:v>
                </c:pt>
                <c:pt idx="8">
                  <c:v>163.39770562273338</c:v>
                </c:pt>
                <c:pt idx="9">
                  <c:v>171.04089743994331</c:v>
                </c:pt>
                <c:pt idx="10">
                  <c:v>180.0946316230837</c:v>
                </c:pt>
                <c:pt idx="11">
                  <c:v>183.87843211692706</c:v>
                </c:pt>
                <c:pt idx="12">
                  <c:v>194.34381653220697</c:v>
                </c:pt>
                <c:pt idx="13">
                  <c:v>236.27722634141719</c:v>
                </c:pt>
                <c:pt idx="14">
                  <c:v>321.56561605623068</c:v>
                </c:pt>
                <c:pt idx="15">
                  <c:v>300.42730838839316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F4B-46F9-9C91-A8B5EF137195}"/>
            </c:ext>
          </c:extLst>
        </c:ser>
        <c:ser>
          <c:idx val="11"/>
          <c:order val="11"/>
          <c:tx>
            <c:strRef>
              <c:f>ipari_szezonalitás!$M$15</c:f>
              <c:strCache>
                <c:ptCount val="1"/>
                <c:pt idx="0">
                  <c:v>december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ipari_szezonalitás!$A$16:$A$31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ipari_szezonalitás!$M$16:$M$31</c:f>
              <c:numCache>
                <c:formatCode>General</c:formatCode>
                <c:ptCount val="16"/>
                <c:pt idx="0">
                  <c:v>142.45038357228881</c:v>
                </c:pt>
                <c:pt idx="1">
                  <c:v>144.53203408224022</c:v>
                </c:pt>
                <c:pt idx="2">
                  <c:v>156.53988217428508</c:v>
                </c:pt>
                <c:pt idx="3">
                  <c:v>168.3780545350192</c:v>
                </c:pt>
                <c:pt idx="4">
                  <c:v>165.31700763347726</c:v>
                </c:pt>
                <c:pt idx="5">
                  <c:v>166.21401241004764</c:v>
                </c:pt>
                <c:pt idx="6">
                  <c:v>166.17260882581195</c:v>
                </c:pt>
                <c:pt idx="7">
                  <c:v>163.61988630071193</c:v>
                </c:pt>
                <c:pt idx="8">
                  <c:v>164.70651961242677</c:v>
                </c:pt>
                <c:pt idx="9">
                  <c:v>171.38263749476837</c:v>
                </c:pt>
                <c:pt idx="10">
                  <c:v>179.73264321266845</c:v>
                </c:pt>
                <c:pt idx="11">
                  <c:v>183.87732994850282</c:v>
                </c:pt>
                <c:pt idx="12">
                  <c:v>196.67943702459701</c:v>
                </c:pt>
                <c:pt idx="13">
                  <c:v>240.5372976511174</c:v>
                </c:pt>
                <c:pt idx="14">
                  <c:v>321.88589669480024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F4B-46F9-9C91-A8B5EF137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907663"/>
        <c:axId val="1482247887"/>
      </c:lineChart>
      <c:catAx>
        <c:axId val="137590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82247887"/>
        <c:crosses val="autoZero"/>
        <c:auto val="1"/>
        <c:lblAlgn val="ctr"/>
        <c:lblOffset val="100"/>
        <c:noMultiLvlLbl val="0"/>
      </c:catAx>
      <c:valAx>
        <c:axId val="1482247887"/>
        <c:scaling>
          <c:orientation val="minMax"/>
          <c:max val="350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75907663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Január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ipari_szezonalitás!$B$16:$B$31</c:f>
              <c:numCache>
                <c:formatCode>General</c:formatCode>
                <c:ptCount val="16"/>
                <c:pt idx="0">
                  <c:v>137.40009063475611</c:v>
                </c:pt>
                <c:pt idx="1">
                  <c:v>145.70497914140569</c:v>
                </c:pt>
                <c:pt idx="2">
                  <c:v>144.67656611632248</c:v>
                </c:pt>
                <c:pt idx="3">
                  <c:v>155.45279965918587</c:v>
                </c:pt>
                <c:pt idx="4">
                  <c:v>167.710388777106</c:v>
                </c:pt>
                <c:pt idx="5">
                  <c:v>166.46733847826022</c:v>
                </c:pt>
                <c:pt idx="6">
                  <c:v>166.21516667402275</c:v>
                </c:pt>
                <c:pt idx="7">
                  <c:v>164.35855784613014</c:v>
                </c:pt>
                <c:pt idx="8">
                  <c:v>161.18376799356801</c:v>
                </c:pt>
                <c:pt idx="9">
                  <c:v>164.8712261320392</c:v>
                </c:pt>
                <c:pt idx="10">
                  <c:v>170.70305773081341</c:v>
                </c:pt>
                <c:pt idx="11">
                  <c:v>177.59207735773978</c:v>
                </c:pt>
                <c:pt idx="12">
                  <c:v>184.24380768249736</c:v>
                </c:pt>
                <c:pt idx="13">
                  <c:v>196.68080285402075</c:v>
                </c:pt>
                <c:pt idx="14">
                  <c:v>240.30010114926696</c:v>
                </c:pt>
                <c:pt idx="15">
                  <c:v>319.01127681181742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3-47B3-A9A0-E6097B89B3EE}"/>
            </c:ext>
          </c:extLst>
        </c:ser>
        <c:ser>
          <c:idx val="1"/>
          <c:order val="1"/>
          <c:tx>
            <c:v>átlag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10</c:v>
              </c:pt>
            </c:numLit>
          </c:xVal>
          <c:yVal>
            <c:numRef>
              <c:f>ipari_szezonalitás!$B$32</c:f>
              <c:numCache>
                <c:formatCode>0.00</c:formatCode>
                <c:ptCount val="1"/>
                <c:pt idx="0">
                  <c:v>178.91075031493452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03-47B3-A9A0-E6097B89B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624319"/>
        <c:axId val="1478984223"/>
      </c:scatterChart>
      <c:valAx>
        <c:axId val="156462431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478984223"/>
        <c:crosses val="autoZero"/>
        <c:crossBetween val="midCat"/>
      </c:valAx>
      <c:valAx>
        <c:axId val="1478984223"/>
        <c:scaling>
          <c:orientation val="minMax"/>
          <c:max val="325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6462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mezőgazdasági_szezonalitás!$B$15</c:f>
              <c:strCache>
                <c:ptCount val="1"/>
                <c:pt idx="0">
                  <c:v>január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mezőgazdasági_szezonalitás!$A$16:$A$31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mezőgazdasági_szezonalitás!$B$16:$B$31</c:f>
              <c:numCache>
                <c:formatCode>General</c:formatCode>
                <c:ptCount val="16"/>
                <c:pt idx="0">
                  <c:v>177.5</c:v>
                </c:pt>
                <c:pt idx="1">
                  <c:v>128</c:v>
                </c:pt>
                <c:pt idx="2">
                  <c:v>130.6</c:v>
                </c:pt>
                <c:pt idx="3">
                  <c:v>182.3</c:v>
                </c:pt>
                <c:pt idx="4">
                  <c:v>182.8</c:v>
                </c:pt>
                <c:pt idx="5">
                  <c:v>195.9</c:v>
                </c:pt>
                <c:pt idx="6">
                  <c:v>169.5188</c:v>
                </c:pt>
                <c:pt idx="7">
                  <c:v>157.37299999999999</c:v>
                </c:pt>
                <c:pt idx="8">
                  <c:v>164.81720000000001</c:v>
                </c:pt>
                <c:pt idx="9">
                  <c:v>159.5932</c:v>
                </c:pt>
                <c:pt idx="10">
                  <c:v>163.98266599999999</c:v>
                </c:pt>
                <c:pt idx="11">
                  <c:v>177.674117</c:v>
                </c:pt>
                <c:pt idx="12">
                  <c:v>183.96903699999999</c:v>
                </c:pt>
                <c:pt idx="13">
                  <c:v>204.27015399999999</c:v>
                </c:pt>
                <c:pt idx="14">
                  <c:v>264.85875899999996</c:v>
                </c:pt>
                <c:pt idx="15">
                  <c:v>348.42382199999997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9-4681-BBF7-3C6DCFE5B4ED}"/>
            </c:ext>
          </c:extLst>
        </c:ser>
        <c:ser>
          <c:idx val="1"/>
          <c:order val="1"/>
          <c:tx>
            <c:strRef>
              <c:f>mezőgazdasági_szezonalitás!$C$15</c:f>
              <c:strCache>
                <c:ptCount val="1"/>
                <c:pt idx="0">
                  <c:v>február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mezőgazdasági_szezonalitás!$A$16:$A$31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mezőgazdasági_szezonalitás!$C$16:$C$31</c:f>
              <c:numCache>
                <c:formatCode>General</c:formatCode>
                <c:ptCount val="16"/>
                <c:pt idx="0">
                  <c:v>182.8</c:v>
                </c:pt>
                <c:pt idx="1">
                  <c:v>133.19999999999999</c:v>
                </c:pt>
                <c:pt idx="2">
                  <c:v>133.6</c:v>
                </c:pt>
                <c:pt idx="3">
                  <c:v>197.1</c:v>
                </c:pt>
                <c:pt idx="4">
                  <c:v>188.3</c:v>
                </c:pt>
                <c:pt idx="5">
                  <c:v>200.13280000000003</c:v>
                </c:pt>
                <c:pt idx="6">
                  <c:v>178.22240000000002</c:v>
                </c:pt>
                <c:pt idx="7">
                  <c:v>163.66</c:v>
                </c:pt>
                <c:pt idx="8">
                  <c:v>168.20240000000001</c:v>
                </c:pt>
                <c:pt idx="9">
                  <c:v>164.99599999999998</c:v>
                </c:pt>
                <c:pt idx="10">
                  <c:v>172.49763999999999</c:v>
                </c:pt>
                <c:pt idx="11">
                  <c:v>185.75409999999999</c:v>
                </c:pt>
                <c:pt idx="12">
                  <c:v>197.04664</c:v>
                </c:pt>
                <c:pt idx="13">
                  <c:v>230.10595999999998</c:v>
                </c:pt>
                <c:pt idx="14">
                  <c:v>287.38695999999999</c:v>
                </c:pt>
                <c:pt idx="15">
                  <c:v>364.96179999999998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9-4681-BBF7-3C6DCFE5B4ED}"/>
            </c:ext>
          </c:extLst>
        </c:ser>
        <c:ser>
          <c:idx val="2"/>
          <c:order val="2"/>
          <c:tx>
            <c:strRef>
              <c:f>mezőgazdasági_szezonalitás!$D$15</c:f>
              <c:strCache>
                <c:ptCount val="1"/>
                <c:pt idx="0">
                  <c:v>március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mezőgazdasági_szezonalitás!$A$16:$A$31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mezőgazdasági_szezonalitás!$D$16:$D$31</c:f>
              <c:numCache>
                <c:formatCode>General</c:formatCode>
                <c:ptCount val="16"/>
                <c:pt idx="0">
                  <c:v>191.7</c:v>
                </c:pt>
                <c:pt idx="1">
                  <c:v>140.9</c:v>
                </c:pt>
                <c:pt idx="2">
                  <c:v>135.1</c:v>
                </c:pt>
                <c:pt idx="3">
                  <c:v>200.2</c:v>
                </c:pt>
                <c:pt idx="4">
                  <c:v>191.9</c:v>
                </c:pt>
                <c:pt idx="5">
                  <c:v>202.24469999999997</c:v>
                </c:pt>
                <c:pt idx="6">
                  <c:v>181.5744</c:v>
                </c:pt>
                <c:pt idx="7">
                  <c:v>166.84849999999997</c:v>
                </c:pt>
                <c:pt idx="8">
                  <c:v>170.0909</c:v>
                </c:pt>
                <c:pt idx="9">
                  <c:v>172.38759999999999</c:v>
                </c:pt>
                <c:pt idx="10">
                  <c:v>179.52898599999997</c:v>
                </c:pt>
                <c:pt idx="11">
                  <c:v>192.04262349999996</c:v>
                </c:pt>
                <c:pt idx="12">
                  <c:v>207.39268549999997</c:v>
                </c:pt>
                <c:pt idx="13">
                  <c:v>240.76238549999999</c:v>
                </c:pt>
                <c:pt idx="14">
                  <c:v>330.86057549999998</c:v>
                </c:pt>
                <c:pt idx="15">
                  <c:v>347.71227399999998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39-4681-BBF7-3C6DCFE5B4ED}"/>
            </c:ext>
          </c:extLst>
        </c:ser>
        <c:ser>
          <c:idx val="3"/>
          <c:order val="3"/>
          <c:tx>
            <c:strRef>
              <c:f>mezőgazdasági_szezonalitás!$E$15</c:f>
              <c:strCache>
                <c:ptCount val="1"/>
                <c:pt idx="0">
                  <c:v>április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mezőgazdasági_szezonalitás!$A$16:$A$31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mezőgazdasági_szezonalitás!$E$16:$E$31</c:f>
              <c:numCache>
                <c:formatCode>General</c:formatCode>
                <c:ptCount val="16"/>
                <c:pt idx="0">
                  <c:v>184.5</c:v>
                </c:pt>
                <c:pt idx="1">
                  <c:v>148.30000000000001</c:v>
                </c:pt>
                <c:pt idx="2">
                  <c:v>139.80000000000001</c:v>
                </c:pt>
                <c:pt idx="3">
                  <c:v>203</c:v>
                </c:pt>
                <c:pt idx="4">
                  <c:v>197.1</c:v>
                </c:pt>
                <c:pt idx="5">
                  <c:v>210.11940000000001</c:v>
                </c:pt>
                <c:pt idx="6">
                  <c:v>191.38620000000003</c:v>
                </c:pt>
                <c:pt idx="7">
                  <c:v>176.14800000000002</c:v>
                </c:pt>
                <c:pt idx="8">
                  <c:v>176.84700000000001</c:v>
                </c:pt>
                <c:pt idx="9">
                  <c:v>184.25640000000004</c:v>
                </c:pt>
                <c:pt idx="10">
                  <c:v>193.41050400000003</c:v>
                </c:pt>
                <c:pt idx="11">
                  <c:v>206.26930800000002</c:v>
                </c:pt>
                <c:pt idx="12">
                  <c:v>224.41255200000003</c:v>
                </c:pt>
                <c:pt idx="13">
                  <c:v>259.11370800000003</c:v>
                </c:pt>
                <c:pt idx="14">
                  <c:v>377.48516400000005</c:v>
                </c:pt>
                <c:pt idx="15">
                  <c:v>350.18222400000008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39-4681-BBF7-3C6DCFE5B4ED}"/>
            </c:ext>
          </c:extLst>
        </c:ser>
        <c:ser>
          <c:idx val="4"/>
          <c:order val="4"/>
          <c:tx>
            <c:strRef>
              <c:f>mezőgazdasági_szezonalitás!$F$15</c:f>
              <c:strCache>
                <c:ptCount val="1"/>
                <c:pt idx="0">
                  <c:v>május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mezőgazdasági_szezonalitás!$A$16:$A$31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mezőgazdasági_szezonalitás!$F$16:$F$31</c:f>
              <c:numCache>
                <c:formatCode>General</c:formatCode>
                <c:ptCount val="16"/>
                <c:pt idx="0">
                  <c:v>183.1</c:v>
                </c:pt>
                <c:pt idx="1">
                  <c:v>143.80000000000001</c:v>
                </c:pt>
                <c:pt idx="2">
                  <c:v>143</c:v>
                </c:pt>
                <c:pt idx="3">
                  <c:v>196.7</c:v>
                </c:pt>
                <c:pt idx="4">
                  <c:v>200.4</c:v>
                </c:pt>
                <c:pt idx="5">
                  <c:v>210.49599999999998</c:v>
                </c:pt>
                <c:pt idx="6">
                  <c:v>191.19099999999997</c:v>
                </c:pt>
                <c:pt idx="7">
                  <c:v>175.74700000000001</c:v>
                </c:pt>
                <c:pt idx="8">
                  <c:v>180.03700000000001</c:v>
                </c:pt>
                <c:pt idx="9">
                  <c:v>188.18799999999999</c:v>
                </c:pt>
                <c:pt idx="10">
                  <c:v>194.72767600000003</c:v>
                </c:pt>
                <c:pt idx="11">
                  <c:v>204.92100200000002</c:v>
                </c:pt>
                <c:pt idx="12">
                  <c:v>219.33225600000003</c:v>
                </c:pt>
                <c:pt idx="13">
                  <c:v>257.46935500000001</c:v>
                </c:pt>
                <c:pt idx="14">
                  <c:v>374.34111000000007</c:v>
                </c:pt>
                <c:pt idx="15">
                  <c:v>370.12318200000004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39-4681-BBF7-3C6DCFE5B4ED}"/>
            </c:ext>
          </c:extLst>
        </c:ser>
        <c:ser>
          <c:idx val="5"/>
          <c:order val="5"/>
          <c:tx>
            <c:strRef>
              <c:f>mezőgazdasági_szezonalitás!$G$15</c:f>
              <c:strCache>
                <c:ptCount val="1"/>
                <c:pt idx="0">
                  <c:v>június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mezőgazdasági_szezonalitás!$A$16:$A$31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mezőgazdasági_szezonalitás!$G$16:$G$31</c:f>
              <c:numCache>
                <c:formatCode>General</c:formatCode>
                <c:ptCount val="16"/>
                <c:pt idx="0">
                  <c:v>165.7</c:v>
                </c:pt>
                <c:pt idx="1">
                  <c:v>144.5</c:v>
                </c:pt>
                <c:pt idx="2">
                  <c:v>143.6</c:v>
                </c:pt>
                <c:pt idx="3">
                  <c:v>194.3</c:v>
                </c:pt>
                <c:pt idx="4">
                  <c:v>197.3</c:v>
                </c:pt>
                <c:pt idx="5">
                  <c:v>206.78399999999999</c:v>
                </c:pt>
                <c:pt idx="6">
                  <c:v>186.82359999999997</c:v>
                </c:pt>
                <c:pt idx="7">
                  <c:v>175.19200000000001</c:v>
                </c:pt>
                <c:pt idx="8">
                  <c:v>177.77680000000001</c:v>
                </c:pt>
                <c:pt idx="9">
                  <c:v>182.65919999999997</c:v>
                </c:pt>
                <c:pt idx="10">
                  <c:v>183.07564000000002</c:v>
                </c:pt>
                <c:pt idx="11">
                  <c:v>201.64599200000001</c:v>
                </c:pt>
                <c:pt idx="12">
                  <c:v>210.755976</c:v>
                </c:pt>
                <c:pt idx="13">
                  <c:v>253.85320800000002</c:v>
                </c:pt>
                <c:pt idx="14">
                  <c:v>376.6628</c:v>
                </c:pt>
                <c:pt idx="15">
                  <c:v>321.652512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39-4681-BBF7-3C6DCFE5B4ED}"/>
            </c:ext>
          </c:extLst>
        </c:ser>
        <c:ser>
          <c:idx val="6"/>
          <c:order val="6"/>
          <c:tx>
            <c:strRef>
              <c:f>mezőgazdasági_szezonalitás!$H$15</c:f>
              <c:strCache>
                <c:ptCount val="1"/>
                <c:pt idx="0">
                  <c:v>július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mezőgazdasági_szezonalitás!$A$16:$A$31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mezőgazdasági_szezonalitás!$H$16:$H$31</c:f>
              <c:numCache>
                <c:formatCode>General</c:formatCode>
                <c:ptCount val="16"/>
                <c:pt idx="0">
                  <c:v>153.30000000000001</c:v>
                </c:pt>
                <c:pt idx="1">
                  <c:v>130.9</c:v>
                </c:pt>
                <c:pt idx="2">
                  <c:v>147.69999999999999</c:v>
                </c:pt>
                <c:pt idx="3">
                  <c:v>184.5</c:v>
                </c:pt>
                <c:pt idx="4">
                  <c:v>196.7</c:v>
                </c:pt>
                <c:pt idx="5">
                  <c:v>195.40709999999999</c:v>
                </c:pt>
                <c:pt idx="6">
                  <c:v>185.65889999999999</c:v>
                </c:pt>
                <c:pt idx="7">
                  <c:v>175.46759999999998</c:v>
                </c:pt>
                <c:pt idx="8">
                  <c:v>177.38769999999997</c:v>
                </c:pt>
                <c:pt idx="9">
                  <c:v>183.00029999999998</c:v>
                </c:pt>
                <c:pt idx="10">
                  <c:v>181.08256319999998</c:v>
                </c:pt>
                <c:pt idx="11">
                  <c:v>195.64637399999995</c:v>
                </c:pt>
                <c:pt idx="12">
                  <c:v>204.59522159999997</c:v>
                </c:pt>
                <c:pt idx="13">
                  <c:v>248.11118639999998</c:v>
                </c:pt>
                <c:pt idx="14">
                  <c:v>373.92145559999994</c:v>
                </c:pt>
                <c:pt idx="15">
                  <c:v>314.08700399999992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39-4681-BBF7-3C6DCFE5B4ED}"/>
            </c:ext>
          </c:extLst>
        </c:ser>
        <c:ser>
          <c:idx val="7"/>
          <c:order val="7"/>
          <c:tx>
            <c:strRef>
              <c:f>mezőgazdasági_szezonalitás!$I$15</c:f>
              <c:strCache>
                <c:ptCount val="1"/>
                <c:pt idx="0">
                  <c:v>augusztus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mezőgazdasági_szezonalitás!$A$16:$A$31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mezőgazdasági_szezonalitás!$I$16:$I$31</c:f>
              <c:numCache>
                <c:formatCode>General</c:formatCode>
                <c:ptCount val="16"/>
                <c:pt idx="0">
                  <c:v>143.1</c:v>
                </c:pt>
                <c:pt idx="1">
                  <c:v>126.7</c:v>
                </c:pt>
                <c:pt idx="2">
                  <c:v>152.19999999999999</c:v>
                </c:pt>
                <c:pt idx="3">
                  <c:v>171</c:v>
                </c:pt>
                <c:pt idx="4">
                  <c:v>201.9</c:v>
                </c:pt>
                <c:pt idx="5">
                  <c:v>197.70779999999999</c:v>
                </c:pt>
                <c:pt idx="6">
                  <c:v>191.31539999999998</c:v>
                </c:pt>
                <c:pt idx="7">
                  <c:v>184.00979999999998</c:v>
                </c:pt>
                <c:pt idx="8">
                  <c:v>179.29159999999999</c:v>
                </c:pt>
                <c:pt idx="9">
                  <c:v>185.37959999999998</c:v>
                </c:pt>
                <c:pt idx="10">
                  <c:v>191.18618219999999</c:v>
                </c:pt>
                <c:pt idx="11">
                  <c:v>199.46662319999999</c:v>
                </c:pt>
                <c:pt idx="12">
                  <c:v>212.53131899999997</c:v>
                </c:pt>
                <c:pt idx="13">
                  <c:v>263.68604339999996</c:v>
                </c:pt>
                <c:pt idx="14">
                  <c:v>403.34948159999993</c:v>
                </c:pt>
                <c:pt idx="15">
                  <c:v>324.96130679999993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39-4681-BBF7-3C6DCFE5B4ED}"/>
            </c:ext>
          </c:extLst>
        </c:ser>
        <c:ser>
          <c:idx val="8"/>
          <c:order val="8"/>
          <c:tx>
            <c:strRef>
              <c:f>mezőgazdasági_szezonalitás!$J$15</c:f>
              <c:strCache>
                <c:ptCount val="1"/>
                <c:pt idx="0">
                  <c:v>szeptember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mezőgazdasági_szezonalitás!$A$16:$A$31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mezőgazdasági_szezonalitás!$J$16:$J$31</c:f>
              <c:numCache>
                <c:formatCode>General</c:formatCode>
                <c:ptCount val="16"/>
                <c:pt idx="0">
                  <c:v>133.6</c:v>
                </c:pt>
                <c:pt idx="1">
                  <c:v>118.4</c:v>
                </c:pt>
                <c:pt idx="2">
                  <c:v>147.19999999999999</c:v>
                </c:pt>
                <c:pt idx="3">
                  <c:v>172</c:v>
                </c:pt>
                <c:pt idx="4">
                  <c:v>207.8</c:v>
                </c:pt>
                <c:pt idx="5">
                  <c:v>184.58880000000002</c:v>
                </c:pt>
                <c:pt idx="6">
                  <c:v>175.46239999999997</c:v>
                </c:pt>
                <c:pt idx="7">
                  <c:v>177.52319999999997</c:v>
                </c:pt>
                <c:pt idx="8">
                  <c:v>170.75199999999998</c:v>
                </c:pt>
                <c:pt idx="9">
                  <c:v>180.1728</c:v>
                </c:pt>
                <c:pt idx="10">
                  <c:v>186.22183679999998</c:v>
                </c:pt>
                <c:pt idx="11">
                  <c:v>188.17459199999996</c:v>
                </c:pt>
                <c:pt idx="12">
                  <c:v>200.60121599999999</c:v>
                </c:pt>
                <c:pt idx="13">
                  <c:v>247.99991039999995</c:v>
                </c:pt>
                <c:pt idx="14">
                  <c:v>399.24967679999992</c:v>
                </c:pt>
                <c:pt idx="15">
                  <c:v>292.73575679999999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39-4681-BBF7-3C6DCFE5B4ED}"/>
            </c:ext>
          </c:extLst>
        </c:ser>
        <c:ser>
          <c:idx val="9"/>
          <c:order val="9"/>
          <c:tx>
            <c:strRef>
              <c:f>mezőgazdasági_szezonalitás!$K$15</c:f>
              <c:strCache>
                <c:ptCount val="1"/>
                <c:pt idx="0">
                  <c:v>október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mezőgazdasági_szezonalitás!$A$16:$A$31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mezőgazdasági_szezonalitás!$K$16:$K$31</c:f>
              <c:numCache>
                <c:formatCode>General</c:formatCode>
                <c:ptCount val="16"/>
                <c:pt idx="0">
                  <c:v>128.4</c:v>
                </c:pt>
                <c:pt idx="1">
                  <c:v>119.3</c:v>
                </c:pt>
                <c:pt idx="2">
                  <c:v>148.69999999999999</c:v>
                </c:pt>
                <c:pt idx="3">
                  <c:v>168.7</c:v>
                </c:pt>
                <c:pt idx="4">
                  <c:v>210</c:v>
                </c:pt>
                <c:pt idx="5">
                  <c:v>183.19839999999999</c:v>
                </c:pt>
                <c:pt idx="6">
                  <c:v>172.64069999999995</c:v>
                </c:pt>
                <c:pt idx="7">
                  <c:v>180.96789999999999</c:v>
                </c:pt>
                <c:pt idx="8">
                  <c:v>171.45109999999997</c:v>
                </c:pt>
                <c:pt idx="9">
                  <c:v>183.94189999999998</c:v>
                </c:pt>
                <c:pt idx="10">
                  <c:v>193.09274930000001</c:v>
                </c:pt>
                <c:pt idx="11">
                  <c:v>197.43597889999998</c:v>
                </c:pt>
                <c:pt idx="12">
                  <c:v>208.83695660000001</c:v>
                </c:pt>
                <c:pt idx="13">
                  <c:v>263.30829449999999</c:v>
                </c:pt>
                <c:pt idx="14">
                  <c:v>418.39778479999995</c:v>
                </c:pt>
                <c:pt idx="15">
                  <c:v>296.06348439999999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39-4681-BBF7-3C6DCFE5B4ED}"/>
            </c:ext>
          </c:extLst>
        </c:ser>
        <c:ser>
          <c:idx val="10"/>
          <c:order val="10"/>
          <c:tx>
            <c:strRef>
              <c:f>mezőgazdasági_szezonalitás!$L$15</c:f>
              <c:strCache>
                <c:ptCount val="1"/>
                <c:pt idx="0">
                  <c:v>november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mezőgazdasági_szezonalitás!$A$16:$A$31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mezőgazdasági_szezonalitás!$L$16:$L$31</c:f>
              <c:numCache>
                <c:formatCode>General</c:formatCode>
                <c:ptCount val="16"/>
                <c:pt idx="0">
                  <c:v>124.9</c:v>
                </c:pt>
                <c:pt idx="1">
                  <c:v>118.4</c:v>
                </c:pt>
                <c:pt idx="2">
                  <c:v>155.1</c:v>
                </c:pt>
                <c:pt idx="3">
                  <c:v>173.4</c:v>
                </c:pt>
                <c:pt idx="4">
                  <c:v>205.5</c:v>
                </c:pt>
                <c:pt idx="5">
                  <c:v>192.01379999999997</c:v>
                </c:pt>
                <c:pt idx="6">
                  <c:v>178.83029999999999</c:v>
                </c:pt>
                <c:pt idx="7">
                  <c:v>188.7567</c:v>
                </c:pt>
                <c:pt idx="8">
                  <c:v>178.36500000000001</c:v>
                </c:pt>
                <c:pt idx="9">
                  <c:v>192.16890000000001</c:v>
                </c:pt>
                <c:pt idx="10">
                  <c:v>202.53593910000001</c:v>
                </c:pt>
                <c:pt idx="11">
                  <c:v>213.10631430000001</c:v>
                </c:pt>
                <c:pt idx="12">
                  <c:v>228.39560699999998</c:v>
                </c:pt>
                <c:pt idx="13">
                  <c:v>290.4965613</c:v>
                </c:pt>
                <c:pt idx="14">
                  <c:v>434.70668010000003</c:v>
                </c:pt>
                <c:pt idx="15">
                  <c:v>303.33201689999999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39-4681-BBF7-3C6DCFE5B4ED}"/>
            </c:ext>
          </c:extLst>
        </c:ser>
        <c:ser>
          <c:idx val="11"/>
          <c:order val="11"/>
          <c:tx>
            <c:strRef>
              <c:f>mezőgazdasági_szezonalitás!$M$15</c:f>
              <c:strCache>
                <c:ptCount val="1"/>
                <c:pt idx="0">
                  <c:v>december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mezőgazdasági_szezonalitás!$A$16:$A$31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mezőgazdasági_szezonalitás!$M$16:$M$31</c:f>
              <c:numCache>
                <c:formatCode>General</c:formatCode>
                <c:ptCount val="16"/>
                <c:pt idx="0">
                  <c:v>127.1</c:v>
                </c:pt>
                <c:pt idx="1">
                  <c:v>125.1</c:v>
                </c:pt>
                <c:pt idx="2">
                  <c:v>161.4</c:v>
                </c:pt>
                <c:pt idx="3">
                  <c:v>177.5</c:v>
                </c:pt>
                <c:pt idx="4">
                  <c:v>209.7</c:v>
                </c:pt>
                <c:pt idx="5">
                  <c:v>203.52540000000002</c:v>
                </c:pt>
                <c:pt idx="6">
                  <c:v>190.12920000000003</c:v>
                </c:pt>
                <c:pt idx="7">
                  <c:v>199.97460000000004</c:v>
                </c:pt>
                <c:pt idx="8">
                  <c:v>190.61340000000001</c:v>
                </c:pt>
                <c:pt idx="9">
                  <c:v>200.4588</c:v>
                </c:pt>
                <c:pt idx="10">
                  <c:v>219.17216160000004</c:v>
                </c:pt>
                <c:pt idx="11">
                  <c:v>229.37086620000005</c:v>
                </c:pt>
                <c:pt idx="12">
                  <c:v>244.56893580000005</c:v>
                </c:pt>
                <c:pt idx="13">
                  <c:v>320.35930920000004</c:v>
                </c:pt>
                <c:pt idx="14">
                  <c:v>452.94246900000007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39-4681-BBF7-3C6DCFE5B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820079"/>
        <c:axId val="1482243727"/>
      </c:lineChart>
      <c:catAx>
        <c:axId val="188082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82243727"/>
        <c:crosses val="autoZero"/>
        <c:auto val="1"/>
        <c:lblAlgn val="ctr"/>
        <c:lblOffset val="100"/>
        <c:noMultiLvlLbl val="0"/>
      </c:catAx>
      <c:valAx>
        <c:axId val="1482243727"/>
        <c:scaling>
          <c:orientation val="minMax"/>
          <c:max val="46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8082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Árfolyam szezonalitása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árfolyam_szezonalitás!$B$15</c:f>
              <c:strCache>
                <c:ptCount val="1"/>
                <c:pt idx="0">
                  <c:v>január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árfolyam_szezonalitás!$A$16:$A$31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árfolyam_szezonalitás!$B$16:$B$31</c:f>
              <c:numCache>
                <c:formatCode>General</c:formatCode>
                <c:ptCount val="16"/>
                <c:pt idx="0">
                  <c:v>103.8118410381184</c:v>
                </c:pt>
                <c:pt idx="1">
                  <c:v>113.46309813463098</c:v>
                </c:pt>
                <c:pt idx="2">
                  <c:v>109.20519059205192</c:v>
                </c:pt>
                <c:pt idx="3">
                  <c:v>111.70065268605416</c:v>
                </c:pt>
                <c:pt idx="4">
                  <c:v>124.65863009658629</c:v>
                </c:pt>
                <c:pt idx="5">
                  <c:v>119.10104696601047</c:v>
                </c:pt>
                <c:pt idx="6">
                  <c:v>122.61354420113544</c:v>
                </c:pt>
                <c:pt idx="7">
                  <c:v>128.34549878345499</c:v>
                </c:pt>
                <c:pt idx="8">
                  <c:v>127.65612327656125</c:v>
                </c:pt>
                <c:pt idx="9">
                  <c:v>125.32441200324413</c:v>
                </c:pt>
                <c:pt idx="10">
                  <c:v>125.4176804541768</c:v>
                </c:pt>
                <c:pt idx="11">
                  <c:v>129.76074614760748</c:v>
                </c:pt>
                <c:pt idx="12">
                  <c:v>135.55961070559613</c:v>
                </c:pt>
                <c:pt idx="13">
                  <c:v>145.60016220600161</c:v>
                </c:pt>
                <c:pt idx="14">
                  <c:v>145.45823195458232</c:v>
                </c:pt>
                <c:pt idx="15">
                  <c:v>160.48256285482563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20-41C6-B11C-F7935FE8706B}"/>
            </c:ext>
          </c:extLst>
        </c:ser>
        <c:ser>
          <c:idx val="1"/>
          <c:order val="1"/>
          <c:tx>
            <c:strRef>
              <c:f>árfolyam_szezonalitás!$C$15</c:f>
              <c:strCache>
                <c:ptCount val="1"/>
                <c:pt idx="0">
                  <c:v>február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árfolyam_szezonalitás!$A$16:$A$31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árfolyam_szezonalitás!$C$16:$C$31</c:f>
              <c:numCache>
                <c:formatCode>General</c:formatCode>
                <c:ptCount val="16"/>
                <c:pt idx="0">
                  <c:v>107.46513535684987</c:v>
                </c:pt>
                <c:pt idx="1">
                  <c:v>122.43642329778505</c:v>
                </c:pt>
                <c:pt idx="2">
                  <c:v>111.23872026251024</c:v>
                </c:pt>
                <c:pt idx="3">
                  <c:v>111.23051681706318</c:v>
                </c:pt>
                <c:pt idx="4">
                  <c:v>119.19879682800109</c:v>
                </c:pt>
                <c:pt idx="5">
                  <c:v>120.06870385561936</c:v>
                </c:pt>
                <c:pt idx="6">
                  <c:v>127.19442165709597</c:v>
                </c:pt>
                <c:pt idx="7">
                  <c:v>125.94749794913864</c:v>
                </c:pt>
                <c:pt idx="8">
                  <c:v>127.20672682526661</c:v>
                </c:pt>
                <c:pt idx="9">
                  <c:v>126.54224774405249</c:v>
                </c:pt>
                <c:pt idx="10">
                  <c:v>127.83839212469236</c:v>
                </c:pt>
                <c:pt idx="11">
                  <c:v>130.45939294503691</c:v>
                </c:pt>
                <c:pt idx="12">
                  <c:v>138.42083675143562</c:v>
                </c:pt>
                <c:pt idx="13">
                  <c:v>146.91550451189499</c:v>
                </c:pt>
                <c:pt idx="14">
                  <c:v>146.40689089417555</c:v>
                </c:pt>
                <c:pt idx="15">
                  <c:v>157.87940935192782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20-41C6-B11C-F7935FE8706B}"/>
            </c:ext>
          </c:extLst>
        </c:ser>
        <c:ser>
          <c:idx val="2"/>
          <c:order val="2"/>
          <c:tx>
            <c:strRef>
              <c:f>árfolyam_szezonalitás!$D$15</c:f>
              <c:strCache>
                <c:ptCount val="1"/>
                <c:pt idx="0">
                  <c:v>március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árfolyam_szezonalitás!$A$16:$A$31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árfolyam_szezonalitás!$D$16:$D$31</c:f>
              <c:numCache>
                <c:formatCode>General</c:formatCode>
                <c:ptCount val="16"/>
                <c:pt idx="0">
                  <c:v>106.16326530612245</c:v>
                </c:pt>
                <c:pt idx="1">
                  <c:v>124.24489795918365</c:v>
                </c:pt>
                <c:pt idx="2">
                  <c:v>108.36586270871986</c:v>
                </c:pt>
                <c:pt idx="3">
                  <c:v>110.50184645286687</c:v>
                </c:pt>
                <c:pt idx="4">
                  <c:v>119.25714285714287</c:v>
                </c:pt>
                <c:pt idx="5">
                  <c:v>123.71693877551022</c:v>
                </c:pt>
                <c:pt idx="6">
                  <c:v>127.18775510204081</c:v>
                </c:pt>
                <c:pt idx="7">
                  <c:v>123.81224489795916</c:v>
                </c:pt>
                <c:pt idx="8">
                  <c:v>127.02857142857144</c:v>
                </c:pt>
                <c:pt idx="9">
                  <c:v>126.41632653061225</c:v>
                </c:pt>
                <c:pt idx="10">
                  <c:v>127.50204081632653</c:v>
                </c:pt>
                <c:pt idx="11">
                  <c:v>128.96734693877551</c:v>
                </c:pt>
                <c:pt idx="12">
                  <c:v>140.92244897959182</c:v>
                </c:pt>
                <c:pt idx="13">
                  <c:v>149.23265306122448</c:v>
                </c:pt>
                <c:pt idx="14">
                  <c:v>153.80000000000001</c:v>
                </c:pt>
                <c:pt idx="15">
                  <c:v>157.0612244897959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20-41C6-B11C-F7935FE8706B}"/>
            </c:ext>
          </c:extLst>
        </c:ser>
        <c:ser>
          <c:idx val="3"/>
          <c:order val="3"/>
          <c:tx>
            <c:strRef>
              <c:f>árfolyam_szezonalitás!$E$15</c:f>
              <c:strCache>
                <c:ptCount val="1"/>
                <c:pt idx="0">
                  <c:v>április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árfolyam_szezonalitás!$A$16:$A$31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árfolyam_szezonalitás!$E$16:$E$31</c:f>
              <c:numCache>
                <c:formatCode>General</c:formatCode>
                <c:ptCount val="16"/>
                <c:pt idx="0">
                  <c:v>102.25624496373894</c:v>
                </c:pt>
                <c:pt idx="1">
                  <c:v>118.89605157131346</c:v>
                </c:pt>
                <c:pt idx="2">
                  <c:v>106.9467787114846</c:v>
                </c:pt>
                <c:pt idx="3">
                  <c:v>106.91478646253023</c:v>
                </c:pt>
                <c:pt idx="4">
                  <c:v>119.12612918274736</c:v>
                </c:pt>
                <c:pt idx="5">
                  <c:v>120.37393039407543</c:v>
                </c:pt>
                <c:pt idx="6">
                  <c:v>123.82352941176471</c:v>
                </c:pt>
                <c:pt idx="7">
                  <c:v>120.7211925866237</c:v>
                </c:pt>
                <c:pt idx="8">
                  <c:v>125.51974214343274</c:v>
                </c:pt>
                <c:pt idx="9">
                  <c:v>125.49959709911363</c:v>
                </c:pt>
                <c:pt idx="10">
                  <c:v>125.52780016116036</c:v>
                </c:pt>
                <c:pt idx="11">
                  <c:v>129.3996776792909</c:v>
                </c:pt>
                <c:pt idx="12">
                  <c:v>143.55358581788883</c:v>
                </c:pt>
                <c:pt idx="13">
                  <c:v>145.37066881547139</c:v>
                </c:pt>
                <c:pt idx="14">
                  <c:v>151.15632554391621</c:v>
                </c:pt>
                <c:pt idx="15">
                  <c:v>151.46655922643032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20-41C6-B11C-F7935FE8706B}"/>
            </c:ext>
          </c:extLst>
        </c:ser>
        <c:ser>
          <c:idx val="4"/>
          <c:order val="4"/>
          <c:tx>
            <c:strRef>
              <c:f>árfolyam_szezonalitás!$F$15</c:f>
              <c:strCache>
                <c:ptCount val="1"/>
                <c:pt idx="0">
                  <c:v>május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árfolyam_szezonalitás!$A$16:$A$31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árfolyam_szezonalitás!$F$16:$F$31</c:f>
              <c:numCache>
                <c:formatCode>General</c:formatCode>
                <c:ptCount val="16"/>
                <c:pt idx="0">
                  <c:v>98.174603174603178</c:v>
                </c:pt>
                <c:pt idx="1">
                  <c:v>111.86507936507934</c:v>
                </c:pt>
                <c:pt idx="2">
                  <c:v>109.64761904761906</c:v>
                </c:pt>
                <c:pt idx="3">
                  <c:v>105.86544011544009</c:v>
                </c:pt>
                <c:pt idx="4">
                  <c:v>116.47864701436129</c:v>
                </c:pt>
                <c:pt idx="5">
                  <c:v>116.12962962962965</c:v>
                </c:pt>
                <c:pt idx="6">
                  <c:v>120.76190476190476</c:v>
                </c:pt>
                <c:pt idx="7">
                  <c:v>121.56746031746033</c:v>
                </c:pt>
                <c:pt idx="8">
                  <c:v>124.79365079365078</c:v>
                </c:pt>
                <c:pt idx="9">
                  <c:v>122.97619047619047</c:v>
                </c:pt>
                <c:pt idx="10">
                  <c:v>125.6388888888889</c:v>
                </c:pt>
                <c:pt idx="11">
                  <c:v>129.03571428571431</c:v>
                </c:pt>
                <c:pt idx="12">
                  <c:v>139.26984126984127</c:v>
                </c:pt>
                <c:pt idx="13">
                  <c:v>140.55952380952382</c:v>
                </c:pt>
                <c:pt idx="14">
                  <c:v>152.57936507936506</c:v>
                </c:pt>
                <c:pt idx="15">
                  <c:v>147.84523809523807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20-41C6-B11C-F7935FE8706B}"/>
            </c:ext>
          </c:extLst>
        </c:ser>
        <c:ser>
          <c:idx val="5"/>
          <c:order val="5"/>
          <c:tx>
            <c:strRef>
              <c:f>árfolyam_szezonalitás!$G$15</c:f>
              <c:strCache>
                <c:ptCount val="1"/>
                <c:pt idx="0">
                  <c:v>június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árfolyam_szezonalitás!$A$16:$A$31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árfolyam_szezonalitás!$G$16:$G$31</c:f>
              <c:numCache>
                <c:formatCode>General</c:formatCode>
                <c:ptCount val="16"/>
                <c:pt idx="0">
                  <c:v>97.429718875502004</c:v>
                </c:pt>
                <c:pt idx="1">
                  <c:v>112.69076305220884</c:v>
                </c:pt>
                <c:pt idx="2">
                  <c:v>112.91712303760497</c:v>
                </c:pt>
                <c:pt idx="3">
                  <c:v>107.13750239051446</c:v>
                </c:pt>
                <c:pt idx="4">
                  <c:v>117.95697074010327</c:v>
                </c:pt>
                <c:pt idx="5">
                  <c:v>118.80803212851406</c:v>
                </c:pt>
                <c:pt idx="6">
                  <c:v>122.93172690763052</c:v>
                </c:pt>
                <c:pt idx="7">
                  <c:v>125.3413654618474</c:v>
                </c:pt>
                <c:pt idx="8">
                  <c:v>126.06827309236949</c:v>
                </c:pt>
                <c:pt idx="9">
                  <c:v>123.81526104417671</c:v>
                </c:pt>
                <c:pt idx="10">
                  <c:v>129.59437751004018</c:v>
                </c:pt>
                <c:pt idx="11">
                  <c:v>129.62650602409639</c:v>
                </c:pt>
                <c:pt idx="12">
                  <c:v>139.59437751004015</c:v>
                </c:pt>
                <c:pt idx="13">
                  <c:v>140.46184738955822</c:v>
                </c:pt>
                <c:pt idx="14">
                  <c:v>159.4457831325301</c:v>
                </c:pt>
                <c:pt idx="15">
                  <c:v>148.88353413654619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20-41C6-B11C-F7935FE8706B}"/>
            </c:ext>
          </c:extLst>
        </c:ser>
        <c:ser>
          <c:idx val="6"/>
          <c:order val="6"/>
          <c:tx>
            <c:strRef>
              <c:f>árfolyam_szezonalitás!$H$15</c:f>
              <c:strCache>
                <c:ptCount val="1"/>
                <c:pt idx="0">
                  <c:v>július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árfolyam_szezonalitás!$A$16:$A$31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árfolyam_szezonalitás!$H$16:$H$31</c:f>
              <c:numCache>
                <c:formatCode>General</c:formatCode>
                <c:ptCount val="16"/>
                <c:pt idx="0">
                  <c:v>94.077079107505071</c:v>
                </c:pt>
                <c:pt idx="1">
                  <c:v>110.38539553752535</c:v>
                </c:pt>
                <c:pt idx="2">
                  <c:v>115.13203024156371</c:v>
                </c:pt>
                <c:pt idx="3">
                  <c:v>108.56717859557617</c:v>
                </c:pt>
                <c:pt idx="4">
                  <c:v>116.19509496588604</c:v>
                </c:pt>
                <c:pt idx="5">
                  <c:v>119.65499603139607</c:v>
                </c:pt>
                <c:pt idx="6">
                  <c:v>125.68762677484786</c:v>
                </c:pt>
                <c:pt idx="7">
                  <c:v>126.38945233265721</c:v>
                </c:pt>
                <c:pt idx="8">
                  <c:v>127.59026369168356</c:v>
                </c:pt>
                <c:pt idx="9">
                  <c:v>124.45841784989859</c:v>
                </c:pt>
                <c:pt idx="10">
                  <c:v>131.74847870182555</c:v>
                </c:pt>
                <c:pt idx="11">
                  <c:v>131.96754563894524</c:v>
                </c:pt>
                <c:pt idx="12">
                  <c:v>142.42596348884379</c:v>
                </c:pt>
                <c:pt idx="13">
                  <c:v>144.95740365111561</c:v>
                </c:pt>
                <c:pt idx="14">
                  <c:v>163.97160243407706</c:v>
                </c:pt>
                <c:pt idx="15">
                  <c:v>153.75253549695739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20-41C6-B11C-F7935FE8706B}"/>
            </c:ext>
          </c:extLst>
        </c:ser>
        <c:ser>
          <c:idx val="7"/>
          <c:order val="7"/>
          <c:tx>
            <c:strRef>
              <c:f>árfolyam_szezonalitás!$I$15</c:f>
              <c:strCache>
                <c:ptCount val="1"/>
                <c:pt idx="0">
                  <c:v>augusztus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árfolyam_szezonalitás!$A$16:$A$31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árfolyam_szezonalitás!$I$16:$I$31</c:f>
              <c:numCache>
                <c:formatCode>General</c:formatCode>
                <c:ptCount val="16"/>
                <c:pt idx="0">
                  <c:v>96.48261758691207</c:v>
                </c:pt>
                <c:pt idx="1">
                  <c:v>110.30674846625766</c:v>
                </c:pt>
                <c:pt idx="2">
                  <c:v>115.03612815269257</c:v>
                </c:pt>
                <c:pt idx="3">
                  <c:v>111.35289410509471</c:v>
                </c:pt>
                <c:pt idx="4">
                  <c:v>114.04089979550101</c:v>
                </c:pt>
                <c:pt idx="5">
                  <c:v>122.43680981595094</c:v>
                </c:pt>
                <c:pt idx="6">
                  <c:v>128.38036809815952</c:v>
                </c:pt>
                <c:pt idx="7">
                  <c:v>127.36196319018404</c:v>
                </c:pt>
                <c:pt idx="8">
                  <c:v>126.93660531697341</c:v>
                </c:pt>
                <c:pt idx="9">
                  <c:v>124.44580777096115</c:v>
                </c:pt>
                <c:pt idx="10">
                  <c:v>132.06952965235175</c:v>
                </c:pt>
                <c:pt idx="11">
                  <c:v>133.70961145194275</c:v>
                </c:pt>
                <c:pt idx="12">
                  <c:v>142.69120654396727</c:v>
                </c:pt>
                <c:pt idx="13">
                  <c:v>143.94683026584866</c:v>
                </c:pt>
                <c:pt idx="14">
                  <c:v>164.55623721881389</c:v>
                </c:pt>
                <c:pt idx="15">
                  <c:v>157.68098159509202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20-41C6-B11C-F7935FE8706B}"/>
            </c:ext>
          </c:extLst>
        </c:ser>
        <c:ser>
          <c:idx val="8"/>
          <c:order val="8"/>
          <c:tx>
            <c:strRef>
              <c:f>árfolyam_szezonalitás!$J$15</c:f>
              <c:strCache>
                <c:ptCount val="1"/>
                <c:pt idx="0">
                  <c:v>szeptember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árfolyam_szezonalitás!$A$16:$A$31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árfolyam_szezonalitás!$J$16:$J$31</c:f>
              <c:numCache>
                <c:formatCode>General</c:formatCode>
                <c:ptCount val="16"/>
                <c:pt idx="0">
                  <c:v>97.844652297681975</c:v>
                </c:pt>
                <c:pt idx="1">
                  <c:v>110.61407076047173</c:v>
                </c:pt>
                <c:pt idx="2">
                  <c:v>114.78224703316204</c:v>
                </c:pt>
                <c:pt idx="3">
                  <c:v>115.73792007098227</c:v>
                </c:pt>
                <c:pt idx="4">
                  <c:v>115.52135014233428</c:v>
                </c:pt>
                <c:pt idx="5">
                  <c:v>121.8691299211836</c:v>
                </c:pt>
                <c:pt idx="6">
                  <c:v>127.40138267588451</c:v>
                </c:pt>
                <c:pt idx="7">
                  <c:v>127.33631557543717</c:v>
                </c:pt>
                <c:pt idx="8">
                  <c:v>125.56730378202521</c:v>
                </c:pt>
                <c:pt idx="9">
                  <c:v>125.41683611224073</c:v>
                </c:pt>
                <c:pt idx="10">
                  <c:v>132.10654737698252</c:v>
                </c:pt>
                <c:pt idx="11">
                  <c:v>135.18503456689712</c:v>
                </c:pt>
                <c:pt idx="12">
                  <c:v>146.58397722651483</c:v>
                </c:pt>
                <c:pt idx="13">
                  <c:v>143.27775518503455</c:v>
                </c:pt>
                <c:pt idx="14">
                  <c:v>164.30662871085806</c:v>
                </c:pt>
                <c:pt idx="15">
                  <c:v>157.17771451809679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20-41C6-B11C-F7935FE8706B}"/>
            </c:ext>
          </c:extLst>
        </c:ser>
        <c:ser>
          <c:idx val="9"/>
          <c:order val="9"/>
          <c:tx>
            <c:strRef>
              <c:f>árfolyam_szezonalitás!$K$15</c:f>
              <c:strCache>
                <c:ptCount val="1"/>
                <c:pt idx="0">
                  <c:v>október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árfolyam_szezonalitás!$A$16:$A$31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árfolyam_szezonalitás!$K$16:$K$31</c:f>
              <c:numCache>
                <c:formatCode>General</c:formatCode>
                <c:ptCount val="16"/>
                <c:pt idx="0">
                  <c:v>102.46324990067541</c:v>
                </c:pt>
                <c:pt idx="1">
                  <c:v>106.75407230830353</c:v>
                </c:pt>
                <c:pt idx="2">
                  <c:v>109.04156497720265</c:v>
                </c:pt>
                <c:pt idx="3">
                  <c:v>117.76857369884783</c:v>
                </c:pt>
                <c:pt idx="4">
                  <c:v>112.12043816334638</c:v>
                </c:pt>
                <c:pt idx="5">
                  <c:v>117.20392241846353</c:v>
                </c:pt>
                <c:pt idx="6">
                  <c:v>122.28843861740168</c:v>
                </c:pt>
                <c:pt idx="7">
                  <c:v>123.67103694874851</c:v>
                </c:pt>
                <c:pt idx="8">
                  <c:v>121.89908621374653</c:v>
                </c:pt>
                <c:pt idx="9">
                  <c:v>123.17441398490266</c:v>
                </c:pt>
                <c:pt idx="10">
                  <c:v>128.73261819626541</c:v>
                </c:pt>
                <c:pt idx="11">
                  <c:v>131.79578863726661</c:v>
                </c:pt>
                <c:pt idx="12">
                  <c:v>144.08422725466826</c:v>
                </c:pt>
                <c:pt idx="13">
                  <c:v>143.40484704012715</c:v>
                </c:pt>
                <c:pt idx="14">
                  <c:v>166.32499006754074</c:v>
                </c:pt>
                <c:pt idx="15">
                  <c:v>153.17838696861344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20-41C6-B11C-F7935FE8706B}"/>
            </c:ext>
          </c:extLst>
        </c:ser>
        <c:ser>
          <c:idx val="10"/>
          <c:order val="10"/>
          <c:tx>
            <c:strRef>
              <c:f>árfolyam_szezonalitás!$L$15</c:f>
              <c:strCache>
                <c:ptCount val="1"/>
                <c:pt idx="0">
                  <c:v>november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árfolyam_szezonalitás!$A$16:$A$31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árfolyam_szezonalitás!$L$16:$L$31</c:f>
              <c:numCache>
                <c:formatCode>General</c:formatCode>
                <c:ptCount val="16"/>
                <c:pt idx="0">
                  <c:v>105.61529271206692</c:v>
                </c:pt>
                <c:pt idx="1">
                  <c:v>107.92512943050579</c:v>
                </c:pt>
                <c:pt idx="2">
                  <c:v>109.79803151846161</c:v>
                </c:pt>
                <c:pt idx="3">
                  <c:v>123.37562344730803</c:v>
                </c:pt>
                <c:pt idx="4">
                  <c:v>112.47331740342494</c:v>
                </c:pt>
                <c:pt idx="5">
                  <c:v>118.60394265232976</c:v>
                </c:pt>
                <c:pt idx="6">
                  <c:v>122.23815213062525</c:v>
                </c:pt>
                <c:pt idx="7">
                  <c:v>124.36081242532855</c:v>
                </c:pt>
                <c:pt idx="8">
                  <c:v>122.98287534846675</c:v>
                </c:pt>
                <c:pt idx="9">
                  <c:v>124.20947829549979</c:v>
                </c:pt>
                <c:pt idx="10">
                  <c:v>128.35921943448824</c:v>
                </c:pt>
                <c:pt idx="11">
                  <c:v>132.96296296296296</c:v>
                </c:pt>
                <c:pt idx="12">
                  <c:v>143.39705296694544</c:v>
                </c:pt>
                <c:pt idx="13">
                  <c:v>145.25686977299881</c:v>
                </c:pt>
                <c:pt idx="14">
                  <c:v>162.16646754281163</c:v>
                </c:pt>
                <c:pt idx="15">
                  <c:v>150.93588211867782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20-41C6-B11C-F7935FE8706B}"/>
            </c:ext>
          </c:extLst>
        </c:ser>
        <c:ser>
          <c:idx val="11"/>
          <c:order val="11"/>
          <c:tx>
            <c:strRef>
              <c:f>árfolyam_szezonalitás!$M$15</c:f>
              <c:strCache>
                <c:ptCount val="1"/>
                <c:pt idx="0">
                  <c:v>december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árfolyam_szezonalitás!$A$16:$A$31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árfolyam_szezonalitás!$M$16:$M$31</c:f>
              <c:numCache>
                <c:formatCode>General</c:formatCode>
                <c:ptCount val="16"/>
                <c:pt idx="0">
                  <c:v>104.51127819548873</c:v>
                </c:pt>
                <c:pt idx="1">
                  <c:v>108.07281361297983</c:v>
                </c:pt>
                <c:pt idx="2">
                  <c:v>109.80015829046299</c:v>
                </c:pt>
                <c:pt idx="3">
                  <c:v>120.42832645523585</c:v>
                </c:pt>
                <c:pt idx="4">
                  <c:v>112.7947577923136</c:v>
                </c:pt>
                <c:pt idx="5">
                  <c:v>118.94275161588182</c:v>
                </c:pt>
                <c:pt idx="6">
                  <c:v>122.82548476454294</c:v>
                </c:pt>
                <c:pt idx="7">
                  <c:v>124.31341511673921</c:v>
                </c:pt>
                <c:pt idx="8">
                  <c:v>123.5654926790661</c:v>
                </c:pt>
                <c:pt idx="9">
                  <c:v>123.97704788286508</c:v>
                </c:pt>
                <c:pt idx="10">
                  <c:v>127.77997625643054</c:v>
                </c:pt>
                <c:pt idx="11">
                  <c:v>130.90621290067276</c:v>
                </c:pt>
                <c:pt idx="12">
                  <c:v>142.06964780371982</c:v>
                </c:pt>
                <c:pt idx="13">
                  <c:v>145.32647407993667</c:v>
                </c:pt>
                <c:pt idx="14">
                  <c:v>161.15156311832212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F20-41C6-B11C-F7935FE87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690255"/>
        <c:axId val="1638838111"/>
      </c:lineChart>
      <c:catAx>
        <c:axId val="153469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38838111"/>
        <c:crosses val="autoZero"/>
        <c:auto val="1"/>
        <c:lblAlgn val="ctr"/>
        <c:lblOffset val="100"/>
        <c:noMultiLvlLbl val="0"/>
      </c:catAx>
      <c:valAx>
        <c:axId val="1638838111"/>
        <c:scaling>
          <c:orientation val="minMax"/>
          <c:max val="17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3469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472440</xdr:colOff>
      <xdr:row>32</xdr:row>
      <xdr:rowOff>175260</xdr:rowOff>
    </xdr:from>
    <xdr:to>
      <xdr:col>3</xdr:col>
      <xdr:colOff>342900</xdr:colOff>
      <xdr:row>47</xdr:row>
      <xdr:rowOff>175260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DB2F121E-00E5-4846-B345-F6F39EE40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13</xdr:row>
      <xdr:rowOff>167640</xdr:rowOff>
    </xdr:from>
    <xdr:to>
      <xdr:col>27</xdr:col>
      <xdr:colOff>15240</xdr:colOff>
      <xdr:row>39</xdr:row>
      <xdr:rowOff>167640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1AC1C99-24C7-4998-8E91-61D4E2CF1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2</xdr:col>
      <xdr:colOff>0</xdr:colOff>
      <xdr:row>48</xdr:row>
      <xdr:rowOff>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AABDFE3E-A233-4590-B2A8-F24036485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</xdr:colOff>
      <xdr:row>13</xdr:row>
      <xdr:rowOff>175260</xdr:rowOff>
    </xdr:from>
    <xdr:to>
      <xdr:col>23</xdr:col>
      <xdr:colOff>0</xdr:colOff>
      <xdr:row>35</xdr:row>
      <xdr:rowOff>175260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06C18B2-58F9-42C6-AE40-19AA3EFB4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13</xdr:row>
      <xdr:rowOff>144780</xdr:rowOff>
    </xdr:from>
    <xdr:to>
      <xdr:col>22</xdr:col>
      <xdr:colOff>15240</xdr:colOff>
      <xdr:row>40</xdr:row>
      <xdr:rowOff>22860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33A548E-867B-4A1B-AE5B-57B622C2A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9"/>
  <sheetViews>
    <sheetView workbookViewId="0">
      <selection activeCell="G1" sqref="G1:G1048576"/>
    </sheetView>
  </sheetViews>
  <sheetFormatPr defaultRowHeight="14.4"/>
  <cols>
    <col min="1" max="1" width="20.6640625" customWidth="1"/>
    <col min="2" max="2" width="12" bestFit="1" customWidth="1"/>
    <col min="3" max="3" width="23.5546875" bestFit="1" customWidth="1"/>
    <col min="4" max="4" width="15.44140625" bestFit="1" customWidth="1"/>
    <col min="5" max="5" width="13.6640625" bestFit="1" customWidth="1"/>
    <col min="6" max="6" width="10.109375" bestFit="1" customWidth="1"/>
    <col min="11" max="11" width="26.6640625" bestFit="1" customWidth="1"/>
  </cols>
  <sheetData>
    <row r="1" spans="1:11">
      <c r="A1" s="1" t="s">
        <v>0</v>
      </c>
      <c r="B1" t="s">
        <v>1</v>
      </c>
      <c r="C1" t="s">
        <v>195</v>
      </c>
      <c r="D1" t="s">
        <v>196</v>
      </c>
      <c r="E1" t="s">
        <v>197</v>
      </c>
      <c r="G1" t="s">
        <v>201</v>
      </c>
    </row>
    <row r="2" spans="1:11" ht="15" thickBot="1">
      <c r="A2" s="2" t="s">
        <v>2</v>
      </c>
      <c r="B2">
        <v>137.40009063475611</v>
      </c>
      <c r="C2">
        <v>177.5</v>
      </c>
      <c r="D2">
        <v>103.8118410381184</v>
      </c>
      <c r="E2" s="3">
        <v>256</v>
      </c>
      <c r="F2" s="10">
        <v>39478</v>
      </c>
      <c r="G2">
        <v>153.98297840475485</v>
      </c>
      <c r="K2" s="14"/>
    </row>
    <row r="3" spans="1:11" ht="15" thickBot="1">
      <c r="A3" s="2" t="s">
        <v>3</v>
      </c>
      <c r="B3">
        <v>139.32945694241062</v>
      </c>
      <c r="C3">
        <v>182.8</v>
      </c>
      <c r="D3">
        <v>107.46513535684987</v>
      </c>
      <c r="E3" s="4">
        <v>262</v>
      </c>
      <c r="F3" s="10">
        <v>39507</v>
      </c>
      <c r="G3">
        <v>155.21384793080702</v>
      </c>
      <c r="K3" s="14"/>
    </row>
    <row r="4" spans="1:11" ht="15" thickBot="1">
      <c r="A4" s="2" t="s">
        <v>4</v>
      </c>
      <c r="B4">
        <v>138.63779065119397</v>
      </c>
      <c r="C4">
        <v>191.7</v>
      </c>
      <c r="D4">
        <v>106.16326530612245</v>
      </c>
      <c r="E4" s="4">
        <v>260.10000000000002</v>
      </c>
      <c r="F4" s="10">
        <v>39538</v>
      </c>
      <c r="G4">
        <v>152.9587211087983</v>
      </c>
      <c r="K4" s="14"/>
    </row>
    <row r="5" spans="1:11" ht="15" thickBot="1">
      <c r="A5" s="2" t="s">
        <v>5</v>
      </c>
      <c r="B5">
        <v>138.22325265414767</v>
      </c>
      <c r="C5">
        <v>184.5</v>
      </c>
      <c r="D5">
        <v>102.25624496373894</v>
      </c>
      <c r="E5" s="4">
        <v>253.8</v>
      </c>
      <c r="F5" s="10">
        <v>39568</v>
      </c>
      <c r="G5">
        <v>148.05245077174897</v>
      </c>
      <c r="K5" s="14"/>
    </row>
    <row r="6" spans="1:11" ht="15" thickBot="1">
      <c r="A6" s="2" t="s">
        <v>6</v>
      </c>
      <c r="B6">
        <v>137.11086492532505</v>
      </c>
      <c r="C6">
        <v>183.1</v>
      </c>
      <c r="D6">
        <v>98.174603174603178</v>
      </c>
      <c r="E6" s="4">
        <v>247.4</v>
      </c>
      <c r="F6" s="10">
        <v>39599</v>
      </c>
      <c r="G6">
        <v>139.34886929223498</v>
      </c>
      <c r="K6" s="14"/>
    </row>
    <row r="7" spans="1:11" ht="15" thickBot="1">
      <c r="A7" s="2" t="s">
        <v>7</v>
      </c>
      <c r="B7">
        <v>137.24468183553745</v>
      </c>
      <c r="C7">
        <v>165.7</v>
      </c>
      <c r="D7">
        <v>97.429718875502004</v>
      </c>
      <c r="E7" s="4">
        <v>242.6</v>
      </c>
      <c r="F7" s="10">
        <v>39629</v>
      </c>
      <c r="G7">
        <v>136.86503623787814</v>
      </c>
      <c r="K7" s="14"/>
    </row>
    <row r="8" spans="1:11" ht="15" thickBot="1">
      <c r="A8" s="2" t="s">
        <v>8</v>
      </c>
      <c r="B8">
        <v>136.4198371679762</v>
      </c>
      <c r="C8">
        <v>153.30000000000001</v>
      </c>
      <c r="D8">
        <v>94.077079107505071</v>
      </c>
      <c r="E8" s="4">
        <v>231.9</v>
      </c>
      <c r="F8" s="10">
        <v>39660</v>
      </c>
      <c r="G8">
        <v>141.10350350799715</v>
      </c>
      <c r="K8" s="14"/>
    </row>
    <row r="9" spans="1:11" ht="15" thickBot="1">
      <c r="A9" s="2" t="s">
        <v>9</v>
      </c>
      <c r="B9">
        <v>136.68927315376007</v>
      </c>
      <c r="C9">
        <v>143.1</v>
      </c>
      <c r="D9">
        <v>96.48261758691207</v>
      </c>
      <c r="E9" s="4">
        <v>235.9</v>
      </c>
      <c r="F9" s="10">
        <v>39691</v>
      </c>
      <c r="G9">
        <v>133.86242038212293</v>
      </c>
      <c r="K9" s="14"/>
    </row>
    <row r="10" spans="1:11" ht="15" thickBot="1">
      <c r="A10" s="2" t="s">
        <v>10</v>
      </c>
      <c r="B10">
        <v>137.64202993270683</v>
      </c>
      <c r="C10">
        <v>133.6</v>
      </c>
      <c r="D10">
        <v>97.844652297681975</v>
      </c>
      <c r="E10" s="4">
        <v>240.6</v>
      </c>
      <c r="F10" s="10">
        <v>39721</v>
      </c>
      <c r="G10">
        <v>131.70637043372389</v>
      </c>
      <c r="K10" s="14"/>
    </row>
    <row r="11" spans="1:11" ht="15" thickBot="1">
      <c r="A11" s="2" t="s">
        <v>11</v>
      </c>
      <c r="B11">
        <v>142.45950098035158</v>
      </c>
      <c r="C11">
        <v>128.4</v>
      </c>
      <c r="D11">
        <v>102.46324990067541</v>
      </c>
      <c r="E11" s="4">
        <v>257.89999999999998</v>
      </c>
      <c r="F11" s="10">
        <v>39752</v>
      </c>
      <c r="G11">
        <v>132.92340517381678</v>
      </c>
      <c r="K11" s="14"/>
    </row>
    <row r="12" spans="1:11" ht="15" thickBot="1">
      <c r="A12" s="2" t="s">
        <v>12</v>
      </c>
      <c r="B12">
        <v>143.31283765222588</v>
      </c>
      <c r="C12">
        <v>124.9</v>
      </c>
      <c r="D12">
        <v>105.61529271206692</v>
      </c>
      <c r="E12" s="4">
        <v>265.2</v>
      </c>
      <c r="F12" s="10">
        <v>39782</v>
      </c>
      <c r="G12">
        <v>124.67589463401316</v>
      </c>
      <c r="K12" s="14"/>
    </row>
    <row r="13" spans="1:11" ht="15" thickBot="1">
      <c r="A13" s="2" t="s">
        <v>13</v>
      </c>
      <c r="B13">
        <v>142.45038357228881</v>
      </c>
      <c r="C13">
        <v>127.1</v>
      </c>
      <c r="D13">
        <v>104.51127819548873</v>
      </c>
      <c r="E13" s="5">
        <v>264.10000000000002</v>
      </c>
      <c r="F13" s="10">
        <v>39813</v>
      </c>
      <c r="G13">
        <v>118.75584602409998</v>
      </c>
      <c r="K13" s="14"/>
    </row>
    <row r="14" spans="1:11" ht="15" thickBot="1">
      <c r="A14" s="2" t="s">
        <v>14</v>
      </c>
      <c r="B14">
        <v>145.70497914140569</v>
      </c>
      <c r="C14">
        <v>128</v>
      </c>
      <c r="D14">
        <v>113.46309813463098</v>
      </c>
      <c r="E14" s="3">
        <v>279.8</v>
      </c>
      <c r="F14" s="10">
        <v>39844</v>
      </c>
      <c r="G14">
        <v>147.99126309029018</v>
      </c>
      <c r="K14" s="14"/>
    </row>
    <row r="15" spans="1:11" ht="15" thickBot="1">
      <c r="A15" s="2" t="s">
        <v>15</v>
      </c>
      <c r="B15">
        <v>151.41905972200013</v>
      </c>
      <c r="C15">
        <v>133.19999999999999</v>
      </c>
      <c r="D15">
        <v>122.43642329778505</v>
      </c>
      <c r="E15" s="4">
        <v>298.5</v>
      </c>
      <c r="F15" s="10">
        <v>39872</v>
      </c>
      <c r="G15">
        <v>150.17308266877208</v>
      </c>
      <c r="K15" s="14"/>
    </row>
    <row r="16" spans="1:11" ht="15" thickBot="1">
      <c r="A16" s="2" t="s">
        <v>16</v>
      </c>
      <c r="B16">
        <v>151.57047878172213</v>
      </c>
      <c r="C16">
        <v>140.9</v>
      </c>
      <c r="D16">
        <v>124.24489795918365</v>
      </c>
      <c r="E16" s="4">
        <v>304.39999999999998</v>
      </c>
      <c r="F16" s="10">
        <v>39903</v>
      </c>
      <c r="G16">
        <v>148.76090691843777</v>
      </c>
      <c r="K16" s="14"/>
    </row>
    <row r="17" spans="1:11" ht="15" thickBot="1">
      <c r="A17" s="2" t="s">
        <v>17</v>
      </c>
      <c r="B17">
        <v>148.54312912962649</v>
      </c>
      <c r="C17">
        <v>148.30000000000001</v>
      </c>
      <c r="D17">
        <v>118.89605157131346</v>
      </c>
      <c r="E17" s="4">
        <v>295.10000000000002</v>
      </c>
      <c r="F17" s="10">
        <v>39933</v>
      </c>
      <c r="G17">
        <v>143.04003911367687</v>
      </c>
      <c r="K17" s="14"/>
    </row>
    <row r="18" spans="1:11" ht="15" thickBot="1">
      <c r="A18" s="2" t="s">
        <v>18</v>
      </c>
      <c r="B18">
        <v>146.00681062627882</v>
      </c>
      <c r="C18">
        <v>143.80000000000001</v>
      </c>
      <c r="D18">
        <v>111.86507936507934</v>
      </c>
      <c r="E18" s="4">
        <v>281.89999999999998</v>
      </c>
      <c r="F18" s="10">
        <v>39964</v>
      </c>
      <c r="G18">
        <v>134.9261888273341</v>
      </c>
      <c r="K18" s="14"/>
    </row>
    <row r="19" spans="1:11" ht="15" thickBot="1">
      <c r="A19" s="2" t="s">
        <v>19</v>
      </c>
      <c r="B19">
        <v>146.73684467941021</v>
      </c>
      <c r="C19">
        <v>144.5</v>
      </c>
      <c r="D19">
        <v>112.69076305220884</v>
      </c>
      <c r="E19" s="4">
        <v>280.60000000000002</v>
      </c>
      <c r="F19" s="10">
        <v>39994</v>
      </c>
      <c r="G19">
        <v>135.44316731837455</v>
      </c>
      <c r="K19" s="14"/>
    </row>
    <row r="20" spans="1:11" ht="15" thickBot="1">
      <c r="A20" s="2" t="s">
        <v>20</v>
      </c>
      <c r="B20">
        <v>144.82573341746223</v>
      </c>
      <c r="C20">
        <v>130.9</v>
      </c>
      <c r="D20">
        <v>110.38539553752535</v>
      </c>
      <c r="E20" s="4">
        <v>272.10000000000002</v>
      </c>
      <c r="F20" s="10">
        <v>40025</v>
      </c>
      <c r="G20">
        <v>131.0194843051398</v>
      </c>
      <c r="K20" s="14"/>
    </row>
    <row r="21" spans="1:11" ht="15" thickBot="1">
      <c r="A21" s="2" t="s">
        <v>21</v>
      </c>
      <c r="B21">
        <v>143.38253486639101</v>
      </c>
      <c r="C21">
        <v>126.7</v>
      </c>
      <c r="D21">
        <v>110.30674846625766</v>
      </c>
      <c r="E21" s="4">
        <v>269.7</v>
      </c>
      <c r="F21" s="10">
        <v>40056</v>
      </c>
      <c r="G21">
        <v>130.83635955319303</v>
      </c>
      <c r="K21" s="14"/>
    </row>
    <row r="22" spans="1:11" ht="15" thickBot="1">
      <c r="A22" s="2" t="s">
        <v>22</v>
      </c>
      <c r="B22">
        <v>142.67159646434516</v>
      </c>
      <c r="C22">
        <v>118.4</v>
      </c>
      <c r="D22">
        <v>110.61407076047173</v>
      </c>
      <c r="E22" s="4">
        <v>272</v>
      </c>
      <c r="F22" s="10">
        <v>40086</v>
      </c>
      <c r="G22">
        <v>127.50732649479744</v>
      </c>
      <c r="K22" s="14"/>
    </row>
    <row r="23" spans="1:11" ht="15" thickBot="1">
      <c r="A23" s="2" t="s">
        <v>23</v>
      </c>
      <c r="B23">
        <v>142.67159646434516</v>
      </c>
      <c r="C23">
        <v>119.3</v>
      </c>
      <c r="D23">
        <v>106.75407230830353</v>
      </c>
      <c r="E23" s="4">
        <v>268.7</v>
      </c>
      <c r="F23" s="10">
        <v>40117</v>
      </c>
      <c r="G23">
        <v>123.50406742629949</v>
      </c>
      <c r="K23" s="14"/>
    </row>
    <row r="24" spans="1:11" ht="15" thickBot="1">
      <c r="A24" s="2" t="s">
        <v>24</v>
      </c>
      <c r="B24">
        <v>144.09973487760737</v>
      </c>
      <c r="C24">
        <v>118.4</v>
      </c>
      <c r="D24">
        <v>107.92512943050579</v>
      </c>
      <c r="E24" s="4">
        <v>271</v>
      </c>
      <c r="F24" s="10">
        <v>40147</v>
      </c>
      <c r="G24">
        <v>118.96491633325181</v>
      </c>
      <c r="K24" s="14"/>
    </row>
    <row r="25" spans="1:11" ht="15" thickBot="1">
      <c r="A25" s="2" t="s">
        <v>25</v>
      </c>
      <c r="B25">
        <v>144.53203408224022</v>
      </c>
      <c r="C25">
        <v>125.1</v>
      </c>
      <c r="D25">
        <v>108.07281361297983</v>
      </c>
      <c r="E25" s="5">
        <v>273.10000000000002</v>
      </c>
      <c r="F25" s="10">
        <v>40178</v>
      </c>
      <c r="G25">
        <v>117.97755297113103</v>
      </c>
      <c r="K25" s="14"/>
    </row>
    <row r="26" spans="1:11" ht="15" thickBot="1">
      <c r="A26" s="2" t="s">
        <v>26</v>
      </c>
      <c r="B26">
        <v>144.67656611632248</v>
      </c>
      <c r="C26">
        <v>130.6</v>
      </c>
      <c r="D26">
        <v>109.20519059205192</v>
      </c>
      <c r="E26" s="3">
        <v>269.3</v>
      </c>
      <c r="F26" s="10">
        <v>40209</v>
      </c>
      <c r="G26">
        <v>145.24928992326397</v>
      </c>
      <c r="K26" s="14"/>
    </row>
    <row r="27" spans="1:11" ht="15" thickBot="1">
      <c r="A27" s="2" t="s">
        <v>27</v>
      </c>
      <c r="B27">
        <v>146.99948496809225</v>
      </c>
      <c r="C27">
        <v>133.6</v>
      </c>
      <c r="D27">
        <v>111.23872026251024</v>
      </c>
      <c r="E27" s="4">
        <v>271.2</v>
      </c>
      <c r="F27" s="10">
        <v>40237</v>
      </c>
      <c r="G27">
        <v>146.19722657965636</v>
      </c>
      <c r="K27" s="14"/>
    </row>
    <row r="28" spans="1:11" ht="15" thickBot="1">
      <c r="A28" s="2" t="s">
        <v>28</v>
      </c>
      <c r="B28">
        <v>145.83137188098729</v>
      </c>
      <c r="C28">
        <v>135.1</v>
      </c>
      <c r="D28">
        <v>108.36586270871986</v>
      </c>
      <c r="E28" s="4">
        <v>265.49636363636364</v>
      </c>
      <c r="F28" s="10">
        <v>40268</v>
      </c>
      <c r="G28">
        <v>141.59758364861</v>
      </c>
      <c r="K28" s="14"/>
    </row>
    <row r="29" spans="1:11" ht="15" thickBot="1">
      <c r="A29" s="2" t="s">
        <v>29</v>
      </c>
      <c r="B29">
        <v>148.01768506736178</v>
      </c>
      <c r="C29">
        <v>139.80000000000001</v>
      </c>
      <c r="D29">
        <v>106.9467787114846</v>
      </c>
      <c r="E29" s="4">
        <v>265.44190476190477</v>
      </c>
      <c r="F29" s="10">
        <v>40298</v>
      </c>
      <c r="G29">
        <v>140.82495791019988</v>
      </c>
      <c r="K29" s="14"/>
    </row>
    <row r="30" spans="1:11" ht="15" thickBot="1">
      <c r="A30" s="2" t="s">
        <v>30</v>
      </c>
      <c r="B30">
        <v>154.10099100171234</v>
      </c>
      <c r="C30">
        <v>143</v>
      </c>
      <c r="D30">
        <v>109.64761904761906</v>
      </c>
      <c r="E30" s="4">
        <v>276.31200000000001</v>
      </c>
      <c r="F30" s="10">
        <v>40329</v>
      </c>
      <c r="G30">
        <v>139.93507986144201</v>
      </c>
      <c r="K30" s="14"/>
    </row>
    <row r="31" spans="1:11" ht="15" thickBot="1">
      <c r="A31" s="2" t="s">
        <v>31</v>
      </c>
      <c r="B31">
        <v>157.19689379390891</v>
      </c>
      <c r="C31">
        <v>143.6</v>
      </c>
      <c r="D31">
        <v>112.91712303760497</v>
      </c>
      <c r="E31" s="4">
        <v>281.16363636363639</v>
      </c>
      <c r="F31" s="10">
        <v>40359</v>
      </c>
      <c r="G31">
        <v>143.52069108191708</v>
      </c>
      <c r="K31" s="14"/>
    </row>
    <row r="32" spans="1:11" ht="15" thickBot="1">
      <c r="A32" s="2" t="s">
        <v>32</v>
      </c>
      <c r="B32">
        <v>157.82725806811959</v>
      </c>
      <c r="C32">
        <v>147.69999999999999</v>
      </c>
      <c r="D32">
        <v>115.13203024156371</v>
      </c>
      <c r="E32" s="4">
        <v>283.80045454545456</v>
      </c>
      <c r="F32" s="10">
        <v>40390</v>
      </c>
      <c r="G32">
        <v>140.18214325742508</v>
      </c>
      <c r="K32" s="14"/>
    </row>
    <row r="33" spans="1:11" ht="15" thickBot="1">
      <c r="A33" s="2" t="s">
        <v>33</v>
      </c>
      <c r="B33">
        <v>156.72561750631476</v>
      </c>
      <c r="C33">
        <v>152.19999999999999</v>
      </c>
      <c r="D33">
        <v>115.03612815269257</v>
      </c>
      <c r="E33" s="4">
        <v>281.26333333333332</v>
      </c>
      <c r="F33" s="10">
        <v>40421</v>
      </c>
      <c r="G33">
        <v>139.61677900508121</v>
      </c>
      <c r="K33" s="14"/>
    </row>
    <row r="34" spans="1:11" ht="15" thickBot="1">
      <c r="A34" s="2" t="s">
        <v>34</v>
      </c>
      <c r="B34">
        <v>154.39059238358678</v>
      </c>
      <c r="C34">
        <v>147.19999999999999</v>
      </c>
      <c r="D34">
        <v>114.78224703316204</v>
      </c>
      <c r="E34" s="4">
        <v>282.24954545454545</v>
      </c>
      <c r="F34" s="10">
        <v>40451</v>
      </c>
      <c r="G34">
        <v>136.0461018479549</v>
      </c>
      <c r="K34" s="14"/>
    </row>
    <row r="35" spans="1:11" ht="15" thickBot="1">
      <c r="A35" s="2" t="s">
        <v>35</v>
      </c>
      <c r="B35">
        <v>153.1554676445181</v>
      </c>
      <c r="C35">
        <v>148.69999999999999</v>
      </c>
      <c r="D35">
        <v>109.04156497720265</v>
      </c>
      <c r="E35" s="4">
        <v>274.45761904761906</v>
      </c>
      <c r="F35" s="10">
        <v>40482</v>
      </c>
      <c r="G35">
        <v>133.66774965451941</v>
      </c>
      <c r="K35" s="14"/>
    </row>
    <row r="36" spans="1:11" ht="15" thickBot="1">
      <c r="A36" s="2" t="s">
        <v>36</v>
      </c>
      <c r="B36">
        <v>156.22773883993952</v>
      </c>
      <c r="C36">
        <v>155.1</v>
      </c>
      <c r="D36">
        <v>109.79803151846161</v>
      </c>
      <c r="E36" s="4">
        <v>275.70285714285711</v>
      </c>
      <c r="F36" s="10">
        <v>40512</v>
      </c>
      <c r="G36">
        <v>130.51993376175486</v>
      </c>
      <c r="K36" s="14"/>
    </row>
    <row r="37" spans="1:11" ht="15" thickBot="1">
      <c r="A37" s="2" t="s">
        <v>37</v>
      </c>
      <c r="B37">
        <v>156.53988217428508</v>
      </c>
      <c r="C37">
        <v>161.4</v>
      </c>
      <c r="D37">
        <v>109.80015829046299</v>
      </c>
      <c r="E37" s="5">
        <v>277.46499999999997</v>
      </c>
      <c r="F37" s="10">
        <v>40543</v>
      </c>
      <c r="G37">
        <v>127.87165802128601</v>
      </c>
      <c r="K37" s="14"/>
    </row>
    <row r="38" spans="1:11" ht="15" thickBot="1">
      <c r="A38" s="2" t="s">
        <v>38</v>
      </c>
      <c r="B38">
        <v>155.45279965918587</v>
      </c>
      <c r="C38">
        <v>182.3</v>
      </c>
      <c r="D38">
        <v>111.70065268605416</v>
      </c>
      <c r="E38" s="3">
        <v>275.45380952380953</v>
      </c>
      <c r="F38" s="10">
        <v>40574</v>
      </c>
      <c r="G38">
        <v>159.53902588820677</v>
      </c>
      <c r="K38" s="14"/>
    </row>
    <row r="39" spans="1:11" ht="15" thickBot="1">
      <c r="A39" s="2" t="s">
        <v>39</v>
      </c>
      <c r="B39">
        <v>156.85296193863363</v>
      </c>
      <c r="C39">
        <v>197.1</v>
      </c>
      <c r="D39">
        <v>111.23051681706318</v>
      </c>
      <c r="E39" s="4">
        <v>271.18</v>
      </c>
      <c r="F39" s="10">
        <v>40602</v>
      </c>
      <c r="G39">
        <v>159.0029347991771</v>
      </c>
      <c r="K39" s="14"/>
    </row>
    <row r="40" spans="1:11" ht="15" thickBot="1">
      <c r="A40" s="2" t="s">
        <v>40</v>
      </c>
      <c r="B40">
        <v>155.91838619719189</v>
      </c>
      <c r="C40">
        <v>200.2</v>
      </c>
      <c r="D40">
        <v>110.50184645286687</v>
      </c>
      <c r="E40" s="4">
        <v>270.72952380952381</v>
      </c>
      <c r="F40" s="10">
        <v>40633</v>
      </c>
      <c r="G40">
        <v>153.57698766945779</v>
      </c>
      <c r="K40" s="14"/>
    </row>
    <row r="41" spans="1:11" ht="15" thickBot="1">
      <c r="A41" s="2" t="s">
        <v>41</v>
      </c>
      <c r="B41">
        <v>155.29641414272874</v>
      </c>
      <c r="C41">
        <v>203</v>
      </c>
      <c r="D41">
        <v>106.91478646253023</v>
      </c>
      <c r="E41" s="4">
        <v>265.36250000000001</v>
      </c>
      <c r="F41" s="10">
        <v>40663</v>
      </c>
      <c r="G41">
        <v>150.75894853157226</v>
      </c>
      <c r="K41" s="14"/>
    </row>
    <row r="42" spans="1:11" ht="15" thickBot="1">
      <c r="A42" s="2" t="s">
        <v>42</v>
      </c>
      <c r="B42">
        <v>155.91574551375763</v>
      </c>
      <c r="C42">
        <v>196.7</v>
      </c>
      <c r="D42">
        <v>105.86544011544009</v>
      </c>
      <c r="E42" s="4">
        <v>266.78090909090906</v>
      </c>
      <c r="F42" s="10">
        <v>40694</v>
      </c>
      <c r="G42">
        <v>145.45297554335551</v>
      </c>
      <c r="K42" s="14"/>
    </row>
    <row r="43" spans="1:11" ht="15" thickBot="1">
      <c r="A43" s="2" t="s">
        <v>43</v>
      </c>
      <c r="B43">
        <v>155.5973590064022</v>
      </c>
      <c r="C43">
        <v>194.3</v>
      </c>
      <c r="D43">
        <v>107.13750239051446</v>
      </c>
      <c r="E43" s="4">
        <v>266.77238095238096</v>
      </c>
      <c r="F43" s="10">
        <v>40724</v>
      </c>
      <c r="G43">
        <v>146.03882546077091</v>
      </c>
      <c r="K43" s="14"/>
    </row>
    <row r="44" spans="1:11" ht="15" thickBot="1">
      <c r="A44" s="2" t="s">
        <v>44</v>
      </c>
      <c r="B44">
        <v>156.37721858810227</v>
      </c>
      <c r="C44">
        <v>184.5</v>
      </c>
      <c r="D44">
        <v>108.56717859557617</v>
      </c>
      <c r="E44" s="4">
        <v>267.61809523809524</v>
      </c>
      <c r="F44" s="10">
        <v>40755</v>
      </c>
      <c r="G44">
        <v>147.71976235016822</v>
      </c>
      <c r="K44" s="14"/>
    </row>
    <row r="45" spans="1:11" ht="15" thickBot="1">
      <c r="A45" s="2" t="s">
        <v>45</v>
      </c>
      <c r="B45">
        <v>156.68607139806821</v>
      </c>
      <c r="C45">
        <v>171</v>
      </c>
      <c r="D45">
        <v>111.35289410509471</v>
      </c>
      <c r="E45" s="4">
        <v>272.25782608695653</v>
      </c>
      <c r="F45" s="10">
        <v>40786</v>
      </c>
      <c r="G45">
        <v>145.45666126599946</v>
      </c>
      <c r="K45" s="14"/>
    </row>
    <row r="46" spans="1:11" ht="15" thickBot="1">
      <c r="A46" s="2" t="s">
        <v>46</v>
      </c>
      <c r="B46">
        <v>160.89327894614371</v>
      </c>
      <c r="C46">
        <v>172</v>
      </c>
      <c r="D46">
        <v>115.73792007098227</v>
      </c>
      <c r="E46" s="4">
        <v>284.59954545454542</v>
      </c>
      <c r="F46" s="10">
        <v>40816</v>
      </c>
      <c r="G46">
        <v>146.92927290386021</v>
      </c>
      <c r="K46" s="14"/>
    </row>
    <row r="47" spans="1:11" ht="15" thickBot="1">
      <c r="A47" s="2" t="s">
        <v>47</v>
      </c>
      <c r="B47">
        <v>163.95025124612047</v>
      </c>
      <c r="C47">
        <v>168.7</v>
      </c>
      <c r="D47">
        <v>117.76857369884783</v>
      </c>
      <c r="E47" s="4">
        <v>296.42349999999999</v>
      </c>
      <c r="F47" s="10">
        <v>40847</v>
      </c>
      <c r="G47">
        <v>147.10159204355907</v>
      </c>
      <c r="K47" s="14"/>
    </row>
    <row r="48" spans="1:11" ht="15" thickBot="1">
      <c r="A48" s="2" t="s">
        <v>48</v>
      </c>
      <c r="B48">
        <v>168.88673936938352</v>
      </c>
      <c r="C48">
        <v>173.4</v>
      </c>
      <c r="D48">
        <v>123.37562344730803</v>
      </c>
      <c r="E48" s="4">
        <v>309.79619047619047</v>
      </c>
      <c r="F48" s="10">
        <v>40877</v>
      </c>
      <c r="G48">
        <v>144.1189721360424</v>
      </c>
      <c r="K48" s="14"/>
    </row>
    <row r="49" spans="1:11" ht="15" thickBot="1">
      <c r="A49" s="2" t="s">
        <v>49</v>
      </c>
      <c r="B49">
        <v>168.3780545350192</v>
      </c>
      <c r="C49">
        <v>177.5</v>
      </c>
      <c r="D49">
        <v>120.42832645523585</v>
      </c>
      <c r="E49" s="5">
        <v>304.32238095238097</v>
      </c>
      <c r="F49" s="10">
        <v>40908</v>
      </c>
      <c r="G49">
        <v>141.51140053692782</v>
      </c>
      <c r="K49" s="14"/>
    </row>
    <row r="50" spans="1:11" ht="15" thickBot="1">
      <c r="A50" s="2" t="s">
        <v>50</v>
      </c>
      <c r="B50">
        <v>167.710388777106</v>
      </c>
      <c r="C50">
        <v>182.8</v>
      </c>
      <c r="D50">
        <v>124.65863009658629</v>
      </c>
      <c r="E50" s="3">
        <v>307.40818181818179</v>
      </c>
      <c r="F50" s="10">
        <v>40939</v>
      </c>
      <c r="G50">
        <v>176.64968573910102</v>
      </c>
      <c r="K50" s="14"/>
    </row>
    <row r="51" spans="1:11" ht="15" thickBot="1">
      <c r="A51" s="2" t="s">
        <v>51</v>
      </c>
      <c r="B51">
        <v>166.68770724554213</v>
      </c>
      <c r="C51">
        <v>188.3</v>
      </c>
      <c r="D51">
        <v>119.19879682800109</v>
      </c>
      <c r="E51" s="4">
        <v>290.60666666666668</v>
      </c>
      <c r="F51" s="10">
        <v>40968</v>
      </c>
      <c r="G51">
        <v>172.14368266154528</v>
      </c>
      <c r="K51" s="14"/>
    </row>
    <row r="52" spans="1:11" ht="15" thickBot="1">
      <c r="A52" s="2" t="s">
        <v>52</v>
      </c>
      <c r="B52">
        <v>166.02592228668644</v>
      </c>
      <c r="C52">
        <v>191.9</v>
      </c>
      <c r="D52">
        <v>119.25714285714287</v>
      </c>
      <c r="E52" s="4">
        <v>292.18</v>
      </c>
      <c r="F52" s="10">
        <v>40999</v>
      </c>
      <c r="G52">
        <v>164.38932735149626</v>
      </c>
      <c r="K52" s="14"/>
    </row>
    <row r="53" spans="1:11" ht="15" thickBot="1">
      <c r="A53" s="2" t="s">
        <v>53</v>
      </c>
      <c r="B53">
        <v>166.35879767254099</v>
      </c>
      <c r="C53">
        <v>197.1</v>
      </c>
      <c r="D53">
        <v>119.12612918274736</v>
      </c>
      <c r="E53" s="4">
        <v>295.67105263157896</v>
      </c>
      <c r="F53" s="10">
        <v>41029</v>
      </c>
      <c r="G53">
        <v>157.67176320731127</v>
      </c>
      <c r="K53" s="14"/>
    </row>
    <row r="54" spans="1:11" ht="15" thickBot="1">
      <c r="A54" s="2" t="s">
        <v>54</v>
      </c>
      <c r="B54">
        <v>168.19023422721659</v>
      </c>
      <c r="C54">
        <v>200.4</v>
      </c>
      <c r="D54">
        <v>116.47864701436129</v>
      </c>
      <c r="E54" s="4">
        <v>293.52619047619044</v>
      </c>
      <c r="F54" s="10">
        <v>41060</v>
      </c>
      <c r="G54">
        <v>154.91521706059373</v>
      </c>
      <c r="K54" s="14"/>
    </row>
    <row r="55" spans="1:11" ht="15" thickBot="1">
      <c r="A55" s="2" t="s">
        <v>55</v>
      </c>
      <c r="B55">
        <v>166.49317961159059</v>
      </c>
      <c r="C55">
        <v>197.3</v>
      </c>
      <c r="D55">
        <v>117.95697074010327</v>
      </c>
      <c r="E55" s="4">
        <v>293.71285714285716</v>
      </c>
      <c r="F55" s="10">
        <v>41090</v>
      </c>
      <c r="G55">
        <v>153.65698539169586</v>
      </c>
      <c r="K55" s="14"/>
    </row>
    <row r="56" spans="1:11" ht="15" thickBot="1">
      <c r="A56" s="2" t="s">
        <v>56</v>
      </c>
      <c r="B56">
        <v>166.15985926404321</v>
      </c>
      <c r="C56">
        <v>196.7</v>
      </c>
      <c r="D56">
        <v>116.19509496588604</v>
      </c>
      <c r="E56" s="4">
        <v>286.42090909090911</v>
      </c>
      <c r="F56" s="10">
        <v>41121</v>
      </c>
      <c r="G56">
        <v>153.10469301138673</v>
      </c>
      <c r="K56" s="14"/>
    </row>
    <row r="57" spans="1:11" ht="15" thickBot="1">
      <c r="A57" s="2" t="s">
        <v>57</v>
      </c>
      <c r="B57">
        <v>164.83472609500231</v>
      </c>
      <c r="C57">
        <v>201.9</v>
      </c>
      <c r="D57">
        <v>114.04089979550101</v>
      </c>
      <c r="E57" s="4">
        <v>278.83</v>
      </c>
      <c r="F57" s="10">
        <v>41152</v>
      </c>
      <c r="G57">
        <v>150.00180763266852</v>
      </c>
      <c r="K57" s="14"/>
    </row>
    <row r="58" spans="1:11" ht="15" thickBot="1">
      <c r="A58" s="2" t="s">
        <v>58</v>
      </c>
      <c r="B58">
        <v>165.1643955471923</v>
      </c>
      <c r="C58">
        <v>207.8</v>
      </c>
      <c r="D58">
        <v>115.52135014233428</v>
      </c>
      <c r="E58" s="4">
        <v>284.06700000000001</v>
      </c>
      <c r="F58" s="10">
        <v>41182</v>
      </c>
      <c r="G58">
        <v>149.59505572436242</v>
      </c>
      <c r="K58" s="14"/>
    </row>
    <row r="59" spans="1:11" ht="15" thickBot="1">
      <c r="A59" s="2" t="s">
        <v>59</v>
      </c>
      <c r="B59">
        <v>164.50373796500355</v>
      </c>
      <c r="C59">
        <v>210</v>
      </c>
      <c r="D59">
        <v>112.12043816334638</v>
      </c>
      <c r="E59" s="4">
        <v>282.20714285714286</v>
      </c>
      <c r="F59" s="10">
        <v>41213</v>
      </c>
      <c r="G59">
        <v>149.22031952065876</v>
      </c>
      <c r="K59" s="14"/>
    </row>
    <row r="60" spans="1:11" ht="15" thickBot="1">
      <c r="A60" s="2" t="s">
        <v>60</v>
      </c>
      <c r="B60">
        <v>164.16652990393072</v>
      </c>
      <c r="C60">
        <v>205.5</v>
      </c>
      <c r="D60">
        <v>112.47331740342494</v>
      </c>
      <c r="E60" s="4">
        <v>282.4205</v>
      </c>
      <c r="F60" s="10">
        <v>41243</v>
      </c>
      <c r="G60">
        <v>141.82582219824047</v>
      </c>
      <c r="K60" s="14"/>
    </row>
    <row r="61" spans="1:11" ht="15" thickBot="1">
      <c r="A61" s="2" t="s">
        <v>61</v>
      </c>
      <c r="B61">
        <v>165.31700763347726</v>
      </c>
      <c r="C61">
        <v>209.7</v>
      </c>
      <c r="D61">
        <v>112.7947577923136</v>
      </c>
      <c r="E61" s="5">
        <v>285.03235294117644</v>
      </c>
      <c r="F61" s="10">
        <v>41274</v>
      </c>
      <c r="G61">
        <v>140.63574623205278</v>
      </c>
      <c r="K61" s="14"/>
    </row>
    <row r="62" spans="1:11" ht="15" thickBot="1">
      <c r="A62" s="2" t="s">
        <v>62</v>
      </c>
      <c r="B62">
        <v>166.46733847826022</v>
      </c>
      <c r="C62">
        <v>195.9</v>
      </c>
      <c r="D62">
        <v>119.10104696601047</v>
      </c>
      <c r="E62" s="3">
        <v>293.7031818181818</v>
      </c>
      <c r="F62" s="10">
        <v>41305</v>
      </c>
      <c r="G62">
        <v>176.81110386430262</v>
      </c>
      <c r="K62" s="14"/>
    </row>
    <row r="63" spans="1:11" ht="15" thickBot="1">
      <c r="A63" s="2" t="s">
        <v>63</v>
      </c>
      <c r="B63">
        <v>168.30197152330734</v>
      </c>
      <c r="C63">
        <v>200.13280000000003</v>
      </c>
      <c r="D63">
        <v>120.06870385561936</v>
      </c>
      <c r="E63" s="4">
        <v>292.72750000000002</v>
      </c>
      <c r="F63" s="10">
        <v>41333</v>
      </c>
      <c r="G63">
        <v>178.74634190056673</v>
      </c>
      <c r="K63" s="14"/>
    </row>
    <row r="64" spans="1:11" ht="15" thickBot="1">
      <c r="A64" s="2" t="s">
        <v>64</v>
      </c>
      <c r="B64">
        <v>169.97596610799198</v>
      </c>
      <c r="C64">
        <v>202.24469999999997</v>
      </c>
      <c r="D64">
        <v>123.71693877551022</v>
      </c>
      <c r="E64" s="4">
        <v>303.10650000000004</v>
      </c>
      <c r="F64" s="10">
        <v>41364</v>
      </c>
      <c r="G64">
        <v>176.22017142732139</v>
      </c>
      <c r="K64" s="14"/>
    </row>
    <row r="65" spans="1:11" ht="15" thickBot="1">
      <c r="A65" s="2" t="s">
        <v>65</v>
      </c>
      <c r="B65">
        <v>167.76965108759819</v>
      </c>
      <c r="C65">
        <v>210.11940000000001</v>
      </c>
      <c r="D65">
        <v>120.37393039407543</v>
      </c>
      <c r="E65" s="4">
        <v>298.76809523809521</v>
      </c>
      <c r="F65" s="10">
        <v>41394</v>
      </c>
      <c r="G65">
        <v>176.72758134943359</v>
      </c>
      <c r="K65" s="14"/>
    </row>
    <row r="66" spans="1:11" ht="15" thickBot="1">
      <c r="A66" s="2" t="s">
        <v>66</v>
      </c>
      <c r="B66">
        <v>166.25121054402325</v>
      </c>
      <c r="C66">
        <v>210.49599999999998</v>
      </c>
      <c r="D66">
        <v>116.12962962962965</v>
      </c>
      <c r="E66" s="4">
        <v>292.6466666666667</v>
      </c>
      <c r="F66" s="10">
        <v>41425</v>
      </c>
      <c r="G66">
        <v>170.931456165123</v>
      </c>
      <c r="K66" s="14"/>
    </row>
    <row r="67" spans="1:11" ht="15" thickBot="1">
      <c r="A67" s="2" t="s">
        <v>67</v>
      </c>
      <c r="B67">
        <v>167.75146546199556</v>
      </c>
      <c r="C67">
        <v>206.78399999999999</v>
      </c>
      <c r="D67">
        <v>118.80803212851406</v>
      </c>
      <c r="E67" s="4">
        <v>295.83199999999999</v>
      </c>
      <c r="F67" s="10">
        <v>41455</v>
      </c>
      <c r="G67">
        <v>174.36822523053672</v>
      </c>
      <c r="K67" s="14"/>
    </row>
    <row r="68" spans="1:11" ht="15" thickBot="1">
      <c r="A68" s="2" t="s">
        <v>68</v>
      </c>
      <c r="B68">
        <v>168.42415388618522</v>
      </c>
      <c r="C68">
        <v>195.40709999999999</v>
      </c>
      <c r="D68">
        <v>119.65499603139607</v>
      </c>
      <c r="E68" s="4">
        <v>294.9495652173913</v>
      </c>
      <c r="F68" s="10">
        <v>41486</v>
      </c>
      <c r="G68">
        <v>175.46089609934455</v>
      </c>
      <c r="K68" s="14"/>
    </row>
    <row r="69" spans="1:11" ht="15" thickBot="1">
      <c r="A69" s="2" t="s">
        <v>69</v>
      </c>
      <c r="B69">
        <v>168.75679999450932</v>
      </c>
      <c r="C69">
        <v>197.70779999999999</v>
      </c>
      <c r="D69">
        <v>122.43680981595094</v>
      </c>
      <c r="E69" s="4">
        <v>299.358</v>
      </c>
      <c r="F69" s="10">
        <v>41517</v>
      </c>
      <c r="G69">
        <v>175.96362919011074</v>
      </c>
      <c r="K69" s="14"/>
    </row>
    <row r="70" spans="1:11" ht="15" thickBot="1">
      <c r="A70" s="2" t="s">
        <v>70</v>
      </c>
      <c r="B70">
        <v>167.75229523263727</v>
      </c>
      <c r="C70">
        <v>184.58880000000002</v>
      </c>
      <c r="D70">
        <v>121.8691299211836</v>
      </c>
      <c r="E70" s="4">
        <v>299.67619047619047</v>
      </c>
      <c r="F70" s="10">
        <v>41547</v>
      </c>
      <c r="G70">
        <v>176.3380651414997</v>
      </c>
      <c r="K70" s="14"/>
    </row>
    <row r="71" spans="1:11" ht="15" thickBot="1">
      <c r="A71" s="2" t="s">
        <v>71</v>
      </c>
      <c r="B71">
        <v>164.73275391844979</v>
      </c>
      <c r="C71">
        <v>183.19839999999999</v>
      </c>
      <c r="D71">
        <v>117.20392241846353</v>
      </c>
      <c r="E71" s="4">
        <v>295.00227272727273</v>
      </c>
      <c r="F71" s="10">
        <v>41578</v>
      </c>
      <c r="G71">
        <v>174.71897732946826</v>
      </c>
      <c r="K71" s="14"/>
    </row>
    <row r="72" spans="1:11" ht="15" thickBot="1">
      <c r="A72" s="2" t="s">
        <v>72</v>
      </c>
      <c r="B72">
        <v>165.05729222527216</v>
      </c>
      <c r="C72">
        <v>192.01379999999997</v>
      </c>
      <c r="D72">
        <v>118.60394265232976</v>
      </c>
      <c r="E72" s="4">
        <v>297.81450000000001</v>
      </c>
      <c r="F72" s="10">
        <v>41608</v>
      </c>
      <c r="G72">
        <v>169.66194705668443</v>
      </c>
      <c r="K72" s="14"/>
    </row>
    <row r="73" spans="1:11" ht="15" thickBot="1">
      <c r="A73" s="2" t="s">
        <v>73</v>
      </c>
      <c r="B73">
        <v>166.21401241004764</v>
      </c>
      <c r="C73">
        <v>203.52540000000002</v>
      </c>
      <c r="D73">
        <v>118.94275161588182</v>
      </c>
      <c r="E73" s="5">
        <v>300.56833333333333</v>
      </c>
      <c r="F73" s="10">
        <v>41639</v>
      </c>
      <c r="G73">
        <v>171.44607311619424</v>
      </c>
      <c r="K73" s="14"/>
    </row>
    <row r="74" spans="1:11" ht="15" thickBot="1">
      <c r="A74" s="2" t="s">
        <v>74</v>
      </c>
      <c r="B74">
        <v>166.21516667402275</v>
      </c>
      <c r="C74">
        <v>169.5188</v>
      </c>
      <c r="D74">
        <v>122.61354420113544</v>
      </c>
      <c r="E74" s="3">
        <v>302.36500000000001</v>
      </c>
      <c r="F74" s="10">
        <v>41670</v>
      </c>
      <c r="G74">
        <v>212.59733350747342</v>
      </c>
      <c r="K74" s="14"/>
    </row>
    <row r="75" spans="1:11" ht="15" thickBot="1">
      <c r="A75" s="2" t="s">
        <v>75</v>
      </c>
      <c r="B75">
        <v>168.54915307039644</v>
      </c>
      <c r="C75">
        <v>178.22240000000002</v>
      </c>
      <c r="D75">
        <v>127.19442165709597</v>
      </c>
      <c r="E75" s="4">
        <v>310.10000000000002</v>
      </c>
      <c r="F75" s="10">
        <v>41698</v>
      </c>
      <c r="G75">
        <v>217.13657926339405</v>
      </c>
      <c r="K75" s="14"/>
    </row>
    <row r="76" spans="1:11" ht="15" thickBot="1">
      <c r="A76" s="2" t="s">
        <v>76</v>
      </c>
      <c r="B76">
        <v>166.53961867937045</v>
      </c>
      <c r="C76">
        <v>181.5744</v>
      </c>
      <c r="D76">
        <v>127.18775510204081</v>
      </c>
      <c r="E76" s="4">
        <v>311.61</v>
      </c>
      <c r="F76" s="10">
        <v>41729</v>
      </c>
      <c r="G76">
        <v>214.11674348011852</v>
      </c>
      <c r="K76" s="14"/>
    </row>
    <row r="77" spans="1:11" ht="15" thickBot="1">
      <c r="A77" s="2" t="s">
        <v>77</v>
      </c>
      <c r="B77">
        <v>165.04340559726691</v>
      </c>
      <c r="C77">
        <v>191.38620000000003</v>
      </c>
      <c r="D77">
        <v>123.82352941176471</v>
      </c>
      <c r="E77" s="4">
        <v>307.33</v>
      </c>
      <c r="F77" s="10">
        <v>41759</v>
      </c>
      <c r="G77">
        <v>216.30810518694469</v>
      </c>
      <c r="K77" s="14"/>
    </row>
    <row r="78" spans="1:11" ht="15" thickBot="1">
      <c r="A78" s="2" t="s">
        <v>78</v>
      </c>
      <c r="B78">
        <v>164.21178389980963</v>
      </c>
      <c r="C78">
        <v>191.19099999999997</v>
      </c>
      <c r="D78">
        <v>120.76190476190476</v>
      </c>
      <c r="E78" s="4">
        <v>304.32</v>
      </c>
      <c r="F78" s="10">
        <v>41790</v>
      </c>
      <c r="G78">
        <v>208.74973105875031</v>
      </c>
      <c r="K78" s="14"/>
    </row>
    <row r="79" spans="1:11" ht="15" thickBot="1">
      <c r="A79" s="2" t="s">
        <v>79</v>
      </c>
      <c r="B79">
        <v>166.5196251870502</v>
      </c>
      <c r="C79">
        <v>186.82359999999997</v>
      </c>
      <c r="D79">
        <v>122.93172690763052</v>
      </c>
      <c r="E79" s="4">
        <v>306.10000000000002</v>
      </c>
      <c r="F79" s="10">
        <v>41820</v>
      </c>
      <c r="G79">
        <v>214.2957813731488</v>
      </c>
      <c r="K79" s="14"/>
    </row>
    <row r="80" spans="1:11" ht="15" thickBot="1">
      <c r="A80" s="2" t="s">
        <v>80</v>
      </c>
      <c r="B80">
        <v>167.68793489435549</v>
      </c>
      <c r="C80">
        <v>185.65889999999999</v>
      </c>
      <c r="D80">
        <v>125.68762677484786</v>
      </c>
      <c r="E80" s="4">
        <v>309.82</v>
      </c>
      <c r="F80" s="10">
        <v>41851</v>
      </c>
      <c r="G80">
        <v>212.65929452440017</v>
      </c>
      <c r="K80" s="14"/>
    </row>
    <row r="81" spans="1:11" ht="15" thickBot="1">
      <c r="A81" s="2" t="s">
        <v>81</v>
      </c>
      <c r="B81">
        <v>168.01912693343328</v>
      </c>
      <c r="C81">
        <v>191.31539999999998</v>
      </c>
      <c r="D81">
        <v>128.38036809815952</v>
      </c>
      <c r="E81" s="4">
        <v>313.89</v>
      </c>
      <c r="F81" s="10">
        <v>41882</v>
      </c>
      <c r="G81">
        <v>214.75143164537141</v>
      </c>
      <c r="K81" s="14"/>
    </row>
    <row r="82" spans="1:11" ht="15" thickBot="1">
      <c r="A82" s="2" t="s">
        <v>82</v>
      </c>
      <c r="B82">
        <v>167.18603209572166</v>
      </c>
      <c r="C82">
        <v>175.46239999999997</v>
      </c>
      <c r="D82">
        <v>127.40138267588451</v>
      </c>
      <c r="E82" s="4">
        <v>313.27999999999997</v>
      </c>
      <c r="F82" s="10">
        <v>41912</v>
      </c>
      <c r="G82">
        <v>211.45826157297361</v>
      </c>
      <c r="K82" s="14"/>
    </row>
    <row r="83" spans="1:11" ht="15" thickBot="1">
      <c r="A83" s="2" t="s">
        <v>83</v>
      </c>
      <c r="B83">
        <v>165.68135780686015</v>
      </c>
      <c r="C83">
        <v>172.64069999999995</v>
      </c>
      <c r="D83">
        <v>122.28843861740168</v>
      </c>
      <c r="E83" s="4">
        <v>307.8</v>
      </c>
      <c r="F83" s="10">
        <v>41943</v>
      </c>
      <c r="G83">
        <v>211.30050538936479</v>
      </c>
      <c r="K83" s="14"/>
    </row>
    <row r="84" spans="1:11" ht="15" thickBot="1">
      <c r="A84" s="2" t="s">
        <v>84</v>
      </c>
      <c r="B84">
        <v>165.8412576616528</v>
      </c>
      <c r="C84">
        <v>178.83029999999999</v>
      </c>
      <c r="D84">
        <v>122.23815213062525</v>
      </c>
      <c r="E84" s="4">
        <v>306.94</v>
      </c>
      <c r="F84" s="10">
        <v>41973</v>
      </c>
      <c r="G84">
        <v>206.09842780776603</v>
      </c>
      <c r="K84" s="14"/>
    </row>
    <row r="85" spans="1:11" ht="15" thickBot="1">
      <c r="A85" s="2" t="s">
        <v>85</v>
      </c>
      <c r="B85">
        <v>166.17260882581195</v>
      </c>
      <c r="C85">
        <v>190.12920000000003</v>
      </c>
      <c r="D85">
        <v>122.82548476454294</v>
      </c>
      <c r="E85" s="5">
        <v>310.38</v>
      </c>
      <c r="F85" s="10">
        <v>42004</v>
      </c>
      <c r="G85">
        <v>206.95231566670356</v>
      </c>
      <c r="K85" s="14"/>
    </row>
    <row r="86" spans="1:11" ht="15" thickBot="1">
      <c r="A86" s="2" t="s">
        <v>86</v>
      </c>
      <c r="B86">
        <v>164.35855784613014</v>
      </c>
      <c r="C86">
        <v>157.37299999999999</v>
      </c>
      <c r="D86">
        <v>128.34549878345499</v>
      </c>
      <c r="E86" s="3">
        <v>316.5</v>
      </c>
      <c r="F86" s="10">
        <v>42035</v>
      </c>
      <c r="G86">
        <v>261.31332593296116</v>
      </c>
      <c r="K86" s="14"/>
    </row>
    <row r="87" spans="1:11" ht="15" thickBot="1">
      <c r="A87" s="2" t="s">
        <v>87</v>
      </c>
      <c r="B87">
        <v>163.02529961465103</v>
      </c>
      <c r="C87">
        <v>163.66</v>
      </c>
      <c r="D87">
        <v>125.94749794913864</v>
      </c>
      <c r="E87" s="4">
        <v>307.06</v>
      </c>
      <c r="F87" s="10">
        <v>42063</v>
      </c>
      <c r="G87">
        <v>262.52816194943659</v>
      </c>
      <c r="K87" s="14"/>
    </row>
    <row r="88" spans="1:11" ht="15" thickBot="1">
      <c r="A88" s="2" t="s">
        <v>88</v>
      </c>
      <c r="B88">
        <v>162.37805517784926</v>
      </c>
      <c r="C88">
        <v>166.84849999999997</v>
      </c>
      <c r="D88">
        <v>123.81224489795916</v>
      </c>
      <c r="E88" s="4">
        <v>303.33999999999997</v>
      </c>
      <c r="F88" s="10">
        <v>42094</v>
      </c>
      <c r="G88">
        <v>258.4982642752766</v>
      </c>
      <c r="K88" s="14"/>
    </row>
    <row r="89" spans="1:11" ht="15" thickBot="1">
      <c r="A89" s="2" t="s">
        <v>89</v>
      </c>
      <c r="B89">
        <v>162.05474887155768</v>
      </c>
      <c r="C89">
        <v>176.14800000000002</v>
      </c>
      <c r="D89">
        <v>120.7211925866237</v>
      </c>
      <c r="E89" s="4">
        <v>299.63</v>
      </c>
      <c r="F89" s="10">
        <v>42124</v>
      </c>
      <c r="G89">
        <v>261.42554863656528</v>
      </c>
      <c r="K89" s="14"/>
    </row>
    <row r="90" spans="1:11" ht="15" thickBot="1">
      <c r="A90" s="2" t="s">
        <v>90</v>
      </c>
      <c r="B90">
        <v>165.62672578399824</v>
      </c>
      <c r="C90">
        <v>175.74700000000001</v>
      </c>
      <c r="D90">
        <v>121.56746031746033</v>
      </c>
      <c r="E90" s="4">
        <v>306.35000000000002</v>
      </c>
      <c r="F90" s="10">
        <v>42155</v>
      </c>
      <c r="G90">
        <v>254.41623948387812</v>
      </c>
      <c r="K90" s="14"/>
    </row>
    <row r="91" spans="1:11" ht="15" thickBot="1">
      <c r="A91" s="2" t="s">
        <v>91</v>
      </c>
      <c r="B91">
        <v>168.7875601454316</v>
      </c>
      <c r="C91">
        <v>175.19200000000001</v>
      </c>
      <c r="D91">
        <v>125.3413654618474</v>
      </c>
      <c r="E91" s="4">
        <v>312.10000000000002</v>
      </c>
      <c r="F91" s="10">
        <v>42185</v>
      </c>
      <c r="G91">
        <v>256.29525936664936</v>
      </c>
      <c r="K91" s="14"/>
    </row>
    <row r="92" spans="1:11" ht="15" thickBot="1">
      <c r="A92" s="2" t="s">
        <v>92</v>
      </c>
      <c r="B92">
        <v>167.94226798113257</v>
      </c>
      <c r="C92">
        <v>175.46759999999998</v>
      </c>
      <c r="D92">
        <v>126.38945233265721</v>
      </c>
      <c r="E92" s="4">
        <v>311.55</v>
      </c>
      <c r="F92" s="10">
        <v>42216</v>
      </c>
      <c r="G92">
        <v>256.67313230512417</v>
      </c>
      <c r="K92" s="14"/>
    </row>
    <row r="93" spans="1:11" ht="15" thickBot="1">
      <c r="A93" s="2" t="s">
        <v>93</v>
      </c>
      <c r="B93">
        <v>166.2687115482068</v>
      </c>
      <c r="C93">
        <v>184.00979999999998</v>
      </c>
      <c r="D93">
        <v>127.36196319018404</v>
      </c>
      <c r="E93" s="4">
        <v>311.39999999999998</v>
      </c>
      <c r="F93" s="10">
        <v>42247</v>
      </c>
      <c r="G93">
        <v>259.69278229431706</v>
      </c>
      <c r="K93" s="14"/>
    </row>
    <row r="94" spans="1:11" ht="15" thickBot="1">
      <c r="A94" s="2" t="s">
        <v>94</v>
      </c>
      <c r="B94">
        <v>164.45262175242726</v>
      </c>
      <c r="C94">
        <v>177.52319999999997</v>
      </c>
      <c r="D94">
        <v>127.33631557543717</v>
      </c>
      <c r="E94" s="4">
        <v>313.12</v>
      </c>
      <c r="F94" s="10">
        <v>42277</v>
      </c>
      <c r="G94">
        <v>256.530929104471</v>
      </c>
      <c r="K94" s="14"/>
    </row>
    <row r="95" spans="1:11" ht="15" thickBot="1">
      <c r="A95" s="2" t="s">
        <v>95</v>
      </c>
      <c r="B95">
        <v>163.13700077840784</v>
      </c>
      <c r="C95">
        <v>180.96789999999999</v>
      </c>
      <c r="D95">
        <v>123.67103694874851</v>
      </c>
      <c r="E95" s="4">
        <v>311.27999999999997</v>
      </c>
      <c r="F95" s="10">
        <v>42308</v>
      </c>
      <c r="G95">
        <v>257.89615279203281</v>
      </c>
      <c r="K95" s="14"/>
    </row>
    <row r="96" spans="1:11" ht="15" thickBot="1">
      <c r="A96" s="2" t="s">
        <v>96</v>
      </c>
      <c r="B96">
        <v>164.11419629254212</v>
      </c>
      <c r="C96">
        <v>188.7567</v>
      </c>
      <c r="D96">
        <v>124.36081242532855</v>
      </c>
      <c r="E96" s="4">
        <v>312.27</v>
      </c>
      <c r="F96" s="10">
        <v>42338</v>
      </c>
      <c r="G96">
        <v>253.82053106746588</v>
      </c>
      <c r="K96" s="14"/>
    </row>
    <row r="97" spans="1:11" ht="15" thickBot="1">
      <c r="A97" s="2" t="s">
        <v>97</v>
      </c>
      <c r="B97">
        <v>163.61988630071193</v>
      </c>
      <c r="C97">
        <v>199.97460000000004</v>
      </c>
      <c r="D97">
        <v>124.31341511673921</v>
      </c>
      <c r="E97" s="5">
        <v>314.14</v>
      </c>
      <c r="F97" s="10">
        <v>42369</v>
      </c>
      <c r="G97">
        <v>254.89767440135265</v>
      </c>
      <c r="K97" s="14"/>
    </row>
    <row r="98" spans="1:11" ht="15" thickBot="1">
      <c r="A98" s="2" t="s">
        <v>98</v>
      </c>
      <c r="B98">
        <v>161.18376799356801</v>
      </c>
      <c r="C98">
        <v>164.81720000000001</v>
      </c>
      <c r="D98">
        <v>127.65612327656125</v>
      </c>
      <c r="E98" s="3">
        <v>314.8</v>
      </c>
      <c r="F98" s="10">
        <v>42400</v>
      </c>
      <c r="G98">
        <v>316.65523673210822</v>
      </c>
      <c r="K98" s="14"/>
    </row>
    <row r="99" spans="1:11" ht="15" thickBot="1">
      <c r="A99" s="2" t="s">
        <v>99</v>
      </c>
      <c r="B99">
        <v>160.03857422936196</v>
      </c>
      <c r="C99">
        <v>168.20240000000001</v>
      </c>
      <c r="D99">
        <v>127.20672682526661</v>
      </c>
      <c r="E99" s="4">
        <v>310.13</v>
      </c>
      <c r="F99" s="10">
        <v>42429</v>
      </c>
      <c r="G99">
        <v>317.02962315745708</v>
      </c>
      <c r="K99" s="14"/>
    </row>
    <row r="100" spans="1:11" ht="15" thickBot="1">
      <c r="A100" s="2" t="s">
        <v>100</v>
      </c>
      <c r="B100">
        <v>159.40318771519216</v>
      </c>
      <c r="C100">
        <v>170.0909</v>
      </c>
      <c r="D100">
        <v>127.02857142857144</v>
      </c>
      <c r="E100" s="4">
        <v>311.22000000000003</v>
      </c>
      <c r="F100" s="10">
        <v>42460</v>
      </c>
      <c r="G100">
        <v>310.35528618033993</v>
      </c>
      <c r="K100" s="14"/>
    </row>
    <row r="101" spans="1:11" ht="15" thickBot="1">
      <c r="A101" s="2" t="s">
        <v>101</v>
      </c>
      <c r="B101">
        <v>159.40429468177354</v>
      </c>
      <c r="C101">
        <v>176.84700000000001</v>
      </c>
      <c r="D101">
        <v>125.51974214343274</v>
      </c>
      <c r="E101" s="4">
        <v>311.54000000000002</v>
      </c>
      <c r="F101" s="10">
        <v>42490</v>
      </c>
      <c r="G101">
        <v>309.06465159031626</v>
      </c>
      <c r="K101" s="14"/>
    </row>
    <row r="102" spans="1:11" ht="15" thickBot="1">
      <c r="A102" s="2" t="s">
        <v>102</v>
      </c>
      <c r="B102">
        <v>161.79868993800841</v>
      </c>
      <c r="C102">
        <v>180.03700000000001</v>
      </c>
      <c r="D102">
        <v>124.79365079365078</v>
      </c>
      <c r="E102" s="4">
        <v>314.48</v>
      </c>
      <c r="F102" s="10">
        <v>42521</v>
      </c>
      <c r="G102">
        <v>303.25958441199418</v>
      </c>
      <c r="K102" s="14"/>
    </row>
    <row r="103" spans="1:11" ht="15" thickBot="1">
      <c r="A103" s="2" t="s">
        <v>103</v>
      </c>
      <c r="B103">
        <v>164.23538792611382</v>
      </c>
      <c r="C103">
        <v>177.77680000000001</v>
      </c>
      <c r="D103">
        <v>126.06827309236949</v>
      </c>
      <c r="E103" s="4">
        <v>313.91000000000003</v>
      </c>
      <c r="F103" s="10">
        <v>42551</v>
      </c>
      <c r="G103">
        <v>308.41830351233421</v>
      </c>
      <c r="K103" s="14"/>
    </row>
    <row r="104" spans="1:11" ht="15" thickBot="1">
      <c r="A104" s="2" t="s">
        <v>104</v>
      </c>
      <c r="B104">
        <v>164.07115253818773</v>
      </c>
      <c r="C104">
        <v>177.38769999999997</v>
      </c>
      <c r="D104">
        <v>127.59026369168356</v>
      </c>
      <c r="E104" s="4">
        <v>314.51</v>
      </c>
      <c r="F104" s="10">
        <v>42582</v>
      </c>
      <c r="G104">
        <v>309.60290991644155</v>
      </c>
      <c r="K104" s="14"/>
    </row>
    <row r="105" spans="1:11" ht="15" thickBot="1">
      <c r="A105" s="2" t="s">
        <v>105</v>
      </c>
      <c r="B105">
        <v>161.61990987002739</v>
      </c>
      <c r="C105">
        <v>179.29159999999999</v>
      </c>
      <c r="D105">
        <v>126.93660531697341</v>
      </c>
      <c r="E105" s="4">
        <v>310.36</v>
      </c>
      <c r="F105" s="10">
        <v>42613</v>
      </c>
      <c r="G105">
        <v>308.26342372261689</v>
      </c>
      <c r="K105" s="14"/>
    </row>
    <row r="106" spans="1:11" ht="15" thickBot="1">
      <c r="A106" s="2" t="s">
        <v>106</v>
      </c>
      <c r="B106">
        <v>160.17591293720054</v>
      </c>
      <c r="C106">
        <v>170.75199999999998</v>
      </c>
      <c r="D106">
        <v>125.56730378202521</v>
      </c>
      <c r="E106" s="4">
        <v>308.77</v>
      </c>
      <c r="F106" s="10">
        <v>42643</v>
      </c>
      <c r="G106">
        <v>303.15600019659519</v>
      </c>
      <c r="K106" s="14"/>
    </row>
    <row r="107" spans="1:11" ht="15" thickBot="1">
      <c r="A107" s="2" t="s">
        <v>107</v>
      </c>
      <c r="B107">
        <v>161.13696841482371</v>
      </c>
      <c r="C107">
        <v>171.45109999999997</v>
      </c>
      <c r="D107">
        <v>121.89908621374653</v>
      </c>
      <c r="E107" s="4">
        <v>306.82</v>
      </c>
      <c r="F107" s="10">
        <v>42674</v>
      </c>
      <c r="G107">
        <v>305.6804620667545</v>
      </c>
      <c r="K107" s="14"/>
    </row>
    <row r="108" spans="1:11" ht="15" thickBot="1">
      <c r="A108" s="2" t="s">
        <v>108</v>
      </c>
      <c r="B108">
        <v>163.39770562273338</v>
      </c>
      <c r="C108">
        <v>178.36500000000001</v>
      </c>
      <c r="D108">
        <v>122.98287534846675</v>
      </c>
      <c r="E108" s="4">
        <v>308.81</v>
      </c>
      <c r="F108" s="10">
        <v>42704</v>
      </c>
      <c r="G108">
        <v>298.22314748811965</v>
      </c>
      <c r="K108" s="14"/>
    </row>
    <row r="109" spans="1:11" ht="15" thickBot="1">
      <c r="A109" s="2" t="s">
        <v>109</v>
      </c>
      <c r="B109">
        <v>164.70651961242677</v>
      </c>
      <c r="C109">
        <v>190.61340000000001</v>
      </c>
      <c r="D109">
        <v>123.5654926790661</v>
      </c>
      <c r="E109" s="5">
        <v>312.25</v>
      </c>
      <c r="F109" s="10">
        <v>42735</v>
      </c>
      <c r="G109">
        <v>314.26409284572651</v>
      </c>
      <c r="K109" s="14"/>
    </row>
    <row r="110" spans="1:11" ht="15" thickBot="1">
      <c r="A110" s="2" t="s">
        <v>110</v>
      </c>
      <c r="B110">
        <v>164.8712261320392</v>
      </c>
      <c r="C110">
        <v>159.5932</v>
      </c>
      <c r="D110">
        <v>125.32441200324413</v>
      </c>
      <c r="E110" s="3">
        <v>309.05</v>
      </c>
      <c r="F110" s="10">
        <v>42766</v>
      </c>
      <c r="G110">
        <v>395.40749884385855</v>
      </c>
      <c r="K110" s="14"/>
    </row>
    <row r="111" spans="1:11" ht="15" thickBot="1">
      <c r="A111" s="2" t="s">
        <v>111</v>
      </c>
      <c r="B111">
        <v>166.52224428463416</v>
      </c>
      <c r="C111">
        <v>164.99599999999998</v>
      </c>
      <c r="D111">
        <v>126.54224774405249</v>
      </c>
      <c r="E111" s="4">
        <v>308.51</v>
      </c>
      <c r="F111" s="10">
        <v>42794</v>
      </c>
      <c r="G111">
        <v>396.53790298009545</v>
      </c>
      <c r="K111" s="14"/>
    </row>
    <row r="112" spans="1:11" ht="15" thickBot="1">
      <c r="A112" s="2" t="s">
        <v>112</v>
      </c>
      <c r="B112">
        <v>166.02664630437491</v>
      </c>
      <c r="C112">
        <v>172.38759999999999</v>
      </c>
      <c r="D112">
        <v>126.41632653061225</v>
      </c>
      <c r="E112" s="4">
        <v>309.72000000000003</v>
      </c>
      <c r="F112" s="10">
        <v>42825</v>
      </c>
      <c r="G112">
        <v>386.0837225402675</v>
      </c>
      <c r="K112" s="14"/>
    </row>
    <row r="113" spans="1:11" ht="15" thickBot="1">
      <c r="A113" s="2" t="s">
        <v>113</v>
      </c>
      <c r="B113">
        <v>166.52538507918609</v>
      </c>
      <c r="C113">
        <v>184.25640000000004</v>
      </c>
      <c r="D113">
        <v>125.49959709911363</v>
      </c>
      <c r="E113" s="4">
        <v>311.49</v>
      </c>
      <c r="F113" s="10">
        <v>42855</v>
      </c>
      <c r="G113">
        <v>390.013589423523</v>
      </c>
      <c r="K113" s="14"/>
    </row>
    <row r="114" spans="1:11" ht="15" thickBot="1">
      <c r="A114" s="2" t="s">
        <v>114</v>
      </c>
      <c r="B114">
        <v>166.18736340201042</v>
      </c>
      <c r="C114">
        <v>188.18799999999999</v>
      </c>
      <c r="D114">
        <v>122.97619047619047</v>
      </c>
      <c r="E114" s="4">
        <v>309.89999999999998</v>
      </c>
      <c r="F114" s="10">
        <v>42886</v>
      </c>
      <c r="G114">
        <v>379.84375429330277</v>
      </c>
      <c r="K114" s="14"/>
    </row>
    <row r="115" spans="1:11" ht="15" thickBot="1">
      <c r="A115" s="2" t="s">
        <v>115</v>
      </c>
      <c r="B115">
        <v>166.85111473331571</v>
      </c>
      <c r="C115">
        <v>182.65919999999997</v>
      </c>
      <c r="D115">
        <v>123.81526104417671</v>
      </c>
      <c r="E115" s="4">
        <v>308.3</v>
      </c>
      <c r="F115" s="10">
        <v>42916</v>
      </c>
      <c r="G115">
        <v>384.79732545877073</v>
      </c>
      <c r="K115" s="14"/>
    </row>
    <row r="116" spans="1:11" ht="15" thickBot="1">
      <c r="A116" s="2" t="s">
        <v>116</v>
      </c>
      <c r="B116">
        <v>166.18270615533692</v>
      </c>
      <c r="C116">
        <v>183.00029999999998</v>
      </c>
      <c r="D116">
        <v>124.45841784989859</v>
      </c>
      <c r="E116" s="4">
        <v>306.79000000000002</v>
      </c>
      <c r="F116" s="10">
        <v>42947</v>
      </c>
      <c r="G116">
        <v>383.20532499901844</v>
      </c>
      <c r="K116" s="14"/>
    </row>
    <row r="117" spans="1:11" ht="15" thickBot="1">
      <c r="A117" s="2" t="s">
        <v>117</v>
      </c>
      <c r="B117">
        <v>165.68415803687091</v>
      </c>
      <c r="C117">
        <v>185.37959999999998</v>
      </c>
      <c r="D117">
        <v>124.44580777096115</v>
      </c>
      <c r="E117" s="4">
        <v>304.27</v>
      </c>
      <c r="F117" s="10">
        <v>42978</v>
      </c>
      <c r="G117">
        <v>385.42167047936204</v>
      </c>
      <c r="K117" s="14"/>
    </row>
    <row r="118" spans="1:11" ht="15" thickBot="1">
      <c r="A118" s="2" t="s">
        <v>118</v>
      </c>
      <c r="B118">
        <v>166.83901606699695</v>
      </c>
      <c r="C118">
        <v>180.1728</v>
      </c>
      <c r="D118">
        <v>125.41683611224073</v>
      </c>
      <c r="E118" s="4">
        <v>308.39999999999998</v>
      </c>
      <c r="F118" s="10">
        <v>43008</v>
      </c>
      <c r="G118">
        <v>385.46258655486008</v>
      </c>
      <c r="K118" s="14"/>
    </row>
    <row r="119" spans="1:11" ht="15" thickBot="1">
      <c r="A119" s="2" t="s">
        <v>119</v>
      </c>
      <c r="B119">
        <v>168.50740622766691</v>
      </c>
      <c r="C119">
        <v>183.94189999999998</v>
      </c>
      <c r="D119">
        <v>123.17441398490266</v>
      </c>
      <c r="E119" s="4">
        <v>310.02999999999997</v>
      </c>
      <c r="F119" s="10">
        <v>43039</v>
      </c>
      <c r="G119">
        <v>386.45596632137637</v>
      </c>
      <c r="K119" s="14"/>
    </row>
    <row r="120" spans="1:11" ht="15" thickBot="1">
      <c r="A120" s="2" t="s">
        <v>120</v>
      </c>
      <c r="B120">
        <v>171.04089743994331</v>
      </c>
      <c r="C120">
        <v>192.16890000000001</v>
      </c>
      <c r="D120">
        <v>124.20947829549979</v>
      </c>
      <c r="E120" s="4">
        <v>311.89</v>
      </c>
      <c r="F120" s="10">
        <v>43069</v>
      </c>
      <c r="G120">
        <v>378.27454185180358</v>
      </c>
      <c r="K120" s="14"/>
    </row>
    <row r="121" spans="1:11" ht="15" thickBot="1">
      <c r="A121" s="2" t="s">
        <v>121</v>
      </c>
      <c r="B121">
        <v>171.38263749476837</v>
      </c>
      <c r="C121">
        <v>200.4588</v>
      </c>
      <c r="D121">
        <v>123.97704788286508</v>
      </c>
      <c r="E121" s="5">
        <v>313.29000000000002</v>
      </c>
      <c r="F121" s="10">
        <v>43100</v>
      </c>
      <c r="G121">
        <v>373.11029271178296</v>
      </c>
      <c r="K121" s="14"/>
    </row>
    <row r="122" spans="1:11" ht="15" thickBot="1">
      <c r="A122" s="2" t="s">
        <v>122</v>
      </c>
      <c r="B122">
        <v>170.70305773081341</v>
      </c>
      <c r="C122">
        <v>163.98266599999999</v>
      </c>
      <c r="D122">
        <v>125.4176804541768</v>
      </c>
      <c r="E122" s="3">
        <v>309.27999999999997</v>
      </c>
      <c r="F122" s="10">
        <v>43131</v>
      </c>
      <c r="G122">
        <v>481.15737217507711</v>
      </c>
      <c r="K122" s="14"/>
    </row>
    <row r="123" spans="1:11" ht="15" thickBot="1">
      <c r="A123" s="2" t="s">
        <v>123</v>
      </c>
      <c r="B123">
        <v>173.27195969051067</v>
      </c>
      <c r="C123">
        <v>172.49763999999999</v>
      </c>
      <c r="D123">
        <v>127.83839212469236</v>
      </c>
      <c r="E123" s="4">
        <v>311.67</v>
      </c>
      <c r="F123" s="10">
        <v>43159</v>
      </c>
      <c r="G123">
        <v>485.4813405218955</v>
      </c>
      <c r="K123" s="14"/>
    </row>
    <row r="124" spans="1:11" ht="15" thickBot="1">
      <c r="A124" s="2" t="s">
        <v>124</v>
      </c>
      <c r="B124">
        <v>172.23955476683335</v>
      </c>
      <c r="C124">
        <v>179.52898599999997</v>
      </c>
      <c r="D124">
        <v>127.50204081632653</v>
      </c>
      <c r="E124" s="4">
        <v>312.38</v>
      </c>
      <c r="F124" s="10">
        <v>43190</v>
      </c>
      <c r="G124">
        <v>473.77435284641803</v>
      </c>
      <c r="K124" s="14"/>
    </row>
    <row r="125" spans="1:11" ht="15" thickBot="1">
      <c r="A125" s="2" t="s">
        <v>125</v>
      </c>
      <c r="B125">
        <v>171.55247614608194</v>
      </c>
      <c r="C125">
        <v>193.41050400000003</v>
      </c>
      <c r="D125">
        <v>125.52780016116036</v>
      </c>
      <c r="E125" s="4">
        <v>311.56</v>
      </c>
      <c r="F125" s="10">
        <v>43220</v>
      </c>
      <c r="G125">
        <v>476.52855894964097</v>
      </c>
      <c r="K125" s="14"/>
    </row>
    <row r="126" spans="1:11" ht="15" thickBot="1">
      <c r="A126" s="2" t="s">
        <v>126</v>
      </c>
      <c r="B126">
        <v>175.33379997850778</v>
      </c>
      <c r="C126">
        <v>194.72767600000003</v>
      </c>
      <c r="D126">
        <v>125.6388888888889</v>
      </c>
      <c r="E126" s="4">
        <v>316.61</v>
      </c>
      <c r="F126" s="10">
        <v>43251</v>
      </c>
      <c r="G126">
        <v>462.55295111322602</v>
      </c>
      <c r="K126" s="14"/>
    </row>
    <row r="127" spans="1:11" ht="15" thickBot="1">
      <c r="A127" s="2" t="s">
        <v>127</v>
      </c>
      <c r="B127">
        <v>179.73820609508502</v>
      </c>
      <c r="C127">
        <v>183.07564000000002</v>
      </c>
      <c r="D127">
        <v>129.59437751004018</v>
      </c>
      <c r="E127" s="4">
        <v>322.69</v>
      </c>
      <c r="F127" s="10">
        <v>43281</v>
      </c>
      <c r="G127">
        <v>472.00066202075391</v>
      </c>
      <c r="K127" s="14"/>
    </row>
    <row r="128" spans="1:11" ht="15" thickBot="1">
      <c r="A128" s="2" t="s">
        <v>128</v>
      </c>
      <c r="B128">
        <v>180.45896170989764</v>
      </c>
      <c r="C128">
        <v>181.08256319999998</v>
      </c>
      <c r="D128">
        <v>131.74847870182555</v>
      </c>
      <c r="E128" s="4">
        <v>324.76</v>
      </c>
      <c r="F128" s="10">
        <v>43312</v>
      </c>
      <c r="G128">
        <v>473.7510441390877</v>
      </c>
      <c r="K128" s="14"/>
    </row>
    <row r="129" spans="1:11" ht="15" thickBot="1">
      <c r="A129" s="2" t="s">
        <v>129</v>
      </c>
      <c r="B129">
        <v>179.37890942110099</v>
      </c>
      <c r="C129">
        <v>191.18618219999999</v>
      </c>
      <c r="D129">
        <v>132.06952965235175</v>
      </c>
      <c r="E129" s="4">
        <v>322.91000000000003</v>
      </c>
      <c r="F129" s="10">
        <v>43343</v>
      </c>
      <c r="G129">
        <v>468.73106933883395</v>
      </c>
      <c r="K129" s="14"/>
    </row>
    <row r="130" spans="1:11" ht="15" thickBot="1">
      <c r="A130" s="2" t="s">
        <v>130</v>
      </c>
      <c r="B130">
        <v>178.48948899522134</v>
      </c>
      <c r="C130">
        <v>186.22183679999998</v>
      </c>
      <c r="D130">
        <v>132.10654737698252</v>
      </c>
      <c r="E130" s="4">
        <v>324.85000000000002</v>
      </c>
      <c r="F130" s="10">
        <v>43373</v>
      </c>
      <c r="G130">
        <v>455.17820427679936</v>
      </c>
      <c r="K130" s="14"/>
    </row>
    <row r="131" spans="1:11" ht="15" thickBot="1">
      <c r="A131" s="2" t="s">
        <v>131</v>
      </c>
      <c r="B131">
        <v>179.56042592919266</v>
      </c>
      <c r="C131">
        <v>193.09274930000001</v>
      </c>
      <c r="D131">
        <v>128.73261819626541</v>
      </c>
      <c r="E131" s="4">
        <v>324.02</v>
      </c>
      <c r="F131" s="10">
        <v>43404</v>
      </c>
      <c r="G131">
        <v>454.38044751666177</v>
      </c>
      <c r="K131" s="14"/>
    </row>
    <row r="132" spans="1:11" ht="15" thickBot="1">
      <c r="A132" s="2" t="s">
        <v>132</v>
      </c>
      <c r="B132">
        <v>180.0946316230837</v>
      </c>
      <c r="C132">
        <v>202.53593910000001</v>
      </c>
      <c r="D132">
        <v>128.35921943448824</v>
      </c>
      <c r="E132" s="4">
        <v>322.31</v>
      </c>
      <c r="F132" s="10">
        <v>43434</v>
      </c>
      <c r="G132">
        <v>436.42487836505336</v>
      </c>
      <c r="K132" s="14"/>
    </row>
    <row r="133" spans="1:11" ht="15" thickBot="1">
      <c r="A133" s="2" t="s">
        <v>133</v>
      </c>
      <c r="B133">
        <v>179.73264321266845</v>
      </c>
      <c r="C133">
        <v>219.17216160000004</v>
      </c>
      <c r="D133">
        <v>127.77997625643054</v>
      </c>
      <c r="E133" s="5">
        <v>322.89999999999998</v>
      </c>
      <c r="F133" s="10">
        <v>43465</v>
      </c>
      <c r="G133">
        <v>423.43747919860942</v>
      </c>
      <c r="K133" s="14"/>
    </row>
    <row r="134" spans="1:11" ht="15" thickBot="1">
      <c r="A134" s="2" t="s">
        <v>134</v>
      </c>
      <c r="B134">
        <v>177.59207735773978</v>
      </c>
      <c r="C134">
        <v>177.674117</v>
      </c>
      <c r="D134">
        <v>129.76074614760748</v>
      </c>
      <c r="E134" s="6">
        <v>319.99</v>
      </c>
      <c r="F134" s="10">
        <v>43496</v>
      </c>
      <c r="G134">
        <v>543.19466292593404</v>
      </c>
      <c r="K134" s="14"/>
    </row>
    <row r="135" spans="1:11" ht="15" thickBot="1">
      <c r="A135" s="2" t="s">
        <v>135</v>
      </c>
      <c r="B135">
        <v>178.29747805661532</v>
      </c>
      <c r="C135">
        <v>185.75409999999999</v>
      </c>
      <c r="D135">
        <v>130.45939294503691</v>
      </c>
      <c r="E135" s="7">
        <v>318.06</v>
      </c>
      <c r="F135" s="10">
        <v>43524</v>
      </c>
      <c r="G135">
        <v>547.24758640632297</v>
      </c>
      <c r="K135" s="14"/>
    </row>
    <row r="136" spans="1:11" ht="15" thickBot="1">
      <c r="A136" s="2" t="s">
        <v>136</v>
      </c>
      <c r="B136">
        <v>177.23512962728097</v>
      </c>
      <c r="C136">
        <v>192.04262349999996</v>
      </c>
      <c r="D136">
        <v>128.96734693877551</v>
      </c>
      <c r="E136" s="7">
        <v>315.97000000000003</v>
      </c>
      <c r="F136" s="10">
        <v>43555</v>
      </c>
      <c r="G136">
        <v>531.28346042756004</v>
      </c>
      <c r="K136" s="14"/>
    </row>
    <row r="137" spans="1:11" ht="15" thickBot="1">
      <c r="A137" s="2" t="s">
        <v>137</v>
      </c>
      <c r="B137">
        <v>178.82989413692329</v>
      </c>
      <c r="C137">
        <v>206.26930800000002</v>
      </c>
      <c r="D137">
        <v>129.3996776792909</v>
      </c>
      <c r="E137" s="7">
        <v>321.17</v>
      </c>
      <c r="F137" s="10">
        <v>43585</v>
      </c>
      <c r="G137">
        <v>532.82549897863692</v>
      </c>
      <c r="K137" s="14"/>
    </row>
    <row r="138" spans="1:11" ht="15" thickBot="1">
      <c r="A138" s="2" t="s">
        <v>138</v>
      </c>
      <c r="B138">
        <v>180.26053329001863</v>
      </c>
      <c r="C138">
        <v>204.92100200000002</v>
      </c>
      <c r="D138">
        <v>129.03571428571431</v>
      </c>
      <c r="E138" s="7">
        <v>325.17</v>
      </c>
      <c r="F138" s="10">
        <v>43616</v>
      </c>
      <c r="G138">
        <v>519.94478527194474</v>
      </c>
      <c r="K138" s="14"/>
    </row>
    <row r="139" spans="1:11" ht="15" thickBot="1">
      <c r="A139" s="2" t="s">
        <v>139</v>
      </c>
      <c r="B139">
        <v>180.25512006079069</v>
      </c>
      <c r="C139">
        <v>201.64599200000001</v>
      </c>
      <c r="D139">
        <v>129.62650602409639</v>
      </c>
      <c r="E139" s="7">
        <v>322.77</v>
      </c>
      <c r="F139" s="10">
        <v>43646</v>
      </c>
      <c r="G139">
        <v>508.08447132576441</v>
      </c>
      <c r="K139" s="14"/>
    </row>
    <row r="140" spans="1:11" ht="15" thickBot="1">
      <c r="A140" s="2" t="s">
        <v>140</v>
      </c>
      <c r="B140">
        <v>181.15856523124583</v>
      </c>
      <c r="C140">
        <v>195.64637399999995</v>
      </c>
      <c r="D140">
        <v>131.96754563894524</v>
      </c>
      <c r="E140" s="7">
        <v>325.3</v>
      </c>
      <c r="F140" s="10">
        <v>43677</v>
      </c>
      <c r="G140">
        <v>509.25606082545312</v>
      </c>
      <c r="K140" s="14"/>
    </row>
    <row r="141" spans="1:11" ht="15" thickBot="1">
      <c r="A141" s="2" t="s">
        <v>141</v>
      </c>
      <c r="B141">
        <v>181.3361078570513</v>
      </c>
      <c r="C141">
        <v>199.46662319999999</v>
      </c>
      <c r="D141">
        <v>133.70961145194275</v>
      </c>
      <c r="E141" s="7">
        <v>326.92</v>
      </c>
      <c r="F141" s="10">
        <v>43708</v>
      </c>
      <c r="G141">
        <v>503.6079363670724</v>
      </c>
      <c r="K141" s="14"/>
    </row>
    <row r="142" spans="1:11" ht="15" thickBot="1">
      <c r="A142" s="2" t="s">
        <v>142</v>
      </c>
      <c r="B142">
        <v>182.41980697781608</v>
      </c>
      <c r="C142">
        <v>188.17459199999996</v>
      </c>
      <c r="D142">
        <v>135.18503456689712</v>
      </c>
      <c r="E142" s="7">
        <v>332.42</v>
      </c>
      <c r="F142" s="10">
        <v>43738</v>
      </c>
      <c r="G142">
        <v>498.63589053952245</v>
      </c>
      <c r="K142" s="14"/>
    </row>
    <row r="143" spans="1:11" ht="15" thickBot="1">
      <c r="A143" s="2" t="s">
        <v>143</v>
      </c>
      <c r="B143">
        <v>182.2373871708383</v>
      </c>
      <c r="C143">
        <v>197.43597889999998</v>
      </c>
      <c r="D143">
        <v>131.79578863726661</v>
      </c>
      <c r="E143" s="7">
        <v>331.73</v>
      </c>
      <c r="F143" s="10">
        <v>43769</v>
      </c>
      <c r="G143">
        <v>503.02259836559148</v>
      </c>
      <c r="K143" s="14"/>
    </row>
    <row r="144" spans="1:11" ht="15" thickBot="1">
      <c r="A144" s="2" t="s">
        <v>144</v>
      </c>
      <c r="B144">
        <v>183.87843211692706</v>
      </c>
      <c r="C144">
        <v>213.10631430000001</v>
      </c>
      <c r="D144">
        <v>132.96296296296296</v>
      </c>
      <c r="E144" s="7">
        <v>333.87</v>
      </c>
      <c r="F144" s="10">
        <v>43799</v>
      </c>
      <c r="G144">
        <v>488.68808138463544</v>
      </c>
      <c r="K144" s="14"/>
    </row>
    <row r="145" spans="1:11" ht="15" thickBot="1">
      <c r="A145" s="2" t="s">
        <v>145</v>
      </c>
      <c r="B145">
        <v>183.87732994850282</v>
      </c>
      <c r="C145">
        <v>229.37086620000005</v>
      </c>
      <c r="D145">
        <v>130.90621290067276</v>
      </c>
      <c r="E145" s="8">
        <v>330.8</v>
      </c>
      <c r="F145" s="10">
        <v>43830</v>
      </c>
      <c r="G145">
        <v>472.77277439779652</v>
      </c>
      <c r="K145" s="14"/>
    </row>
    <row r="146" spans="1:11" ht="15" thickBot="1">
      <c r="A146" s="2" t="s">
        <v>146</v>
      </c>
      <c r="B146">
        <v>184.24380768249736</v>
      </c>
      <c r="C146">
        <v>183.96903699999999</v>
      </c>
      <c r="D146">
        <v>135.55961070559613</v>
      </c>
      <c r="E146" s="6">
        <v>334.29</v>
      </c>
      <c r="F146" s="10">
        <v>43861</v>
      </c>
      <c r="G146">
        <v>605.6831561043789</v>
      </c>
      <c r="K146" s="14"/>
    </row>
    <row r="147" spans="1:11" ht="15" thickBot="1">
      <c r="A147" s="2" t="s">
        <v>147</v>
      </c>
      <c r="B147">
        <v>185.16116146620323</v>
      </c>
      <c r="C147">
        <v>197.04664</v>
      </c>
      <c r="D147">
        <v>138.42083675143562</v>
      </c>
      <c r="E147" s="7">
        <v>337.47</v>
      </c>
      <c r="F147" s="10">
        <v>43890</v>
      </c>
      <c r="G147">
        <v>611.9172077728158</v>
      </c>
      <c r="K147" s="14"/>
    </row>
    <row r="148" spans="1:11" ht="15" thickBot="1">
      <c r="A148" s="2" t="s">
        <v>148</v>
      </c>
      <c r="B148">
        <v>184.978206793255</v>
      </c>
      <c r="C148">
        <v>207.39268549999997</v>
      </c>
      <c r="D148">
        <v>140.92244897959182</v>
      </c>
      <c r="E148" s="7">
        <v>345.26</v>
      </c>
      <c r="F148" s="10">
        <v>43921</v>
      </c>
      <c r="G148">
        <v>609.51866279555429</v>
      </c>
      <c r="K148" s="14"/>
    </row>
    <row r="149" spans="1:11" ht="15" thickBot="1">
      <c r="A149" s="2" t="s">
        <v>149</v>
      </c>
      <c r="B149">
        <v>185.5338754541379</v>
      </c>
      <c r="C149">
        <v>224.41255200000003</v>
      </c>
      <c r="D149">
        <v>143.55358581788883</v>
      </c>
      <c r="E149" s="7">
        <v>356.3</v>
      </c>
      <c r="F149" s="10">
        <v>43951</v>
      </c>
      <c r="G149">
        <v>606.26905362723789</v>
      </c>
      <c r="K149" s="14"/>
    </row>
    <row r="150" spans="1:11" ht="15" thickBot="1">
      <c r="A150" s="2" t="s">
        <v>150</v>
      </c>
      <c r="B150">
        <v>183.48248000732559</v>
      </c>
      <c r="C150">
        <v>219.33225600000003</v>
      </c>
      <c r="D150">
        <v>139.26984126984127</v>
      </c>
      <c r="E150" s="7">
        <v>350.96</v>
      </c>
      <c r="F150" s="10">
        <v>43982</v>
      </c>
      <c r="G150">
        <v>588.42399283919292</v>
      </c>
      <c r="K150" s="14"/>
    </row>
    <row r="151" spans="1:11" ht="15" thickBot="1">
      <c r="A151" s="2" t="s">
        <v>151</v>
      </c>
      <c r="B151">
        <v>185.87656822243619</v>
      </c>
      <c r="C151">
        <v>210.755976</v>
      </c>
      <c r="D151">
        <v>139.59437751004015</v>
      </c>
      <c r="E151" s="7">
        <v>347.59</v>
      </c>
      <c r="F151" s="10">
        <v>44012</v>
      </c>
      <c r="G151">
        <v>586.33819319053885</v>
      </c>
      <c r="K151" s="14"/>
    </row>
    <row r="152" spans="1:11" ht="15" thickBot="1">
      <c r="A152" s="2" t="s">
        <v>152</v>
      </c>
      <c r="B152">
        <v>187.55318605395513</v>
      </c>
      <c r="C152">
        <v>204.59522159999997</v>
      </c>
      <c r="D152">
        <v>142.42596348884379</v>
      </c>
      <c r="E152" s="7">
        <v>351.08</v>
      </c>
      <c r="F152" s="10">
        <v>44043</v>
      </c>
      <c r="G152">
        <v>594.91831884008661</v>
      </c>
      <c r="K152" s="14"/>
    </row>
    <row r="153" spans="1:11" ht="15" thickBot="1">
      <c r="A153" s="2" t="s">
        <v>153</v>
      </c>
      <c r="B153">
        <v>187.92361295535309</v>
      </c>
      <c r="C153">
        <v>212.53131899999997</v>
      </c>
      <c r="D153">
        <v>142.69120654396727</v>
      </c>
      <c r="E153" s="7">
        <v>348.88</v>
      </c>
      <c r="F153" s="10">
        <v>44074</v>
      </c>
      <c r="G153">
        <v>593.19573330876494</v>
      </c>
      <c r="K153" s="14"/>
    </row>
    <row r="154" spans="1:11" ht="15" thickBot="1">
      <c r="A154" s="2" t="s">
        <v>154</v>
      </c>
      <c r="B154">
        <v>192.03556058168573</v>
      </c>
      <c r="C154">
        <v>200.60121599999999</v>
      </c>
      <c r="D154">
        <v>146.58397722651483</v>
      </c>
      <c r="E154" s="7">
        <v>360.45</v>
      </c>
      <c r="F154" s="10">
        <v>44104</v>
      </c>
      <c r="G154">
        <v>589.23518061324808</v>
      </c>
      <c r="K154" s="14"/>
    </row>
    <row r="155" spans="1:11" ht="15" thickBot="1">
      <c r="A155" s="2" t="s">
        <v>155</v>
      </c>
      <c r="B155">
        <v>193.37980950575752</v>
      </c>
      <c r="C155">
        <v>208.83695660000001</v>
      </c>
      <c r="D155">
        <v>144.08422725466826</v>
      </c>
      <c r="E155" s="7">
        <v>362.66</v>
      </c>
      <c r="F155" s="10">
        <v>44135</v>
      </c>
      <c r="G155">
        <v>593.2920006338743</v>
      </c>
      <c r="K155" s="14"/>
    </row>
    <row r="156" spans="1:11" ht="15" thickBot="1">
      <c r="A156" s="2" t="s">
        <v>156</v>
      </c>
      <c r="B156">
        <v>194.34381653220697</v>
      </c>
      <c r="C156">
        <v>228.39560699999998</v>
      </c>
      <c r="D156">
        <v>143.39705296694544</v>
      </c>
      <c r="E156" s="7">
        <v>360.07</v>
      </c>
      <c r="F156" s="10">
        <v>44165</v>
      </c>
      <c r="G156">
        <v>571.72806375202833</v>
      </c>
      <c r="K156" s="14"/>
    </row>
    <row r="157" spans="1:11" ht="15" thickBot="1">
      <c r="A157" s="2" t="s">
        <v>157</v>
      </c>
      <c r="B157">
        <v>196.67943702459701</v>
      </c>
      <c r="C157">
        <v>244.56893580000005</v>
      </c>
      <c r="D157">
        <v>142.06964780371982</v>
      </c>
      <c r="E157" s="8">
        <v>359.01</v>
      </c>
      <c r="F157" s="10">
        <v>44196</v>
      </c>
      <c r="G157">
        <v>583.24963603301012</v>
      </c>
      <c r="K157" s="14"/>
    </row>
    <row r="158" spans="1:11" ht="15" thickBot="1">
      <c r="A158" s="2" t="s">
        <v>158</v>
      </c>
      <c r="B158">
        <v>196.68080285402075</v>
      </c>
      <c r="C158">
        <v>204.27015399999999</v>
      </c>
      <c r="D158">
        <v>145.60016220600161</v>
      </c>
      <c r="E158" s="6">
        <v>359.05</v>
      </c>
      <c r="F158" s="10">
        <v>44227</v>
      </c>
      <c r="G158">
        <v>729.21701155848098</v>
      </c>
      <c r="K158" s="14"/>
    </row>
    <row r="159" spans="1:11" ht="15" thickBot="1">
      <c r="A159" s="2" t="s">
        <v>159</v>
      </c>
      <c r="B159">
        <v>200.43286740077443</v>
      </c>
      <c r="C159">
        <v>230.10595999999998</v>
      </c>
      <c r="D159">
        <v>146.91550451189499</v>
      </c>
      <c r="E159" s="7">
        <v>358.18</v>
      </c>
      <c r="F159" s="10">
        <v>44255</v>
      </c>
      <c r="G159">
        <v>742.72209581906714</v>
      </c>
      <c r="K159" s="14"/>
    </row>
    <row r="160" spans="1:11" ht="15" thickBot="1">
      <c r="A160" s="2" t="s">
        <v>160</v>
      </c>
      <c r="B160">
        <v>203.02416382648514</v>
      </c>
      <c r="C160">
        <v>240.76238549999999</v>
      </c>
      <c r="D160">
        <v>149.23265306122448</v>
      </c>
      <c r="E160" s="7">
        <v>365.62</v>
      </c>
      <c r="F160" s="10">
        <v>44286</v>
      </c>
      <c r="G160">
        <v>720.38321411717027</v>
      </c>
      <c r="K160" s="14"/>
    </row>
    <row r="161" spans="1:11" ht="15" thickBot="1">
      <c r="A161" s="2" t="s">
        <v>161</v>
      </c>
      <c r="B161">
        <v>204.03968747133945</v>
      </c>
      <c r="C161">
        <v>259.11370800000003</v>
      </c>
      <c r="D161">
        <v>145.37066881547139</v>
      </c>
      <c r="E161" s="7">
        <v>360.81</v>
      </c>
      <c r="F161" s="10">
        <v>44316</v>
      </c>
      <c r="G161">
        <v>712.05523282762886</v>
      </c>
      <c r="K161" s="14"/>
    </row>
    <row r="162" spans="1:11" ht="15" thickBot="1">
      <c r="A162" s="2" t="s">
        <v>162</v>
      </c>
      <c r="B162">
        <v>204.44411240411844</v>
      </c>
      <c r="C162">
        <v>257.46935500000001</v>
      </c>
      <c r="D162">
        <v>140.55952380952382</v>
      </c>
      <c r="E162" s="7">
        <v>354.21</v>
      </c>
      <c r="F162" s="10">
        <v>44347</v>
      </c>
      <c r="G162">
        <v>684.90011751749387</v>
      </c>
      <c r="K162" s="14"/>
    </row>
    <row r="163" spans="1:11" ht="15" thickBot="1">
      <c r="A163" s="2" t="s">
        <v>163</v>
      </c>
      <c r="B163">
        <v>207.72872502082126</v>
      </c>
      <c r="C163">
        <v>253.85320800000002</v>
      </c>
      <c r="D163">
        <v>140.46184738955822</v>
      </c>
      <c r="E163" s="7">
        <v>349.75</v>
      </c>
      <c r="F163" s="10">
        <v>44377</v>
      </c>
      <c r="G163">
        <v>687.06584783302117</v>
      </c>
      <c r="K163" s="14"/>
    </row>
    <row r="164" spans="1:11" ht="15" thickBot="1">
      <c r="A164" s="2" t="s">
        <v>164</v>
      </c>
      <c r="B164">
        <v>215.43052273435657</v>
      </c>
      <c r="C164">
        <v>248.11118639999998</v>
      </c>
      <c r="D164">
        <v>144.95740365111561</v>
      </c>
      <c r="E164" s="7">
        <v>357.32</v>
      </c>
      <c r="F164" s="10">
        <v>44408</v>
      </c>
      <c r="G164">
        <v>689.80965910650878</v>
      </c>
      <c r="K164" s="14"/>
    </row>
    <row r="165" spans="1:11" ht="15" thickBot="1">
      <c r="A165" s="2" t="s">
        <v>165</v>
      </c>
      <c r="B165">
        <v>215.2129422064053</v>
      </c>
      <c r="C165">
        <v>263.68604339999996</v>
      </c>
      <c r="D165">
        <v>143.94683026584866</v>
      </c>
      <c r="E165" s="7">
        <v>351.95</v>
      </c>
      <c r="F165" s="10">
        <v>44439</v>
      </c>
      <c r="G165">
        <v>682.69107014182691</v>
      </c>
      <c r="K165" s="14"/>
    </row>
    <row r="166" spans="1:11" ht="15" thickBot="1">
      <c r="A166" s="2" t="s">
        <v>166</v>
      </c>
      <c r="B166">
        <v>219.06627869543431</v>
      </c>
      <c r="C166">
        <v>247.99991039999995</v>
      </c>
      <c r="D166">
        <v>143.27775518503455</v>
      </c>
      <c r="E166" s="7">
        <v>352.32</v>
      </c>
      <c r="F166" s="10">
        <v>44469</v>
      </c>
      <c r="G166">
        <v>674.32248826948182</v>
      </c>
      <c r="K166" s="14"/>
    </row>
    <row r="167" spans="1:11" ht="15" thickBot="1">
      <c r="A167" s="2" t="s">
        <v>167</v>
      </c>
      <c r="B167">
        <v>228.92426123672882</v>
      </c>
      <c r="C167">
        <v>263.30829449999999</v>
      </c>
      <c r="D167">
        <v>143.40484704012715</v>
      </c>
      <c r="E167" s="7">
        <v>360.95</v>
      </c>
      <c r="F167" s="10">
        <v>44500</v>
      </c>
      <c r="G167">
        <v>679.92594784061328</v>
      </c>
      <c r="K167" s="14"/>
    </row>
    <row r="168" spans="1:11" ht="15" thickBot="1">
      <c r="A168" s="2" t="s">
        <v>168</v>
      </c>
      <c r="B168">
        <v>236.27722634141719</v>
      </c>
      <c r="C168">
        <v>290.4965613</v>
      </c>
      <c r="D168">
        <v>145.25686977299881</v>
      </c>
      <c r="E168" s="7">
        <v>364.74</v>
      </c>
      <c r="F168" s="10">
        <v>44530</v>
      </c>
      <c r="G168">
        <v>667.48673187256657</v>
      </c>
      <c r="K168" s="14"/>
    </row>
    <row r="169" spans="1:11" ht="15" thickBot="1">
      <c r="A169" s="2" t="s">
        <v>169</v>
      </c>
      <c r="B169">
        <v>240.5372976511174</v>
      </c>
      <c r="C169">
        <v>320.35930920000004</v>
      </c>
      <c r="D169">
        <v>145.32647407993667</v>
      </c>
      <c r="E169" s="8">
        <v>367.24</v>
      </c>
      <c r="F169" s="10">
        <v>44561</v>
      </c>
      <c r="G169">
        <v>672.88711405440711</v>
      </c>
      <c r="K169" s="14"/>
    </row>
    <row r="170" spans="1:11" ht="15" thickBot="1">
      <c r="A170" s="2" t="s">
        <v>170</v>
      </c>
      <c r="B170">
        <v>240.30010114926696</v>
      </c>
      <c r="C170">
        <v>264.85875899999996</v>
      </c>
      <c r="D170">
        <v>145.45823195458232</v>
      </c>
      <c r="E170" s="6">
        <v>358.7</v>
      </c>
      <c r="F170" s="10">
        <v>44592</v>
      </c>
      <c r="G170">
        <v>825.32237470826612</v>
      </c>
      <c r="K170" s="14"/>
    </row>
    <row r="171" spans="1:11" ht="15" thickBot="1">
      <c r="A171" s="2" t="s">
        <v>171</v>
      </c>
      <c r="B171">
        <v>245.12626821570538</v>
      </c>
      <c r="C171">
        <v>287.38695999999999</v>
      </c>
      <c r="D171">
        <v>146.40689089417555</v>
      </c>
      <c r="E171" s="7">
        <v>356.94</v>
      </c>
      <c r="F171" s="10">
        <v>44620</v>
      </c>
      <c r="G171">
        <v>857.22769883505589</v>
      </c>
      <c r="K171" s="14"/>
    </row>
    <row r="172" spans="1:11" ht="15" thickBot="1">
      <c r="A172" s="2" t="s">
        <v>172</v>
      </c>
      <c r="B172">
        <v>255.36168959200523</v>
      </c>
      <c r="C172">
        <v>330.86057549999998</v>
      </c>
      <c r="D172">
        <v>153.80000000000001</v>
      </c>
      <c r="E172" s="6">
        <v>376.81</v>
      </c>
      <c r="F172" s="10">
        <v>44651</v>
      </c>
      <c r="G172">
        <v>819.6696208253428</v>
      </c>
      <c r="K172" s="14"/>
    </row>
    <row r="173" spans="1:11" ht="15" thickBot="1">
      <c r="A173" s="2" t="s">
        <v>173</v>
      </c>
      <c r="B173">
        <v>262.50649686538156</v>
      </c>
      <c r="C173">
        <v>377.48516400000005</v>
      </c>
      <c r="D173">
        <v>151.15632554391621</v>
      </c>
      <c r="E173" s="6">
        <v>375.17</v>
      </c>
      <c r="F173" s="10">
        <v>44681</v>
      </c>
      <c r="G173">
        <v>807.82875182629721</v>
      </c>
      <c r="K173" s="14"/>
    </row>
    <row r="174" spans="1:11" ht="15" thickBot="1">
      <c r="A174" s="2" t="s">
        <v>174</v>
      </c>
      <c r="B174">
        <v>270.13564090562443</v>
      </c>
      <c r="C174">
        <v>374.34111000000007</v>
      </c>
      <c r="D174">
        <v>152.57936507936506</v>
      </c>
      <c r="E174" s="7">
        <v>384.5</v>
      </c>
      <c r="F174" s="10">
        <v>44712</v>
      </c>
      <c r="G174">
        <v>773.05666444553447</v>
      </c>
      <c r="K174" s="14"/>
    </row>
    <row r="175" spans="1:11" ht="15" thickBot="1">
      <c r="A175" s="2" t="s">
        <v>175</v>
      </c>
      <c r="B175">
        <v>280.18257758014738</v>
      </c>
      <c r="C175">
        <v>376.6628</v>
      </c>
      <c r="D175">
        <v>159.4457831325301</v>
      </c>
      <c r="E175" s="7">
        <v>397.02</v>
      </c>
      <c r="F175" s="10">
        <v>44742</v>
      </c>
      <c r="G175">
        <v>767.03653413790232</v>
      </c>
      <c r="K175" s="14"/>
    </row>
    <row r="176" spans="1:11" ht="15" thickBot="1">
      <c r="A176" s="2" t="s">
        <v>176</v>
      </c>
      <c r="B176">
        <v>296.74707273592134</v>
      </c>
      <c r="C176">
        <v>373.92145559999994</v>
      </c>
      <c r="D176">
        <v>163.97160243407706</v>
      </c>
      <c r="E176" s="7">
        <v>404.19</v>
      </c>
      <c r="F176" s="10">
        <v>44773</v>
      </c>
      <c r="G176">
        <v>770.58012846010115</v>
      </c>
      <c r="K176" s="14"/>
    </row>
    <row r="177" spans="1:11" ht="15" thickBot="1">
      <c r="A177" s="2" t="s">
        <v>177</v>
      </c>
      <c r="B177">
        <v>307.37221717558867</v>
      </c>
      <c r="C177">
        <v>403.34948159999993</v>
      </c>
      <c r="D177">
        <v>164.55623721881389</v>
      </c>
      <c r="E177" s="7">
        <v>402.34</v>
      </c>
      <c r="F177" s="10">
        <v>44804</v>
      </c>
      <c r="G177">
        <v>765.97628697295352</v>
      </c>
      <c r="K177" s="14"/>
    </row>
    <row r="178" spans="1:11" ht="15" thickBot="1">
      <c r="A178" s="2" t="s">
        <v>178</v>
      </c>
      <c r="B178">
        <v>311.04238781638765</v>
      </c>
      <c r="C178">
        <v>399.24967679999992</v>
      </c>
      <c r="D178">
        <v>164.30662871085806</v>
      </c>
      <c r="E178" s="7">
        <v>404.03</v>
      </c>
      <c r="F178" s="10">
        <v>44834</v>
      </c>
      <c r="G178">
        <v>737.81236481379949</v>
      </c>
      <c r="K178" s="14"/>
    </row>
    <row r="179" spans="1:11" ht="15" thickBot="1">
      <c r="A179" s="2" t="s">
        <v>179</v>
      </c>
      <c r="B179">
        <v>322.55095616559402</v>
      </c>
      <c r="C179">
        <v>418.39778479999995</v>
      </c>
      <c r="D179">
        <v>166.32499006754074</v>
      </c>
      <c r="E179" s="7">
        <v>418.64</v>
      </c>
      <c r="F179" s="10">
        <v>44865</v>
      </c>
      <c r="G179">
        <v>722.15191928900333</v>
      </c>
      <c r="K179" s="14"/>
    </row>
    <row r="180" spans="1:11" ht="15" thickBot="1">
      <c r="A180" s="2" t="s">
        <v>180</v>
      </c>
      <c r="B180">
        <v>321.56561605623068</v>
      </c>
      <c r="C180">
        <v>434.70668010000003</v>
      </c>
      <c r="D180">
        <v>162.16646754281163</v>
      </c>
      <c r="E180" s="7">
        <v>407.2</v>
      </c>
      <c r="F180" s="10">
        <v>44895</v>
      </c>
      <c r="G180">
        <v>684.77374767685819</v>
      </c>
      <c r="K180" s="14"/>
    </row>
    <row r="181" spans="1:11" ht="15" thickBot="1">
      <c r="A181" s="2" t="s">
        <v>181</v>
      </c>
      <c r="B181">
        <v>321.88589669480024</v>
      </c>
      <c r="C181">
        <v>452.94246900000007</v>
      </c>
      <c r="D181">
        <v>161.15156311832212</v>
      </c>
      <c r="E181" s="8">
        <v>407.23</v>
      </c>
      <c r="F181" s="10">
        <v>44926</v>
      </c>
      <c r="G181">
        <v>654.71391018874999</v>
      </c>
      <c r="K181" s="14"/>
    </row>
    <row r="182" spans="1:11" ht="15" thickBot="1">
      <c r="A182" s="2" t="s">
        <v>182</v>
      </c>
      <c r="B182">
        <v>319.01127681181742</v>
      </c>
      <c r="C182">
        <v>348.42382199999997</v>
      </c>
      <c r="D182">
        <v>160.48256285482563</v>
      </c>
      <c r="E182" s="6">
        <v>395.75</v>
      </c>
      <c r="F182" s="10">
        <v>44957</v>
      </c>
      <c r="G182">
        <v>805.57347133736812</v>
      </c>
      <c r="K182" s="14"/>
    </row>
    <row r="183" spans="1:11" ht="15" thickBot="1">
      <c r="A183" s="2" t="s">
        <v>183</v>
      </c>
      <c r="B183">
        <v>314.17479815357956</v>
      </c>
      <c r="C183">
        <v>364.96179999999998</v>
      </c>
      <c r="D183">
        <v>157.87940935192782</v>
      </c>
      <c r="E183" s="7">
        <v>384.91</v>
      </c>
      <c r="F183" s="10">
        <v>44985</v>
      </c>
      <c r="G183">
        <v>791.79558714901225</v>
      </c>
      <c r="K183" s="14"/>
    </row>
    <row r="184" spans="1:11" ht="15" thickBot="1">
      <c r="A184" s="2" t="s">
        <v>184</v>
      </c>
      <c r="B184">
        <v>308.55521874509668</v>
      </c>
      <c r="C184">
        <v>347.71227399999998</v>
      </c>
      <c r="D184">
        <v>157.0612244897959</v>
      </c>
      <c r="E184" s="7">
        <v>384.8</v>
      </c>
      <c r="F184" s="10">
        <v>45016</v>
      </c>
      <c r="G184">
        <v>756.48824660623916</v>
      </c>
      <c r="K184" s="14"/>
    </row>
    <row r="185" spans="1:11" ht="15" thickBot="1">
      <c r="A185" s="2" t="s">
        <v>185</v>
      </c>
      <c r="B185">
        <v>302.08413012974813</v>
      </c>
      <c r="C185">
        <v>350.18222400000008</v>
      </c>
      <c r="D185">
        <v>151.46655922643032</v>
      </c>
      <c r="E185" s="7">
        <v>375.94</v>
      </c>
      <c r="F185" s="10">
        <v>45046</v>
      </c>
      <c r="G185">
        <v>739.55011776171978</v>
      </c>
      <c r="K185" s="14"/>
    </row>
    <row r="186" spans="1:11" ht="15" thickBot="1">
      <c r="A186" s="2" t="s">
        <v>186</v>
      </c>
      <c r="B186">
        <v>298.13809982094875</v>
      </c>
      <c r="C186">
        <v>370.12318200000004</v>
      </c>
      <c r="D186">
        <v>147.84523809523807</v>
      </c>
      <c r="E186" s="7">
        <v>372.57</v>
      </c>
      <c r="F186" s="10">
        <v>45077</v>
      </c>
      <c r="G186">
        <v>705.35078123292146</v>
      </c>
      <c r="K186" s="14"/>
    </row>
    <row r="187" spans="1:11" ht="15" thickBot="1">
      <c r="A187" s="2" t="s">
        <v>187</v>
      </c>
      <c r="B187">
        <v>296.02964569158439</v>
      </c>
      <c r="C187">
        <v>321.652512</v>
      </c>
      <c r="D187">
        <v>148.88353413654619</v>
      </c>
      <c r="E187" s="7">
        <v>370.72</v>
      </c>
      <c r="F187" s="10">
        <v>45107</v>
      </c>
      <c r="G187">
        <v>689.73512635567329</v>
      </c>
      <c r="K187" s="14"/>
    </row>
    <row r="188" spans="1:11" ht="15" thickBot="1">
      <c r="A188" s="2" t="s">
        <v>188</v>
      </c>
      <c r="B188">
        <v>299.29309788395767</v>
      </c>
      <c r="C188">
        <v>314.08700399999992</v>
      </c>
      <c r="D188">
        <v>153.75253549695739</v>
      </c>
      <c r="E188" s="7">
        <v>379</v>
      </c>
      <c r="F188" s="10">
        <v>45138</v>
      </c>
      <c r="G188">
        <v>690.3470868303333</v>
      </c>
      <c r="K188" s="14"/>
    </row>
    <row r="189" spans="1:11" ht="15" thickBot="1">
      <c r="A189" s="2" t="s">
        <v>189</v>
      </c>
      <c r="B189">
        <v>299.88421668706383</v>
      </c>
      <c r="C189">
        <v>324.96130679999993</v>
      </c>
      <c r="D189">
        <v>157.68098159509202</v>
      </c>
      <c r="E189" s="7">
        <v>385.53</v>
      </c>
      <c r="F189" s="10">
        <v>45169</v>
      </c>
      <c r="G189">
        <v>672.2360148220655</v>
      </c>
      <c r="K189" s="14"/>
    </row>
    <row r="190" spans="1:11" ht="15" thickBot="1">
      <c r="A190" s="2" t="s">
        <v>190</v>
      </c>
      <c r="B190">
        <v>303.16687784472765</v>
      </c>
      <c r="C190">
        <v>292.73575679999999</v>
      </c>
      <c r="D190">
        <v>157.17771451809679</v>
      </c>
      <c r="E190" s="7">
        <v>386.5</v>
      </c>
      <c r="F190" s="10">
        <v>45199</v>
      </c>
      <c r="G190">
        <v>651.82008599805079</v>
      </c>
      <c r="K190" s="14"/>
    </row>
    <row r="191" spans="1:11" ht="15" thickBot="1">
      <c r="A191" s="2" t="s">
        <v>191</v>
      </c>
      <c r="B191">
        <v>301.34787657765929</v>
      </c>
      <c r="C191">
        <v>296.06348439999999</v>
      </c>
      <c r="D191">
        <v>153.17838696861344</v>
      </c>
      <c r="E191" s="7">
        <v>385.55</v>
      </c>
      <c r="F191" s="10">
        <v>45230</v>
      </c>
      <c r="G191">
        <v>650.51850721647077</v>
      </c>
      <c r="K191" s="14"/>
    </row>
    <row r="192" spans="1:11" ht="15" thickBot="1">
      <c r="A192" s="2" t="s">
        <v>192</v>
      </c>
      <c r="B192">
        <v>300.42730838839316</v>
      </c>
      <c r="C192">
        <v>303.33201689999999</v>
      </c>
      <c r="D192">
        <v>150.93588211867782</v>
      </c>
      <c r="E192" s="7">
        <v>379</v>
      </c>
      <c r="F192" s="10">
        <v>45260</v>
      </c>
      <c r="G192">
        <v>621.42493807929111</v>
      </c>
      <c r="K192" s="14"/>
    </row>
    <row r="193" spans="1:11" ht="15" thickBot="1">
      <c r="A193" s="2" t="s">
        <v>193</v>
      </c>
      <c r="B193">
        <v>298.92036981155189</v>
      </c>
      <c r="C193">
        <v>329.5581408000001</v>
      </c>
      <c r="D193">
        <v>0</v>
      </c>
      <c r="E193" s="9"/>
      <c r="F193" s="10">
        <v>45291</v>
      </c>
      <c r="G193">
        <v>623.00388764359798</v>
      </c>
      <c r="K193" s="14"/>
    </row>
    <row r="194" spans="1:11">
      <c r="A194" s="2" t="s">
        <v>194</v>
      </c>
      <c r="B194">
        <v>297.73506751181304</v>
      </c>
      <c r="F194" s="10">
        <v>45322</v>
      </c>
      <c r="G194">
        <v>762.30030962517083</v>
      </c>
      <c r="K194" s="14"/>
    </row>
    <row r="195" spans="1:11">
      <c r="F195" s="10"/>
      <c r="K195" s="14"/>
    </row>
    <row r="196" spans="1:11">
      <c r="K196" s="14"/>
    </row>
    <row r="197" spans="1:11">
      <c r="K197" s="14"/>
    </row>
    <row r="198" spans="1:11">
      <c r="K198" s="14"/>
    </row>
    <row r="199" spans="1:11">
      <c r="K199" s="14"/>
    </row>
    <row r="200" spans="1:11">
      <c r="K200" s="14"/>
    </row>
    <row r="201" spans="1:11">
      <c r="K201" s="14"/>
    </row>
    <row r="202" spans="1:11">
      <c r="K202" s="14"/>
    </row>
    <row r="203" spans="1:11">
      <c r="K203" s="14"/>
    </row>
    <row r="204" spans="1:11">
      <c r="K204" s="14"/>
    </row>
    <row r="205" spans="1:11">
      <c r="K205" s="14"/>
    </row>
    <row r="206" spans="1:11">
      <c r="K206" s="14"/>
    </row>
    <row r="207" spans="1:11">
      <c r="K207" s="14"/>
    </row>
    <row r="208" spans="1:11">
      <c r="K208" s="14"/>
    </row>
    <row r="209" spans="11:11">
      <c r="K209" s="14"/>
    </row>
    <row r="210" spans="11:11">
      <c r="K210" s="14"/>
    </row>
    <row r="211" spans="11:11">
      <c r="K211" s="14"/>
    </row>
    <row r="212" spans="11:11">
      <c r="K212" s="14"/>
    </row>
    <row r="213" spans="11:11">
      <c r="K213" s="14"/>
    </row>
    <row r="214" spans="11:11">
      <c r="K214" s="14"/>
    </row>
    <row r="215" spans="11:11">
      <c r="K215" s="14"/>
    </row>
    <row r="216" spans="11:11">
      <c r="K216" s="14"/>
    </row>
    <row r="217" spans="11:11">
      <c r="K217" s="14"/>
    </row>
    <row r="218" spans="11:11">
      <c r="K218" s="14"/>
    </row>
    <row r="219" spans="11:11">
      <c r="K219" s="14"/>
    </row>
    <row r="220" spans="11:11">
      <c r="K220" s="14"/>
    </row>
    <row r="221" spans="11:11">
      <c r="K221" s="14"/>
    </row>
    <row r="222" spans="11:11">
      <c r="K222" s="14"/>
    </row>
    <row r="223" spans="11:11">
      <c r="K223" s="14"/>
    </row>
    <row r="224" spans="11:11">
      <c r="K224" s="14"/>
    </row>
    <row r="225" spans="11:11">
      <c r="K225" s="14"/>
    </row>
    <row r="226" spans="11:11">
      <c r="K226" s="14"/>
    </row>
    <row r="227" spans="11:11">
      <c r="K227" s="14"/>
    </row>
    <row r="228" spans="11:11">
      <c r="K228" s="14"/>
    </row>
    <row r="229" spans="11:11">
      <c r="K229" s="14"/>
    </row>
    <row r="230" spans="11:11">
      <c r="K230" s="14"/>
    </row>
    <row r="231" spans="11:11">
      <c r="K231" s="14"/>
    </row>
    <row r="232" spans="11:11">
      <c r="K232" s="14"/>
    </row>
    <row r="233" spans="11:11">
      <c r="K233" s="14"/>
    </row>
    <row r="234" spans="11:11">
      <c r="K234" s="14"/>
    </row>
    <row r="235" spans="11:11">
      <c r="K235" s="14"/>
    </row>
    <row r="236" spans="11:11">
      <c r="K236" s="14"/>
    </row>
    <row r="237" spans="11:11">
      <c r="K237" s="14"/>
    </row>
    <row r="238" spans="11:11">
      <c r="K238" s="14"/>
    </row>
    <row r="239" spans="11:11">
      <c r="K239" s="14"/>
    </row>
    <row r="240" spans="11:11">
      <c r="K240" s="14"/>
    </row>
    <row r="241" spans="11:11">
      <c r="K241" s="14"/>
    </row>
    <row r="242" spans="11:11">
      <c r="K242" s="14"/>
    </row>
    <row r="243" spans="11:11">
      <c r="K243" s="14"/>
    </row>
    <row r="244" spans="11:11">
      <c r="K244" s="14"/>
    </row>
    <row r="245" spans="11:11">
      <c r="K245" s="14"/>
    </row>
    <row r="246" spans="11:11">
      <c r="K246" s="14"/>
    </row>
    <row r="247" spans="11:11">
      <c r="K247" s="14"/>
    </row>
    <row r="248" spans="11:11">
      <c r="K248" s="14"/>
    </row>
    <row r="249" spans="11:11">
      <c r="K249" s="14"/>
    </row>
    <row r="250" spans="11:11">
      <c r="K250" s="14"/>
    </row>
    <row r="251" spans="11:11">
      <c r="K251" s="14"/>
    </row>
    <row r="252" spans="11:11">
      <c r="K252" s="14"/>
    </row>
    <row r="253" spans="11:11">
      <c r="K253" s="14"/>
    </row>
    <row r="254" spans="11:11">
      <c r="K254" s="14"/>
    </row>
    <row r="255" spans="11:11">
      <c r="K255" s="14"/>
    </row>
    <row r="256" spans="11:11">
      <c r="K256" s="14"/>
    </row>
    <row r="257" spans="11:11">
      <c r="K257" s="14"/>
    </row>
    <row r="258" spans="11:11">
      <c r="K258" s="14"/>
    </row>
    <row r="259" spans="11:11">
      <c r="K259" s="14"/>
    </row>
    <row r="260" spans="11:11">
      <c r="K260" s="14"/>
    </row>
    <row r="261" spans="11:11">
      <c r="K261" s="14"/>
    </row>
    <row r="262" spans="11:11">
      <c r="K262" s="14"/>
    </row>
    <row r="263" spans="11:11">
      <c r="K263" s="14"/>
    </row>
    <row r="264" spans="11:11">
      <c r="K264" s="14"/>
    </row>
    <row r="265" spans="11:11">
      <c r="K265" s="14"/>
    </row>
    <row r="266" spans="11:11">
      <c r="K266" s="14"/>
    </row>
    <row r="267" spans="11:11">
      <c r="K267" s="14"/>
    </row>
    <row r="268" spans="11:11">
      <c r="K268" s="14"/>
    </row>
    <row r="269" spans="11:11">
      <c r="K269" s="14"/>
    </row>
    <row r="270" spans="11:11">
      <c r="K270" s="14"/>
    </row>
    <row r="271" spans="11:11">
      <c r="K271" s="14"/>
    </row>
    <row r="272" spans="11:11">
      <c r="K272" s="14"/>
    </row>
    <row r="273" spans="11:11">
      <c r="K273" s="14"/>
    </row>
    <row r="274" spans="11:11">
      <c r="K274" s="14"/>
    </row>
    <row r="275" spans="11:11">
      <c r="K275" s="14"/>
    </row>
    <row r="276" spans="11:11">
      <c r="K276" s="14"/>
    </row>
    <row r="277" spans="11:11">
      <c r="K277" s="14"/>
    </row>
    <row r="278" spans="11:11">
      <c r="K278" s="14"/>
    </row>
    <row r="279" spans="11:11">
      <c r="K279" s="14"/>
    </row>
    <row r="280" spans="11:11">
      <c r="K280" s="14"/>
    </row>
    <row r="281" spans="11:11">
      <c r="K281" s="14"/>
    </row>
    <row r="282" spans="11:11">
      <c r="K282" s="14"/>
    </row>
    <row r="283" spans="11:11">
      <c r="K283" s="14"/>
    </row>
    <row r="284" spans="11:11">
      <c r="K284" s="14"/>
    </row>
    <row r="285" spans="11:11">
      <c r="K285" s="14"/>
    </row>
    <row r="286" spans="11:11">
      <c r="K286" s="14"/>
    </row>
    <row r="287" spans="11:11">
      <c r="K287" s="14"/>
    </row>
    <row r="288" spans="11:11">
      <c r="K288" s="14"/>
    </row>
    <row r="289" spans="11:11">
      <c r="K289" s="14"/>
    </row>
    <row r="290" spans="11:11">
      <c r="K290" s="14"/>
    </row>
    <row r="291" spans="11:11">
      <c r="K291" s="14"/>
    </row>
    <row r="292" spans="11:11">
      <c r="K292" s="14"/>
    </row>
    <row r="293" spans="11:11">
      <c r="K293" s="14"/>
    </row>
    <row r="294" spans="11:11">
      <c r="K294" s="14"/>
    </row>
    <row r="295" spans="11:11">
      <c r="K295" s="14"/>
    </row>
    <row r="296" spans="11:11">
      <c r="K296" s="14"/>
    </row>
    <row r="297" spans="11:11">
      <c r="K297" s="14"/>
    </row>
    <row r="298" spans="11:11">
      <c r="K298" s="14"/>
    </row>
    <row r="299" spans="11:11">
      <c r="K299" s="14"/>
    </row>
    <row r="300" spans="11:11">
      <c r="K300" s="14"/>
    </row>
    <row r="301" spans="11:11">
      <c r="K301" s="14"/>
    </row>
    <row r="302" spans="11:11">
      <c r="K302" s="14"/>
    </row>
    <row r="303" spans="11:11">
      <c r="K303" s="14"/>
    </row>
    <row r="304" spans="11:11">
      <c r="K304" s="14"/>
    </row>
    <row r="305" spans="11:11">
      <c r="K305" s="14"/>
    </row>
    <row r="306" spans="11:11">
      <c r="K306" s="14"/>
    </row>
    <row r="307" spans="11:11">
      <c r="K307" s="14"/>
    </row>
    <row r="308" spans="11:11">
      <c r="K308" s="14"/>
    </row>
    <row r="309" spans="11:11">
      <c r="K309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23FB1-1610-4769-83B0-3AA7874964EC}">
  <dimension ref="A1:B217"/>
  <sheetViews>
    <sheetView workbookViewId="0">
      <selection activeCell="A14" sqref="A14:B207"/>
    </sheetView>
  </sheetViews>
  <sheetFormatPr defaultRowHeight="14.4"/>
  <cols>
    <col min="1" max="1" width="10.109375" bestFit="1" customWidth="1"/>
  </cols>
  <sheetData>
    <row r="1" spans="1:2">
      <c r="A1" s="10" t="s">
        <v>221</v>
      </c>
      <c r="B1" t="s">
        <v>201</v>
      </c>
    </row>
    <row r="2" spans="1:2">
      <c r="A2" s="10">
        <v>39113</v>
      </c>
      <c r="B2">
        <v>138.70471528763227</v>
      </c>
    </row>
    <row r="3" spans="1:2">
      <c r="A3" s="10">
        <v>39141</v>
      </c>
      <c r="B3">
        <v>138.48939553135213</v>
      </c>
    </row>
    <row r="4" spans="1:2">
      <c r="A4" s="10">
        <v>39172</v>
      </c>
      <c r="B4">
        <v>133.83244226706651</v>
      </c>
    </row>
    <row r="5" spans="1:2">
      <c r="A5" s="10">
        <v>39202</v>
      </c>
      <c r="B5">
        <v>130.65731403797105</v>
      </c>
    </row>
    <row r="6" spans="1:2">
      <c r="A6" s="10">
        <v>39233</v>
      </c>
      <c r="B6">
        <v>126.11996587358519</v>
      </c>
    </row>
    <row r="7" spans="1:2">
      <c r="A7" s="10">
        <v>39263</v>
      </c>
      <c r="B7">
        <v>128.56036151502823</v>
      </c>
    </row>
    <row r="8" spans="1:2">
      <c r="A8" s="10">
        <v>39294</v>
      </c>
      <c r="B8">
        <v>128.23192977141821</v>
      </c>
    </row>
    <row r="9" spans="1:2">
      <c r="A9" s="10">
        <v>39325</v>
      </c>
      <c r="B9">
        <v>129.78099707988497</v>
      </c>
    </row>
    <row r="10" spans="1:2">
      <c r="A10" s="10">
        <v>39355</v>
      </c>
      <c r="B10">
        <v>126.19295249555114</v>
      </c>
    </row>
    <row r="11" spans="1:2">
      <c r="A11" s="10">
        <v>39386</v>
      </c>
      <c r="B11">
        <v>126.48717954879424</v>
      </c>
    </row>
    <row r="12" spans="1:2">
      <c r="A12" s="10">
        <v>39416</v>
      </c>
      <c r="B12">
        <v>121.98569050984977</v>
      </c>
    </row>
    <row r="13" spans="1:2">
      <c r="A13" s="10">
        <v>39447</v>
      </c>
      <c r="B13">
        <v>122.34706644848421</v>
      </c>
    </row>
    <row r="14" spans="1:2">
      <c r="A14" s="10">
        <v>39478</v>
      </c>
      <c r="B14">
        <v>153.98297840475485</v>
      </c>
    </row>
    <row r="15" spans="1:2">
      <c r="A15" s="10">
        <v>39507</v>
      </c>
      <c r="B15">
        <v>155.21384793080702</v>
      </c>
    </row>
    <row r="16" spans="1:2">
      <c r="A16" s="10">
        <v>39538</v>
      </c>
      <c r="B16">
        <v>152.9587211087983</v>
      </c>
    </row>
    <row r="17" spans="1:2">
      <c r="A17" s="10">
        <v>39568</v>
      </c>
      <c r="B17">
        <v>148.05245077174897</v>
      </c>
    </row>
    <row r="18" spans="1:2">
      <c r="A18" s="10">
        <v>39599</v>
      </c>
      <c r="B18">
        <v>139.34886929223498</v>
      </c>
    </row>
    <row r="19" spans="1:2">
      <c r="A19" s="10">
        <v>39629</v>
      </c>
      <c r="B19">
        <v>136.86503623787814</v>
      </c>
    </row>
    <row r="20" spans="1:2">
      <c r="A20" s="10">
        <v>39660</v>
      </c>
      <c r="B20">
        <v>141.10350350799715</v>
      </c>
    </row>
    <row r="21" spans="1:2">
      <c r="A21" s="10">
        <v>39691</v>
      </c>
      <c r="B21">
        <v>133.86242038212293</v>
      </c>
    </row>
    <row r="22" spans="1:2">
      <c r="A22" s="10">
        <v>39721</v>
      </c>
      <c r="B22">
        <v>131.70637043372389</v>
      </c>
    </row>
    <row r="23" spans="1:2">
      <c r="A23" s="10">
        <v>39752</v>
      </c>
      <c r="B23">
        <v>132.92340517381678</v>
      </c>
    </row>
    <row r="24" spans="1:2">
      <c r="A24" s="10">
        <v>39782</v>
      </c>
      <c r="B24">
        <v>124.67589463401316</v>
      </c>
    </row>
    <row r="25" spans="1:2">
      <c r="A25" s="10">
        <v>39813</v>
      </c>
      <c r="B25">
        <v>118.75584602409998</v>
      </c>
    </row>
    <row r="26" spans="1:2">
      <c r="A26" s="10">
        <v>39844</v>
      </c>
      <c r="B26">
        <v>147.99126309029018</v>
      </c>
    </row>
    <row r="27" spans="1:2">
      <c r="A27" s="10">
        <v>39872</v>
      </c>
      <c r="B27">
        <v>150.17308266877208</v>
      </c>
    </row>
    <row r="28" spans="1:2">
      <c r="A28" s="10">
        <v>39903</v>
      </c>
      <c r="B28">
        <v>148.76090691843777</v>
      </c>
    </row>
    <row r="29" spans="1:2">
      <c r="A29" s="10">
        <v>39933</v>
      </c>
      <c r="B29">
        <v>143.04003911367687</v>
      </c>
    </row>
    <row r="30" spans="1:2">
      <c r="A30" s="10">
        <v>39964</v>
      </c>
      <c r="B30">
        <v>134.9261888273341</v>
      </c>
    </row>
    <row r="31" spans="1:2">
      <c r="A31" s="10">
        <v>39994</v>
      </c>
      <c r="B31">
        <v>135.44316731837455</v>
      </c>
    </row>
    <row r="32" spans="1:2">
      <c r="A32" s="10">
        <v>40025</v>
      </c>
      <c r="B32">
        <v>131.0194843051398</v>
      </c>
    </row>
    <row r="33" spans="1:2">
      <c r="A33" s="10">
        <v>40056</v>
      </c>
      <c r="B33">
        <v>130.83635955319303</v>
      </c>
    </row>
    <row r="34" spans="1:2">
      <c r="A34" s="10">
        <v>40086</v>
      </c>
      <c r="B34">
        <v>127.50732649479744</v>
      </c>
    </row>
    <row r="35" spans="1:2">
      <c r="A35" s="10">
        <v>40117</v>
      </c>
      <c r="B35">
        <v>123.50406742629949</v>
      </c>
    </row>
    <row r="36" spans="1:2">
      <c r="A36" s="10">
        <v>40147</v>
      </c>
      <c r="B36">
        <v>118.96491633325181</v>
      </c>
    </row>
    <row r="37" spans="1:2">
      <c r="A37" s="10">
        <v>40178</v>
      </c>
      <c r="B37">
        <v>117.97755297113103</v>
      </c>
    </row>
    <row r="38" spans="1:2">
      <c r="A38" s="10">
        <v>40209</v>
      </c>
      <c r="B38">
        <v>145.24928992326397</v>
      </c>
    </row>
    <row r="39" spans="1:2">
      <c r="A39" s="10">
        <v>40237</v>
      </c>
      <c r="B39">
        <v>146.19722657965636</v>
      </c>
    </row>
    <row r="40" spans="1:2">
      <c r="A40" s="10">
        <v>40268</v>
      </c>
      <c r="B40">
        <v>141.59758364861</v>
      </c>
    </row>
    <row r="41" spans="1:2">
      <c r="A41" s="10">
        <v>40298</v>
      </c>
      <c r="B41">
        <v>140.82495791019988</v>
      </c>
    </row>
    <row r="42" spans="1:2">
      <c r="A42" s="10">
        <v>40329</v>
      </c>
      <c r="B42">
        <v>139.93507986144201</v>
      </c>
    </row>
    <row r="43" spans="1:2">
      <c r="A43" s="10">
        <v>40359</v>
      </c>
      <c r="B43">
        <v>143.52069108191708</v>
      </c>
    </row>
    <row r="44" spans="1:2">
      <c r="A44" s="10">
        <v>40390</v>
      </c>
      <c r="B44">
        <v>140.18214325742508</v>
      </c>
    </row>
    <row r="45" spans="1:2">
      <c r="A45" s="10">
        <v>40421</v>
      </c>
      <c r="B45">
        <v>139.61677900508121</v>
      </c>
    </row>
    <row r="46" spans="1:2">
      <c r="A46" s="10">
        <v>40451</v>
      </c>
      <c r="B46">
        <v>136.0461018479549</v>
      </c>
    </row>
    <row r="47" spans="1:2">
      <c r="A47" s="10">
        <v>40482</v>
      </c>
      <c r="B47">
        <v>133.66774965451941</v>
      </c>
    </row>
    <row r="48" spans="1:2">
      <c r="A48" s="10">
        <v>40512</v>
      </c>
      <c r="B48">
        <v>130.51993376175486</v>
      </c>
    </row>
    <row r="49" spans="1:2">
      <c r="A49" s="10">
        <v>40543</v>
      </c>
      <c r="B49">
        <v>127.87165802128601</v>
      </c>
    </row>
    <row r="50" spans="1:2">
      <c r="A50" s="10">
        <v>40574</v>
      </c>
      <c r="B50">
        <v>159.53902588820677</v>
      </c>
    </row>
    <row r="51" spans="1:2">
      <c r="A51" s="10">
        <v>40602</v>
      </c>
      <c r="B51">
        <v>159.0029347991771</v>
      </c>
    </row>
    <row r="52" spans="1:2">
      <c r="A52" s="10">
        <v>40633</v>
      </c>
      <c r="B52">
        <v>153.57698766945779</v>
      </c>
    </row>
    <row r="53" spans="1:2">
      <c r="A53" s="10">
        <v>40663</v>
      </c>
      <c r="B53">
        <v>150.75894853157226</v>
      </c>
    </row>
    <row r="54" spans="1:2">
      <c r="A54" s="10">
        <v>40694</v>
      </c>
      <c r="B54">
        <v>145.45297554335551</v>
      </c>
    </row>
    <row r="55" spans="1:2">
      <c r="A55" s="10">
        <v>40724</v>
      </c>
      <c r="B55">
        <v>146.03882546077091</v>
      </c>
    </row>
    <row r="56" spans="1:2">
      <c r="A56" s="10">
        <v>40755</v>
      </c>
      <c r="B56">
        <v>147.71976235016822</v>
      </c>
    </row>
    <row r="57" spans="1:2">
      <c r="A57" s="10">
        <v>40786</v>
      </c>
      <c r="B57">
        <v>145.45666126599946</v>
      </c>
    </row>
    <row r="58" spans="1:2">
      <c r="A58" s="10">
        <v>40816</v>
      </c>
      <c r="B58">
        <v>146.92927290386021</v>
      </c>
    </row>
    <row r="59" spans="1:2">
      <c r="A59" s="10">
        <v>40847</v>
      </c>
      <c r="B59">
        <v>147.10159204355907</v>
      </c>
    </row>
    <row r="60" spans="1:2">
      <c r="A60" s="10">
        <v>40877</v>
      </c>
      <c r="B60">
        <v>144.1189721360424</v>
      </c>
    </row>
    <row r="61" spans="1:2">
      <c r="A61" s="10">
        <v>40908</v>
      </c>
      <c r="B61">
        <v>141.51140053692782</v>
      </c>
    </row>
    <row r="62" spans="1:2">
      <c r="A62" s="10">
        <v>40939</v>
      </c>
      <c r="B62">
        <v>176.64968573910102</v>
      </c>
    </row>
    <row r="63" spans="1:2">
      <c r="A63" s="10">
        <v>40968</v>
      </c>
      <c r="B63">
        <v>172.14368266154528</v>
      </c>
    </row>
    <row r="64" spans="1:2">
      <c r="A64" s="10">
        <v>40999</v>
      </c>
      <c r="B64">
        <v>164.38932735149626</v>
      </c>
    </row>
    <row r="65" spans="1:2">
      <c r="A65" s="10">
        <v>41029</v>
      </c>
      <c r="B65">
        <v>157.67176320731127</v>
      </c>
    </row>
    <row r="66" spans="1:2">
      <c r="A66" s="10">
        <v>41060</v>
      </c>
      <c r="B66">
        <v>154.91521706059373</v>
      </c>
    </row>
    <row r="67" spans="1:2">
      <c r="A67" s="10">
        <v>41090</v>
      </c>
      <c r="B67">
        <v>153.65698539169586</v>
      </c>
    </row>
    <row r="68" spans="1:2">
      <c r="A68" s="10">
        <v>41121</v>
      </c>
      <c r="B68">
        <v>153.10469301138673</v>
      </c>
    </row>
    <row r="69" spans="1:2">
      <c r="A69" s="10">
        <v>41152</v>
      </c>
      <c r="B69">
        <v>150.00180763266852</v>
      </c>
    </row>
    <row r="70" spans="1:2">
      <c r="A70" s="10">
        <v>41182</v>
      </c>
      <c r="B70">
        <v>149.59505572436242</v>
      </c>
    </row>
    <row r="71" spans="1:2">
      <c r="A71" s="10">
        <v>41213</v>
      </c>
      <c r="B71">
        <v>149.22031952065876</v>
      </c>
    </row>
    <row r="72" spans="1:2">
      <c r="A72" s="10">
        <v>41243</v>
      </c>
      <c r="B72">
        <v>141.82582219824047</v>
      </c>
    </row>
    <row r="73" spans="1:2">
      <c r="A73" s="10">
        <v>41274</v>
      </c>
      <c r="B73">
        <v>140.63574623205278</v>
      </c>
    </row>
    <row r="74" spans="1:2">
      <c r="A74" s="10">
        <v>41305</v>
      </c>
      <c r="B74">
        <v>176.81110386430262</v>
      </c>
    </row>
    <row r="75" spans="1:2">
      <c r="A75" s="10">
        <v>41333</v>
      </c>
      <c r="B75">
        <v>178.74634190056673</v>
      </c>
    </row>
    <row r="76" spans="1:2">
      <c r="A76" s="10">
        <v>41364</v>
      </c>
      <c r="B76">
        <v>176.22017142732139</v>
      </c>
    </row>
    <row r="77" spans="1:2">
      <c r="A77" s="10">
        <v>41394</v>
      </c>
      <c r="B77">
        <v>176.72758134943359</v>
      </c>
    </row>
    <row r="78" spans="1:2">
      <c r="A78" s="10">
        <v>41425</v>
      </c>
      <c r="B78">
        <v>170.931456165123</v>
      </c>
    </row>
    <row r="79" spans="1:2">
      <c r="A79" s="10">
        <v>41455</v>
      </c>
      <c r="B79">
        <v>174.36822523053672</v>
      </c>
    </row>
    <row r="80" spans="1:2">
      <c r="A80" s="10">
        <v>41486</v>
      </c>
      <c r="B80">
        <v>175.46089609934455</v>
      </c>
    </row>
    <row r="81" spans="1:2">
      <c r="A81" s="10">
        <v>41517</v>
      </c>
      <c r="B81">
        <v>175.96362919011074</v>
      </c>
    </row>
    <row r="82" spans="1:2">
      <c r="A82" s="10">
        <v>41547</v>
      </c>
      <c r="B82">
        <v>176.3380651414997</v>
      </c>
    </row>
    <row r="83" spans="1:2">
      <c r="A83" s="10">
        <v>41578</v>
      </c>
      <c r="B83">
        <v>174.71897732946826</v>
      </c>
    </row>
    <row r="84" spans="1:2">
      <c r="A84" s="10">
        <v>41608</v>
      </c>
      <c r="B84">
        <v>169.66194705668443</v>
      </c>
    </row>
    <row r="85" spans="1:2">
      <c r="A85" s="10">
        <v>41639</v>
      </c>
      <c r="B85">
        <v>171.44607311619424</v>
      </c>
    </row>
    <row r="86" spans="1:2">
      <c r="A86" s="10">
        <v>41670</v>
      </c>
      <c r="B86">
        <v>212.59733350747342</v>
      </c>
    </row>
    <row r="87" spans="1:2">
      <c r="A87" s="10">
        <v>41698</v>
      </c>
      <c r="B87">
        <v>217.13657926339405</v>
      </c>
    </row>
    <row r="88" spans="1:2">
      <c r="A88" s="10">
        <v>41729</v>
      </c>
      <c r="B88">
        <v>214.11674348011852</v>
      </c>
    </row>
    <row r="89" spans="1:2">
      <c r="A89" s="10">
        <v>41759</v>
      </c>
      <c r="B89">
        <v>216.30810518694469</v>
      </c>
    </row>
    <row r="90" spans="1:2">
      <c r="A90" s="10">
        <v>41790</v>
      </c>
      <c r="B90">
        <v>208.74973105875031</v>
      </c>
    </row>
    <row r="91" spans="1:2">
      <c r="A91" s="10">
        <v>41820</v>
      </c>
      <c r="B91">
        <v>214.2957813731488</v>
      </c>
    </row>
    <row r="92" spans="1:2">
      <c r="A92" s="10">
        <v>41851</v>
      </c>
      <c r="B92">
        <v>212.65929452440017</v>
      </c>
    </row>
    <row r="93" spans="1:2">
      <c r="A93" s="10">
        <v>41882</v>
      </c>
      <c r="B93">
        <v>214.75143164537141</v>
      </c>
    </row>
    <row r="94" spans="1:2">
      <c r="A94" s="10">
        <v>41912</v>
      </c>
      <c r="B94">
        <v>211.45826157297361</v>
      </c>
    </row>
    <row r="95" spans="1:2">
      <c r="A95" s="10">
        <v>41943</v>
      </c>
      <c r="B95">
        <v>211.30050538936479</v>
      </c>
    </row>
    <row r="96" spans="1:2">
      <c r="A96" s="10">
        <v>41973</v>
      </c>
      <c r="B96">
        <v>206.09842780776603</v>
      </c>
    </row>
    <row r="97" spans="1:2">
      <c r="A97" s="10">
        <v>42004</v>
      </c>
      <c r="B97">
        <v>206.95231566670356</v>
      </c>
    </row>
    <row r="98" spans="1:2">
      <c r="A98" s="10">
        <v>42035</v>
      </c>
      <c r="B98">
        <v>261.31332593296116</v>
      </c>
    </row>
    <row r="99" spans="1:2">
      <c r="A99" s="10">
        <v>42063</v>
      </c>
      <c r="B99">
        <v>262.52816194943659</v>
      </c>
    </row>
    <row r="100" spans="1:2">
      <c r="A100" s="10">
        <v>42094</v>
      </c>
      <c r="B100">
        <v>258.4982642752766</v>
      </c>
    </row>
    <row r="101" spans="1:2">
      <c r="A101" s="10">
        <v>42124</v>
      </c>
      <c r="B101">
        <v>261.42554863656528</v>
      </c>
    </row>
    <row r="102" spans="1:2">
      <c r="A102" s="10">
        <v>42155</v>
      </c>
      <c r="B102">
        <v>254.41623948387812</v>
      </c>
    </row>
    <row r="103" spans="1:2">
      <c r="A103" s="10">
        <v>42185</v>
      </c>
      <c r="B103">
        <v>256.29525936664936</v>
      </c>
    </row>
    <row r="104" spans="1:2">
      <c r="A104" s="10">
        <v>42216</v>
      </c>
      <c r="B104">
        <v>256.67313230512417</v>
      </c>
    </row>
    <row r="105" spans="1:2">
      <c r="A105" s="10">
        <v>42247</v>
      </c>
      <c r="B105">
        <v>259.69278229431706</v>
      </c>
    </row>
    <row r="106" spans="1:2">
      <c r="A106" s="10">
        <v>42277</v>
      </c>
      <c r="B106">
        <v>256.530929104471</v>
      </c>
    </row>
    <row r="107" spans="1:2">
      <c r="A107" s="10">
        <v>42308</v>
      </c>
      <c r="B107">
        <v>257.89615279203281</v>
      </c>
    </row>
    <row r="108" spans="1:2">
      <c r="A108" s="10">
        <v>42338</v>
      </c>
      <c r="B108">
        <v>253.82053106746588</v>
      </c>
    </row>
    <row r="109" spans="1:2">
      <c r="A109" s="10">
        <v>42369</v>
      </c>
      <c r="B109">
        <v>254.89767440135265</v>
      </c>
    </row>
    <row r="110" spans="1:2">
      <c r="A110" s="10">
        <v>42400</v>
      </c>
      <c r="B110">
        <v>316.65523673210822</v>
      </c>
    </row>
    <row r="111" spans="1:2">
      <c r="A111" s="10">
        <v>42429</v>
      </c>
      <c r="B111">
        <v>317.02962315745708</v>
      </c>
    </row>
    <row r="112" spans="1:2">
      <c r="A112" s="10">
        <v>42460</v>
      </c>
      <c r="B112">
        <v>310.35528618033993</v>
      </c>
    </row>
    <row r="113" spans="1:2">
      <c r="A113" s="10">
        <v>42490</v>
      </c>
      <c r="B113">
        <v>309.06465159031626</v>
      </c>
    </row>
    <row r="114" spans="1:2">
      <c r="A114" s="10">
        <v>42521</v>
      </c>
      <c r="B114">
        <v>303.25958441199418</v>
      </c>
    </row>
    <row r="115" spans="1:2">
      <c r="A115" s="10">
        <v>42551</v>
      </c>
      <c r="B115">
        <v>308.41830351233421</v>
      </c>
    </row>
    <row r="116" spans="1:2">
      <c r="A116" s="10">
        <v>42582</v>
      </c>
      <c r="B116">
        <v>309.60290991644155</v>
      </c>
    </row>
    <row r="117" spans="1:2">
      <c r="A117" s="10">
        <v>42613</v>
      </c>
      <c r="B117">
        <v>308.26342372261689</v>
      </c>
    </row>
    <row r="118" spans="1:2">
      <c r="A118" s="10">
        <v>42643</v>
      </c>
      <c r="B118">
        <v>303.15600019659519</v>
      </c>
    </row>
    <row r="119" spans="1:2">
      <c r="A119" s="10">
        <v>42674</v>
      </c>
      <c r="B119">
        <v>305.6804620667545</v>
      </c>
    </row>
    <row r="120" spans="1:2">
      <c r="A120" s="10">
        <v>42704</v>
      </c>
      <c r="B120">
        <v>298.22314748811965</v>
      </c>
    </row>
    <row r="121" spans="1:2">
      <c r="A121" s="10">
        <v>42735</v>
      </c>
      <c r="B121">
        <v>314.26409284572651</v>
      </c>
    </row>
    <row r="122" spans="1:2">
      <c r="A122" s="10">
        <v>42766</v>
      </c>
      <c r="B122">
        <v>395.40749884385855</v>
      </c>
    </row>
    <row r="123" spans="1:2">
      <c r="A123" s="10">
        <v>42794</v>
      </c>
      <c r="B123">
        <v>396.53790298009545</v>
      </c>
    </row>
    <row r="124" spans="1:2">
      <c r="A124" s="10">
        <v>42825</v>
      </c>
      <c r="B124">
        <v>386.0837225402675</v>
      </c>
    </row>
    <row r="125" spans="1:2">
      <c r="A125" s="10">
        <v>42855</v>
      </c>
      <c r="B125">
        <v>390.013589423523</v>
      </c>
    </row>
    <row r="126" spans="1:2">
      <c r="A126" s="10">
        <v>42886</v>
      </c>
      <c r="B126">
        <v>379.84375429330277</v>
      </c>
    </row>
    <row r="127" spans="1:2">
      <c r="A127" s="10">
        <v>42916</v>
      </c>
      <c r="B127">
        <v>384.79732545877073</v>
      </c>
    </row>
    <row r="128" spans="1:2">
      <c r="A128" s="10">
        <v>42947</v>
      </c>
      <c r="B128">
        <v>383.20532499901844</v>
      </c>
    </row>
    <row r="129" spans="1:2">
      <c r="A129" s="10">
        <v>42978</v>
      </c>
      <c r="B129">
        <v>385.42167047936204</v>
      </c>
    </row>
    <row r="130" spans="1:2">
      <c r="A130" s="10">
        <v>43008</v>
      </c>
      <c r="B130">
        <v>385.46258655486008</v>
      </c>
    </row>
    <row r="131" spans="1:2">
      <c r="A131" s="10">
        <v>43039</v>
      </c>
      <c r="B131">
        <v>386.45596632137637</v>
      </c>
    </row>
    <row r="132" spans="1:2">
      <c r="A132" s="10">
        <v>43069</v>
      </c>
      <c r="B132">
        <v>378.27454185180358</v>
      </c>
    </row>
    <row r="133" spans="1:2">
      <c r="A133" s="10">
        <v>43100</v>
      </c>
      <c r="B133">
        <v>373.11029271178296</v>
      </c>
    </row>
    <row r="134" spans="1:2">
      <c r="A134" s="10">
        <v>43131</v>
      </c>
      <c r="B134">
        <v>481.15737217507711</v>
      </c>
    </row>
    <row r="135" spans="1:2">
      <c r="A135" s="10">
        <v>43159</v>
      </c>
      <c r="B135">
        <v>485.4813405218955</v>
      </c>
    </row>
    <row r="136" spans="1:2">
      <c r="A136" s="10">
        <v>43190</v>
      </c>
      <c r="B136">
        <v>473.77435284641803</v>
      </c>
    </row>
    <row r="137" spans="1:2">
      <c r="A137" s="10">
        <v>43220</v>
      </c>
      <c r="B137">
        <v>476.52855894964097</v>
      </c>
    </row>
    <row r="138" spans="1:2">
      <c r="A138" s="10">
        <v>43251</v>
      </c>
      <c r="B138">
        <v>462.55295111322602</v>
      </c>
    </row>
    <row r="139" spans="1:2">
      <c r="A139" s="10">
        <v>43281</v>
      </c>
      <c r="B139">
        <v>472.00066202075391</v>
      </c>
    </row>
    <row r="140" spans="1:2">
      <c r="A140" s="10">
        <v>43312</v>
      </c>
      <c r="B140">
        <v>473.7510441390877</v>
      </c>
    </row>
    <row r="141" spans="1:2">
      <c r="A141" s="10">
        <v>43343</v>
      </c>
      <c r="B141">
        <v>468.73106933883395</v>
      </c>
    </row>
    <row r="142" spans="1:2">
      <c r="A142" s="10">
        <v>43373</v>
      </c>
      <c r="B142">
        <v>455.17820427679936</v>
      </c>
    </row>
    <row r="143" spans="1:2">
      <c r="A143" s="10">
        <v>43404</v>
      </c>
      <c r="B143">
        <v>454.38044751666177</v>
      </c>
    </row>
    <row r="144" spans="1:2">
      <c r="A144" s="10">
        <v>43434</v>
      </c>
      <c r="B144">
        <v>436.42487836505336</v>
      </c>
    </row>
    <row r="145" spans="1:2">
      <c r="A145" s="10">
        <v>43465</v>
      </c>
      <c r="B145">
        <v>423.43747919860942</v>
      </c>
    </row>
    <row r="146" spans="1:2">
      <c r="A146" s="10">
        <v>43496</v>
      </c>
      <c r="B146">
        <v>543.19466292593404</v>
      </c>
    </row>
    <row r="147" spans="1:2">
      <c r="A147" s="10">
        <v>43524</v>
      </c>
      <c r="B147">
        <v>547.24758640632297</v>
      </c>
    </row>
    <row r="148" spans="1:2">
      <c r="A148" s="10">
        <v>43555</v>
      </c>
      <c r="B148">
        <v>531.28346042756004</v>
      </c>
    </row>
    <row r="149" spans="1:2">
      <c r="A149" s="10">
        <v>43585</v>
      </c>
      <c r="B149">
        <v>532.82549897863692</v>
      </c>
    </row>
    <row r="150" spans="1:2">
      <c r="A150" s="10">
        <v>43616</v>
      </c>
      <c r="B150">
        <v>519.94478527194474</v>
      </c>
    </row>
    <row r="151" spans="1:2">
      <c r="A151" s="10">
        <v>43646</v>
      </c>
      <c r="B151">
        <v>508.08447132576441</v>
      </c>
    </row>
    <row r="152" spans="1:2">
      <c r="A152" s="10">
        <v>43677</v>
      </c>
      <c r="B152">
        <v>509.25606082545312</v>
      </c>
    </row>
    <row r="153" spans="1:2">
      <c r="A153" s="10">
        <v>43708</v>
      </c>
      <c r="B153">
        <v>503.6079363670724</v>
      </c>
    </row>
    <row r="154" spans="1:2">
      <c r="A154" s="10">
        <v>43738</v>
      </c>
      <c r="B154">
        <v>498.63589053952245</v>
      </c>
    </row>
    <row r="155" spans="1:2">
      <c r="A155" s="10">
        <v>43769</v>
      </c>
      <c r="B155">
        <v>503.02259836559148</v>
      </c>
    </row>
    <row r="156" spans="1:2">
      <c r="A156" s="10">
        <v>43799</v>
      </c>
      <c r="B156">
        <v>488.68808138463544</v>
      </c>
    </row>
    <row r="157" spans="1:2">
      <c r="A157" s="10">
        <v>43830</v>
      </c>
      <c r="B157">
        <v>472.77277439779652</v>
      </c>
    </row>
    <row r="158" spans="1:2">
      <c r="A158" s="10">
        <v>43861</v>
      </c>
      <c r="B158">
        <v>605.6831561043789</v>
      </c>
    </row>
    <row r="159" spans="1:2">
      <c r="A159" s="10">
        <v>43890</v>
      </c>
      <c r="B159">
        <v>611.9172077728158</v>
      </c>
    </row>
    <row r="160" spans="1:2">
      <c r="A160" s="10">
        <v>43921</v>
      </c>
      <c r="B160">
        <v>609.51866279555429</v>
      </c>
    </row>
    <row r="161" spans="1:2">
      <c r="A161" s="10">
        <v>43951</v>
      </c>
      <c r="B161">
        <v>606.26905362723789</v>
      </c>
    </row>
    <row r="162" spans="1:2">
      <c r="A162" s="10">
        <v>43982</v>
      </c>
      <c r="B162">
        <v>588.42399283919292</v>
      </c>
    </row>
    <row r="163" spans="1:2">
      <c r="A163" s="10">
        <v>44012</v>
      </c>
      <c r="B163">
        <v>586.33819319053885</v>
      </c>
    </row>
    <row r="164" spans="1:2">
      <c r="A164" s="10">
        <v>44043</v>
      </c>
      <c r="B164">
        <v>594.91831884008661</v>
      </c>
    </row>
    <row r="165" spans="1:2">
      <c r="A165" s="10">
        <v>44074</v>
      </c>
      <c r="B165">
        <v>593.19573330876494</v>
      </c>
    </row>
    <row r="166" spans="1:2">
      <c r="A166" s="10">
        <v>44104</v>
      </c>
      <c r="B166">
        <v>589.23518061324808</v>
      </c>
    </row>
    <row r="167" spans="1:2">
      <c r="A167" s="10">
        <v>44135</v>
      </c>
      <c r="B167">
        <v>593.2920006338743</v>
      </c>
    </row>
    <row r="168" spans="1:2">
      <c r="A168" s="10">
        <v>44165</v>
      </c>
      <c r="B168">
        <v>571.72806375202833</v>
      </c>
    </row>
    <row r="169" spans="1:2">
      <c r="A169" s="10">
        <v>44196</v>
      </c>
      <c r="B169">
        <v>583.24963603301012</v>
      </c>
    </row>
    <row r="170" spans="1:2">
      <c r="A170" s="10">
        <v>44227</v>
      </c>
      <c r="B170">
        <v>729.21701155848098</v>
      </c>
    </row>
    <row r="171" spans="1:2">
      <c r="A171" s="10">
        <v>44255</v>
      </c>
      <c r="B171">
        <v>742.72209581906714</v>
      </c>
    </row>
    <row r="172" spans="1:2">
      <c r="A172" s="10">
        <v>44286</v>
      </c>
      <c r="B172">
        <v>720.38321411717027</v>
      </c>
    </row>
    <row r="173" spans="1:2">
      <c r="A173" s="10">
        <v>44316</v>
      </c>
      <c r="B173">
        <v>712.05523282762886</v>
      </c>
    </row>
    <row r="174" spans="1:2">
      <c r="A174" s="10">
        <v>44347</v>
      </c>
      <c r="B174">
        <v>684.90011751749387</v>
      </c>
    </row>
    <row r="175" spans="1:2">
      <c r="A175" s="10">
        <v>44377</v>
      </c>
      <c r="B175">
        <v>687.06584783302117</v>
      </c>
    </row>
    <row r="176" spans="1:2">
      <c r="A176" s="10">
        <v>44408</v>
      </c>
      <c r="B176">
        <v>689.80965910650878</v>
      </c>
    </row>
    <row r="177" spans="1:2">
      <c r="A177" s="10">
        <v>44439</v>
      </c>
      <c r="B177">
        <v>682.69107014182691</v>
      </c>
    </row>
    <row r="178" spans="1:2">
      <c r="A178" s="10">
        <v>44469</v>
      </c>
      <c r="B178">
        <v>674.32248826948182</v>
      </c>
    </row>
    <row r="179" spans="1:2">
      <c r="A179" s="10">
        <v>44500</v>
      </c>
      <c r="B179">
        <v>679.92594784061328</v>
      </c>
    </row>
    <row r="180" spans="1:2">
      <c r="A180" s="10">
        <v>44530</v>
      </c>
      <c r="B180">
        <v>667.48673187256657</v>
      </c>
    </row>
    <row r="181" spans="1:2">
      <c r="A181" s="10">
        <v>44561</v>
      </c>
      <c r="B181">
        <v>672.88711405440711</v>
      </c>
    </row>
    <row r="182" spans="1:2">
      <c r="A182" s="10">
        <v>44592</v>
      </c>
      <c r="B182">
        <v>825.32237470826612</v>
      </c>
    </row>
    <row r="183" spans="1:2">
      <c r="A183" s="10">
        <v>44620</v>
      </c>
      <c r="B183">
        <v>857.22769883505589</v>
      </c>
    </row>
    <row r="184" spans="1:2">
      <c r="A184" s="10">
        <v>44651</v>
      </c>
      <c r="B184">
        <v>819.6696208253428</v>
      </c>
    </row>
    <row r="185" spans="1:2">
      <c r="A185" s="10">
        <v>44681</v>
      </c>
      <c r="B185">
        <v>807.82875182629721</v>
      </c>
    </row>
    <row r="186" spans="1:2">
      <c r="A186" s="10">
        <v>44712</v>
      </c>
      <c r="B186">
        <v>773.05666444553447</v>
      </c>
    </row>
    <row r="187" spans="1:2">
      <c r="A187" s="10">
        <v>44742</v>
      </c>
      <c r="B187">
        <v>767.03653413790232</v>
      </c>
    </row>
    <row r="188" spans="1:2">
      <c r="A188" s="10">
        <v>44773</v>
      </c>
      <c r="B188">
        <v>770.58012846010115</v>
      </c>
    </row>
    <row r="189" spans="1:2">
      <c r="A189" s="10">
        <v>44804</v>
      </c>
      <c r="B189">
        <v>765.97628697295352</v>
      </c>
    </row>
    <row r="190" spans="1:2">
      <c r="A190" s="10">
        <v>44834</v>
      </c>
      <c r="B190">
        <v>737.81236481379949</v>
      </c>
    </row>
    <row r="191" spans="1:2">
      <c r="A191" s="10">
        <v>44865</v>
      </c>
      <c r="B191">
        <v>722.15191928900333</v>
      </c>
    </row>
    <row r="192" spans="1:2">
      <c r="A192" s="10">
        <v>44895</v>
      </c>
      <c r="B192">
        <v>684.77374767685819</v>
      </c>
    </row>
    <row r="193" spans="1:2">
      <c r="A193" s="10">
        <v>44926</v>
      </c>
      <c r="B193">
        <v>654.71391018874999</v>
      </c>
    </row>
    <row r="194" spans="1:2">
      <c r="A194" s="10">
        <v>44957</v>
      </c>
      <c r="B194">
        <v>805.57347133736812</v>
      </c>
    </row>
    <row r="195" spans="1:2">
      <c r="A195" s="10">
        <v>44985</v>
      </c>
      <c r="B195">
        <v>791.79558714901225</v>
      </c>
    </row>
    <row r="196" spans="1:2">
      <c r="A196" s="10">
        <v>45016</v>
      </c>
      <c r="B196">
        <v>756.48824660623916</v>
      </c>
    </row>
    <row r="197" spans="1:2">
      <c r="A197" s="10">
        <v>45046</v>
      </c>
      <c r="B197">
        <v>739.55011776171978</v>
      </c>
    </row>
    <row r="198" spans="1:2">
      <c r="A198" s="10">
        <v>45077</v>
      </c>
      <c r="B198">
        <v>705.35078123292146</v>
      </c>
    </row>
    <row r="199" spans="1:2">
      <c r="A199" s="10">
        <v>45107</v>
      </c>
      <c r="B199">
        <v>689.73512635567329</v>
      </c>
    </row>
    <row r="200" spans="1:2">
      <c r="A200" s="10">
        <v>45138</v>
      </c>
      <c r="B200">
        <v>690.3470868303333</v>
      </c>
    </row>
    <row r="201" spans="1:2">
      <c r="A201" s="10">
        <v>45169</v>
      </c>
      <c r="B201">
        <v>672.2360148220655</v>
      </c>
    </row>
    <row r="202" spans="1:2">
      <c r="A202" s="10">
        <v>45199</v>
      </c>
      <c r="B202">
        <v>651.82008599805079</v>
      </c>
    </row>
    <row r="203" spans="1:2">
      <c r="A203" s="10">
        <v>45230</v>
      </c>
      <c r="B203">
        <v>650.51850721647077</v>
      </c>
    </row>
    <row r="204" spans="1:2">
      <c r="A204" s="10">
        <v>45260</v>
      </c>
      <c r="B204">
        <v>621.42493807929111</v>
      </c>
    </row>
    <row r="205" spans="1:2">
      <c r="A205" s="10">
        <v>45291</v>
      </c>
      <c r="B205">
        <v>623.00388764359798</v>
      </c>
    </row>
    <row r="206" spans="1:2">
      <c r="A206" s="10">
        <v>45322</v>
      </c>
      <c r="B206">
        <v>762.30030962517083</v>
      </c>
    </row>
    <row r="207" spans="1:2">
      <c r="A207" s="10">
        <v>45351</v>
      </c>
      <c r="B207">
        <v>778.64469761543182</v>
      </c>
    </row>
    <row r="208" spans="1:2">
      <c r="A208" s="10"/>
    </row>
    <row r="209" spans="1:1">
      <c r="A209" s="10"/>
    </row>
    <row r="210" spans="1:1">
      <c r="A210" s="10" t="s">
        <v>222</v>
      </c>
    </row>
    <row r="211" spans="1:1">
      <c r="A211" s="10"/>
    </row>
    <row r="212" spans="1:1">
      <c r="A212" s="10"/>
    </row>
    <row r="213" spans="1:1">
      <c r="A213" s="10"/>
    </row>
    <row r="214" spans="1:1">
      <c r="A214" s="10"/>
    </row>
    <row r="215" spans="1:1">
      <c r="A215" s="10"/>
    </row>
    <row r="216" spans="1:1">
      <c r="A216" s="10"/>
    </row>
    <row r="217" spans="1:1">
      <c r="A217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F5F73-7DE0-48C9-B8C0-9CF63360F9F2}">
  <dimension ref="A1:G192"/>
  <sheetViews>
    <sheetView workbookViewId="0">
      <selection activeCell="D15" sqref="D15"/>
    </sheetView>
  </sheetViews>
  <sheetFormatPr defaultRowHeight="14.4"/>
  <cols>
    <col min="1" max="1" width="10.109375" bestFit="1" customWidth="1"/>
    <col min="2" max="2" width="20.6640625" customWidth="1"/>
    <col min="3" max="3" width="12" bestFit="1" customWidth="1"/>
    <col min="4" max="4" width="23.5546875" bestFit="1" customWidth="1"/>
    <col min="5" max="5" width="15.44140625" bestFit="1" customWidth="1"/>
    <col min="6" max="6" width="13.6640625" bestFit="1" customWidth="1"/>
  </cols>
  <sheetData>
    <row r="1" spans="1:7">
      <c r="A1" t="s">
        <v>199</v>
      </c>
      <c r="B1" s="1" t="s">
        <v>198</v>
      </c>
      <c r="C1" t="s">
        <v>200</v>
      </c>
      <c r="D1" t="s">
        <v>203</v>
      </c>
      <c r="E1" t="s">
        <v>202</v>
      </c>
      <c r="F1" t="s">
        <v>197</v>
      </c>
      <c r="G1" t="s">
        <v>201</v>
      </c>
    </row>
    <row r="2" spans="1:7" ht="15" thickBot="1">
      <c r="A2" s="10">
        <v>39448</v>
      </c>
      <c r="B2" s="2" t="s">
        <v>2</v>
      </c>
      <c r="C2">
        <v>137.40009063475611</v>
      </c>
      <c r="D2">
        <v>177.5</v>
      </c>
      <c r="E2">
        <v>103.8118410381184</v>
      </c>
      <c r="F2" s="3">
        <v>256</v>
      </c>
      <c r="G2">
        <v>153.98297840475485</v>
      </c>
    </row>
    <row r="3" spans="1:7" ht="15" thickBot="1">
      <c r="A3" s="10">
        <v>39479</v>
      </c>
      <c r="B3" s="2" t="s">
        <v>3</v>
      </c>
      <c r="C3">
        <v>139.32945694241062</v>
      </c>
      <c r="D3">
        <v>182.8</v>
      </c>
      <c r="E3">
        <v>107.46513535684987</v>
      </c>
      <c r="F3" s="4">
        <v>262</v>
      </c>
      <c r="G3">
        <v>155.21384793080702</v>
      </c>
    </row>
    <row r="4" spans="1:7" ht="15" thickBot="1">
      <c r="A4" s="10">
        <v>39508</v>
      </c>
      <c r="B4" s="2" t="s">
        <v>4</v>
      </c>
      <c r="C4">
        <v>138.63779065119397</v>
      </c>
      <c r="D4">
        <v>191.7</v>
      </c>
      <c r="E4">
        <v>106.16326530612245</v>
      </c>
      <c r="F4" s="4">
        <v>260.10000000000002</v>
      </c>
      <c r="G4">
        <v>152.9587211087983</v>
      </c>
    </row>
    <row r="5" spans="1:7" ht="15" thickBot="1">
      <c r="A5" s="10">
        <v>39539</v>
      </c>
      <c r="B5" s="2" t="s">
        <v>5</v>
      </c>
      <c r="C5">
        <v>138.22325265414767</v>
      </c>
      <c r="D5">
        <v>184.5</v>
      </c>
      <c r="E5">
        <v>102.25624496373894</v>
      </c>
      <c r="F5" s="4">
        <v>253.8</v>
      </c>
      <c r="G5">
        <v>148.05245077174897</v>
      </c>
    </row>
    <row r="6" spans="1:7" ht="15" thickBot="1">
      <c r="A6" s="10">
        <v>39569</v>
      </c>
      <c r="B6" s="2" t="s">
        <v>6</v>
      </c>
      <c r="C6">
        <v>137.11086492532505</v>
      </c>
      <c r="D6">
        <v>183.1</v>
      </c>
      <c r="E6">
        <v>98.174603174603178</v>
      </c>
      <c r="F6" s="4">
        <v>247.4</v>
      </c>
      <c r="G6">
        <v>139.34886929223498</v>
      </c>
    </row>
    <row r="7" spans="1:7" ht="15" thickBot="1">
      <c r="A7" s="10">
        <v>39600</v>
      </c>
      <c r="B7" s="2" t="s">
        <v>7</v>
      </c>
      <c r="C7">
        <v>137.24468183553745</v>
      </c>
      <c r="D7">
        <v>165.7</v>
      </c>
      <c r="E7">
        <v>97.429718875502004</v>
      </c>
      <c r="F7" s="4">
        <v>242.6</v>
      </c>
      <c r="G7">
        <v>136.86503623787814</v>
      </c>
    </row>
    <row r="8" spans="1:7" ht="15" thickBot="1">
      <c r="A8" s="10">
        <v>39630</v>
      </c>
      <c r="B8" s="2" t="s">
        <v>8</v>
      </c>
      <c r="C8">
        <v>136.4198371679762</v>
      </c>
      <c r="D8">
        <v>153.30000000000001</v>
      </c>
      <c r="E8">
        <v>94.077079107505071</v>
      </c>
      <c r="F8" s="4">
        <v>231.9</v>
      </c>
      <c r="G8">
        <v>141.10350350799715</v>
      </c>
    </row>
    <row r="9" spans="1:7" ht="15" thickBot="1">
      <c r="A9" s="10">
        <v>39661</v>
      </c>
      <c r="B9" s="2" t="s">
        <v>9</v>
      </c>
      <c r="C9">
        <v>136.68927315376007</v>
      </c>
      <c r="D9">
        <v>143.1</v>
      </c>
      <c r="E9">
        <v>96.48261758691207</v>
      </c>
      <c r="F9" s="4">
        <v>235.9</v>
      </c>
      <c r="G9">
        <v>133.86242038212293</v>
      </c>
    </row>
    <row r="10" spans="1:7" ht="15" thickBot="1">
      <c r="A10" s="10">
        <v>39692</v>
      </c>
      <c r="B10" s="2" t="s">
        <v>10</v>
      </c>
      <c r="C10">
        <v>137.64202993270683</v>
      </c>
      <c r="D10">
        <v>133.6</v>
      </c>
      <c r="E10">
        <v>97.844652297681975</v>
      </c>
      <c r="F10" s="4">
        <v>240.6</v>
      </c>
      <c r="G10">
        <v>131.70637043372389</v>
      </c>
    </row>
    <row r="11" spans="1:7" ht="15" thickBot="1">
      <c r="A11" s="10">
        <v>39722</v>
      </c>
      <c r="B11" s="2" t="s">
        <v>11</v>
      </c>
      <c r="C11">
        <v>142.45950098035158</v>
      </c>
      <c r="D11">
        <v>128.4</v>
      </c>
      <c r="E11">
        <v>102.46324990067541</v>
      </c>
      <c r="F11" s="4">
        <v>257.89999999999998</v>
      </c>
      <c r="G11">
        <v>132.92340517381678</v>
      </c>
    </row>
    <row r="12" spans="1:7" ht="15" thickBot="1">
      <c r="A12" s="10">
        <v>39753</v>
      </c>
      <c r="B12" s="2" t="s">
        <v>12</v>
      </c>
      <c r="C12">
        <v>143.31283765222588</v>
      </c>
      <c r="D12">
        <v>124.9</v>
      </c>
      <c r="E12">
        <v>105.61529271206692</v>
      </c>
      <c r="F12" s="4">
        <v>265.2</v>
      </c>
      <c r="G12">
        <v>124.67589463401316</v>
      </c>
    </row>
    <row r="13" spans="1:7" ht="15" thickBot="1">
      <c r="A13" s="10">
        <v>39783</v>
      </c>
      <c r="B13" s="2" t="s">
        <v>13</v>
      </c>
      <c r="C13">
        <v>142.45038357228881</v>
      </c>
      <c r="D13">
        <v>127.1</v>
      </c>
      <c r="E13">
        <v>104.51127819548873</v>
      </c>
      <c r="F13" s="5">
        <v>264.10000000000002</v>
      </c>
      <c r="G13">
        <v>118.75584602409998</v>
      </c>
    </row>
    <row r="14" spans="1:7" ht="15" thickBot="1">
      <c r="A14" s="10">
        <v>39814</v>
      </c>
      <c r="B14" s="2" t="s">
        <v>14</v>
      </c>
      <c r="C14">
        <v>145.70497914140569</v>
      </c>
      <c r="D14">
        <v>128</v>
      </c>
      <c r="E14">
        <v>113.46309813463098</v>
      </c>
      <c r="F14" s="3">
        <v>279.8</v>
      </c>
      <c r="G14">
        <v>147.99126309029018</v>
      </c>
    </row>
    <row r="15" spans="1:7" ht="15" thickBot="1">
      <c r="A15" s="10">
        <v>39845</v>
      </c>
      <c r="B15" s="2" t="s">
        <v>15</v>
      </c>
      <c r="C15">
        <v>151.41905972200013</v>
      </c>
      <c r="D15">
        <v>133.19999999999999</v>
      </c>
      <c r="E15">
        <v>122.43642329778505</v>
      </c>
      <c r="F15" s="4">
        <v>298.5</v>
      </c>
      <c r="G15">
        <v>150.17308266877208</v>
      </c>
    </row>
    <row r="16" spans="1:7" ht="15" thickBot="1">
      <c r="A16" s="10">
        <v>39873</v>
      </c>
      <c r="B16" s="2" t="s">
        <v>16</v>
      </c>
      <c r="C16">
        <v>151.57047878172213</v>
      </c>
      <c r="D16">
        <v>140.9</v>
      </c>
      <c r="E16">
        <v>124.24489795918365</v>
      </c>
      <c r="F16" s="4">
        <v>304.39999999999998</v>
      </c>
      <c r="G16">
        <v>148.76090691843777</v>
      </c>
    </row>
    <row r="17" spans="1:7" ht="15" thickBot="1">
      <c r="A17" s="10">
        <v>39904</v>
      </c>
      <c r="B17" s="2" t="s">
        <v>17</v>
      </c>
      <c r="C17">
        <v>148.54312912962649</v>
      </c>
      <c r="D17">
        <v>148.30000000000001</v>
      </c>
      <c r="E17">
        <v>118.89605157131346</v>
      </c>
      <c r="F17" s="4">
        <v>295.10000000000002</v>
      </c>
      <c r="G17">
        <v>143.04003911367687</v>
      </c>
    </row>
    <row r="18" spans="1:7" ht="15" thickBot="1">
      <c r="A18" s="10">
        <v>39934</v>
      </c>
      <c r="B18" s="2" t="s">
        <v>18</v>
      </c>
      <c r="C18">
        <v>146.00681062627882</v>
      </c>
      <c r="D18">
        <v>143.80000000000001</v>
      </c>
      <c r="E18">
        <v>111.86507936507934</v>
      </c>
      <c r="F18" s="4">
        <v>281.89999999999998</v>
      </c>
      <c r="G18">
        <v>134.9261888273341</v>
      </c>
    </row>
    <row r="19" spans="1:7" ht="15" thickBot="1">
      <c r="A19" s="10">
        <v>39965</v>
      </c>
      <c r="B19" s="2" t="s">
        <v>19</v>
      </c>
      <c r="C19">
        <v>146.73684467941021</v>
      </c>
      <c r="D19">
        <v>144.5</v>
      </c>
      <c r="E19">
        <v>112.69076305220884</v>
      </c>
      <c r="F19" s="4">
        <v>280.60000000000002</v>
      </c>
      <c r="G19">
        <v>135.44316731837455</v>
      </c>
    </row>
    <row r="20" spans="1:7" ht="15" thickBot="1">
      <c r="A20" s="10">
        <v>39995</v>
      </c>
      <c r="B20" s="2" t="s">
        <v>20</v>
      </c>
      <c r="C20">
        <v>144.82573341746223</v>
      </c>
      <c r="D20">
        <v>130.9</v>
      </c>
      <c r="E20">
        <v>110.38539553752535</v>
      </c>
      <c r="F20" s="4">
        <v>272.10000000000002</v>
      </c>
      <c r="G20">
        <v>131.0194843051398</v>
      </c>
    </row>
    <row r="21" spans="1:7" ht="15" thickBot="1">
      <c r="A21" s="10">
        <v>40026</v>
      </c>
      <c r="B21" s="2" t="s">
        <v>21</v>
      </c>
      <c r="C21">
        <v>143.38253486639101</v>
      </c>
      <c r="D21">
        <v>126.7</v>
      </c>
      <c r="E21">
        <v>110.30674846625766</v>
      </c>
      <c r="F21" s="4">
        <v>269.7</v>
      </c>
      <c r="G21">
        <v>130.83635955319303</v>
      </c>
    </row>
    <row r="22" spans="1:7" ht="15" thickBot="1">
      <c r="A22" s="10">
        <v>40057</v>
      </c>
      <c r="B22" s="2" t="s">
        <v>22</v>
      </c>
      <c r="C22">
        <v>142.67159646434516</v>
      </c>
      <c r="D22">
        <v>118.4</v>
      </c>
      <c r="E22">
        <v>110.61407076047173</v>
      </c>
      <c r="F22" s="4">
        <v>272</v>
      </c>
      <c r="G22">
        <v>127.50732649479744</v>
      </c>
    </row>
    <row r="23" spans="1:7" ht="15" thickBot="1">
      <c r="A23" s="10">
        <v>40087</v>
      </c>
      <c r="B23" s="2" t="s">
        <v>23</v>
      </c>
      <c r="C23">
        <v>142.67159646434516</v>
      </c>
      <c r="D23">
        <v>119.3</v>
      </c>
      <c r="E23">
        <v>106.75407230830353</v>
      </c>
      <c r="F23" s="4">
        <v>268.7</v>
      </c>
      <c r="G23">
        <v>123.50406742629949</v>
      </c>
    </row>
    <row r="24" spans="1:7" ht="15" thickBot="1">
      <c r="A24" s="10">
        <v>40118</v>
      </c>
      <c r="B24" s="2" t="s">
        <v>24</v>
      </c>
      <c r="C24">
        <v>144.09973487760737</v>
      </c>
      <c r="D24">
        <v>118.4</v>
      </c>
      <c r="E24">
        <v>107.92512943050579</v>
      </c>
      <c r="F24" s="4">
        <v>271</v>
      </c>
      <c r="G24">
        <v>118.96491633325181</v>
      </c>
    </row>
    <row r="25" spans="1:7" ht="15" thickBot="1">
      <c r="A25" s="10">
        <v>40148</v>
      </c>
      <c r="B25" s="2" t="s">
        <v>25</v>
      </c>
      <c r="C25">
        <v>144.53203408224022</v>
      </c>
      <c r="D25">
        <v>125.1</v>
      </c>
      <c r="E25">
        <v>108.07281361297983</v>
      </c>
      <c r="F25" s="5">
        <v>273.10000000000002</v>
      </c>
      <c r="G25">
        <v>117.97755297113103</v>
      </c>
    </row>
    <row r="26" spans="1:7" ht="15" thickBot="1">
      <c r="A26" s="10">
        <v>40179</v>
      </c>
      <c r="B26" s="2" t="s">
        <v>26</v>
      </c>
      <c r="C26">
        <v>144.67656611632248</v>
      </c>
      <c r="D26">
        <v>130.6</v>
      </c>
      <c r="E26">
        <v>109.20519059205192</v>
      </c>
      <c r="F26" s="3">
        <v>269.3</v>
      </c>
      <c r="G26">
        <v>145.24928992326397</v>
      </c>
    </row>
    <row r="27" spans="1:7" ht="15" thickBot="1">
      <c r="A27" s="10">
        <v>40210</v>
      </c>
      <c r="B27" s="2" t="s">
        <v>27</v>
      </c>
      <c r="C27">
        <v>146.99948496809225</v>
      </c>
      <c r="D27">
        <v>133.6</v>
      </c>
      <c r="E27">
        <v>111.23872026251024</v>
      </c>
      <c r="F27" s="4">
        <v>271.2</v>
      </c>
      <c r="G27">
        <v>146.19722657965636</v>
      </c>
    </row>
    <row r="28" spans="1:7" ht="15" thickBot="1">
      <c r="A28" s="10">
        <v>40238</v>
      </c>
      <c r="B28" s="2" t="s">
        <v>28</v>
      </c>
      <c r="C28">
        <v>145.83137188098729</v>
      </c>
      <c r="D28">
        <v>135.1</v>
      </c>
      <c r="E28">
        <v>108.36586270871986</v>
      </c>
      <c r="F28" s="4">
        <v>265.49636363636364</v>
      </c>
      <c r="G28">
        <v>141.59758364861</v>
      </c>
    </row>
    <row r="29" spans="1:7" ht="15" thickBot="1">
      <c r="A29" s="10">
        <v>40269</v>
      </c>
      <c r="B29" s="2" t="s">
        <v>29</v>
      </c>
      <c r="C29">
        <v>148.01768506736178</v>
      </c>
      <c r="D29">
        <v>139.80000000000001</v>
      </c>
      <c r="E29">
        <v>106.9467787114846</v>
      </c>
      <c r="F29" s="4">
        <v>265.44190476190477</v>
      </c>
      <c r="G29">
        <v>140.82495791019988</v>
      </c>
    </row>
    <row r="30" spans="1:7" ht="15" thickBot="1">
      <c r="A30" s="10">
        <v>40299</v>
      </c>
      <c r="B30" s="2" t="s">
        <v>30</v>
      </c>
      <c r="C30">
        <v>154.10099100171234</v>
      </c>
      <c r="D30">
        <v>143</v>
      </c>
      <c r="E30">
        <v>109.64761904761906</v>
      </c>
      <c r="F30" s="4">
        <v>276.31200000000001</v>
      </c>
      <c r="G30">
        <v>139.93507986144201</v>
      </c>
    </row>
    <row r="31" spans="1:7" ht="15" thickBot="1">
      <c r="A31" s="10">
        <v>40330</v>
      </c>
      <c r="B31" s="2" t="s">
        <v>31</v>
      </c>
      <c r="C31">
        <v>157.19689379390891</v>
      </c>
      <c r="D31">
        <v>143.6</v>
      </c>
      <c r="E31">
        <v>112.91712303760497</v>
      </c>
      <c r="F31" s="4">
        <v>281.16363636363639</v>
      </c>
      <c r="G31">
        <v>143.52069108191708</v>
      </c>
    </row>
    <row r="32" spans="1:7" ht="15" thickBot="1">
      <c r="A32" s="10">
        <v>40360</v>
      </c>
      <c r="B32" s="2" t="s">
        <v>32</v>
      </c>
      <c r="C32">
        <v>157.82725806811959</v>
      </c>
      <c r="D32">
        <v>147.69999999999999</v>
      </c>
      <c r="E32">
        <v>115.13203024156371</v>
      </c>
      <c r="F32" s="4">
        <v>283.80045454545456</v>
      </c>
      <c r="G32">
        <v>140.18214325742508</v>
      </c>
    </row>
    <row r="33" spans="1:7" ht="15" thickBot="1">
      <c r="A33" s="10">
        <v>40391</v>
      </c>
      <c r="B33" s="2" t="s">
        <v>33</v>
      </c>
      <c r="C33">
        <v>156.72561750631476</v>
      </c>
      <c r="D33">
        <v>152.19999999999999</v>
      </c>
      <c r="E33">
        <v>115.03612815269257</v>
      </c>
      <c r="F33" s="4">
        <v>281.26333333333332</v>
      </c>
      <c r="G33">
        <v>139.61677900508121</v>
      </c>
    </row>
    <row r="34" spans="1:7" ht="15" thickBot="1">
      <c r="A34" s="10">
        <v>40422</v>
      </c>
      <c r="B34" s="2" t="s">
        <v>34</v>
      </c>
      <c r="C34">
        <v>154.39059238358678</v>
      </c>
      <c r="D34">
        <v>147.19999999999999</v>
      </c>
      <c r="E34">
        <v>114.78224703316204</v>
      </c>
      <c r="F34" s="4">
        <v>282.24954545454545</v>
      </c>
      <c r="G34">
        <v>136.0461018479549</v>
      </c>
    </row>
    <row r="35" spans="1:7" ht="15" thickBot="1">
      <c r="A35" s="10">
        <v>40452</v>
      </c>
      <c r="B35" s="2" t="s">
        <v>35</v>
      </c>
      <c r="C35">
        <v>153.1554676445181</v>
      </c>
      <c r="D35">
        <v>148.69999999999999</v>
      </c>
      <c r="E35">
        <v>109.04156497720265</v>
      </c>
      <c r="F35" s="4">
        <v>274.45761904761906</v>
      </c>
      <c r="G35">
        <v>133.66774965451941</v>
      </c>
    </row>
    <row r="36" spans="1:7" ht="15" thickBot="1">
      <c r="A36" s="10">
        <v>40483</v>
      </c>
      <c r="B36" s="2" t="s">
        <v>36</v>
      </c>
      <c r="C36">
        <v>156.22773883993952</v>
      </c>
      <c r="D36">
        <v>155.1</v>
      </c>
      <c r="E36">
        <v>109.79803151846161</v>
      </c>
      <c r="F36" s="4">
        <v>275.70285714285711</v>
      </c>
      <c r="G36">
        <v>130.51993376175486</v>
      </c>
    </row>
    <row r="37" spans="1:7" ht="15" thickBot="1">
      <c r="A37" s="10">
        <v>40513</v>
      </c>
      <c r="B37" s="2" t="s">
        <v>37</v>
      </c>
      <c r="C37">
        <v>156.53988217428508</v>
      </c>
      <c r="D37">
        <v>161.4</v>
      </c>
      <c r="E37">
        <v>109.80015829046299</v>
      </c>
      <c r="F37" s="5">
        <v>277.46499999999997</v>
      </c>
      <c r="G37">
        <v>127.87165802128601</v>
      </c>
    </row>
    <row r="38" spans="1:7" ht="15" thickBot="1">
      <c r="A38" s="10">
        <v>40544</v>
      </c>
      <c r="B38" s="2" t="s">
        <v>38</v>
      </c>
      <c r="C38">
        <v>155.45279965918587</v>
      </c>
      <c r="D38">
        <v>182.3</v>
      </c>
      <c r="E38">
        <v>111.70065268605416</v>
      </c>
      <c r="F38" s="3">
        <v>275.45380952380953</v>
      </c>
      <c r="G38">
        <v>159.53902588820677</v>
      </c>
    </row>
    <row r="39" spans="1:7" ht="15" thickBot="1">
      <c r="A39" s="10">
        <v>40575</v>
      </c>
      <c r="B39" s="2" t="s">
        <v>39</v>
      </c>
      <c r="C39">
        <v>156.85296193863363</v>
      </c>
      <c r="D39">
        <v>197.1</v>
      </c>
      <c r="E39">
        <v>111.23051681706318</v>
      </c>
      <c r="F39" s="4">
        <v>271.18</v>
      </c>
      <c r="G39">
        <v>159.0029347991771</v>
      </c>
    </row>
    <row r="40" spans="1:7" ht="15" thickBot="1">
      <c r="A40" s="10">
        <v>40603</v>
      </c>
      <c r="B40" s="2" t="s">
        <v>40</v>
      </c>
      <c r="C40">
        <v>155.91838619719189</v>
      </c>
      <c r="D40">
        <v>200.2</v>
      </c>
      <c r="E40">
        <v>110.50184645286687</v>
      </c>
      <c r="F40" s="4">
        <v>270.72952380952381</v>
      </c>
      <c r="G40">
        <v>153.57698766945779</v>
      </c>
    </row>
    <row r="41" spans="1:7" ht="15" thickBot="1">
      <c r="A41" s="10">
        <v>40634</v>
      </c>
      <c r="B41" s="2" t="s">
        <v>41</v>
      </c>
      <c r="C41">
        <v>155.29641414272874</v>
      </c>
      <c r="D41">
        <v>203</v>
      </c>
      <c r="E41">
        <v>106.91478646253023</v>
      </c>
      <c r="F41" s="4">
        <v>265.36250000000001</v>
      </c>
      <c r="G41">
        <v>150.75894853157226</v>
      </c>
    </row>
    <row r="42" spans="1:7" ht="15" thickBot="1">
      <c r="A42" s="10">
        <v>40664</v>
      </c>
      <c r="B42" s="2" t="s">
        <v>42</v>
      </c>
      <c r="C42">
        <v>155.91574551375763</v>
      </c>
      <c r="D42">
        <v>196.7</v>
      </c>
      <c r="E42">
        <v>105.86544011544009</v>
      </c>
      <c r="F42" s="4">
        <v>266.78090909090906</v>
      </c>
      <c r="G42">
        <v>145.45297554335551</v>
      </c>
    </row>
    <row r="43" spans="1:7" ht="15" thickBot="1">
      <c r="A43" s="10">
        <v>40695</v>
      </c>
      <c r="B43" s="2" t="s">
        <v>43</v>
      </c>
      <c r="C43">
        <v>155.5973590064022</v>
      </c>
      <c r="D43">
        <v>194.3</v>
      </c>
      <c r="E43">
        <v>107.13750239051446</v>
      </c>
      <c r="F43" s="4">
        <v>266.77238095238096</v>
      </c>
      <c r="G43">
        <v>146.03882546077091</v>
      </c>
    </row>
    <row r="44" spans="1:7" ht="15" thickBot="1">
      <c r="A44" s="10">
        <v>40725</v>
      </c>
      <c r="B44" s="2" t="s">
        <v>44</v>
      </c>
      <c r="C44">
        <v>156.37721858810227</v>
      </c>
      <c r="D44">
        <v>184.5</v>
      </c>
      <c r="E44">
        <v>108.56717859557617</v>
      </c>
      <c r="F44" s="4">
        <v>267.61809523809524</v>
      </c>
      <c r="G44">
        <v>147.71976235016822</v>
      </c>
    </row>
    <row r="45" spans="1:7" ht="15" thickBot="1">
      <c r="A45" s="10">
        <v>40756</v>
      </c>
      <c r="B45" s="2" t="s">
        <v>45</v>
      </c>
      <c r="C45">
        <v>156.68607139806821</v>
      </c>
      <c r="D45">
        <v>171</v>
      </c>
      <c r="E45">
        <v>111.35289410509471</v>
      </c>
      <c r="F45" s="4">
        <v>272.25782608695653</v>
      </c>
      <c r="G45">
        <v>145.45666126599946</v>
      </c>
    </row>
    <row r="46" spans="1:7" ht="15" thickBot="1">
      <c r="A46" s="10">
        <v>40787</v>
      </c>
      <c r="B46" s="2" t="s">
        <v>46</v>
      </c>
      <c r="C46">
        <v>160.89327894614371</v>
      </c>
      <c r="D46">
        <v>172</v>
      </c>
      <c r="E46">
        <v>115.73792007098227</v>
      </c>
      <c r="F46" s="4">
        <v>284.59954545454542</v>
      </c>
      <c r="G46">
        <v>146.92927290386021</v>
      </c>
    </row>
    <row r="47" spans="1:7" ht="15" thickBot="1">
      <c r="A47" s="10">
        <v>40817</v>
      </c>
      <c r="B47" s="2" t="s">
        <v>47</v>
      </c>
      <c r="C47">
        <v>163.95025124612047</v>
      </c>
      <c r="D47">
        <v>168.7</v>
      </c>
      <c r="E47">
        <v>117.76857369884783</v>
      </c>
      <c r="F47" s="4">
        <v>296.42349999999999</v>
      </c>
      <c r="G47">
        <v>147.10159204355907</v>
      </c>
    </row>
    <row r="48" spans="1:7" ht="15" thickBot="1">
      <c r="A48" s="10">
        <v>40848</v>
      </c>
      <c r="B48" s="2" t="s">
        <v>48</v>
      </c>
      <c r="C48">
        <v>168.88673936938352</v>
      </c>
      <c r="D48">
        <v>173.4</v>
      </c>
      <c r="E48">
        <v>123.37562344730803</v>
      </c>
      <c r="F48" s="4">
        <v>309.79619047619047</v>
      </c>
      <c r="G48">
        <v>144.1189721360424</v>
      </c>
    </row>
    <row r="49" spans="1:7" ht="15" thickBot="1">
      <c r="A49" s="10">
        <v>40878</v>
      </c>
      <c r="B49" s="2" t="s">
        <v>49</v>
      </c>
      <c r="C49">
        <v>168.3780545350192</v>
      </c>
      <c r="D49">
        <v>177.5</v>
      </c>
      <c r="E49">
        <v>120.42832645523585</v>
      </c>
      <c r="F49" s="5">
        <v>304.32238095238097</v>
      </c>
      <c r="G49">
        <v>141.51140053692782</v>
      </c>
    </row>
    <row r="50" spans="1:7" ht="15" thickBot="1">
      <c r="A50" s="10">
        <v>40909</v>
      </c>
      <c r="B50" s="2" t="s">
        <v>50</v>
      </c>
      <c r="C50">
        <v>167.710388777106</v>
      </c>
      <c r="D50">
        <v>182.8</v>
      </c>
      <c r="E50">
        <v>124.65863009658629</v>
      </c>
      <c r="F50" s="3">
        <v>307.40818181818179</v>
      </c>
      <c r="G50">
        <v>176.64968573910102</v>
      </c>
    </row>
    <row r="51" spans="1:7" ht="15" thickBot="1">
      <c r="A51" s="10">
        <v>40940</v>
      </c>
      <c r="B51" s="2" t="s">
        <v>51</v>
      </c>
      <c r="C51">
        <v>166.68770724554213</v>
      </c>
      <c r="D51">
        <v>188.3</v>
      </c>
      <c r="E51">
        <v>119.19879682800109</v>
      </c>
      <c r="F51" s="4">
        <v>290.60666666666668</v>
      </c>
      <c r="G51">
        <v>172.14368266154528</v>
      </c>
    </row>
    <row r="52" spans="1:7" ht="15" thickBot="1">
      <c r="A52" s="10">
        <v>40969</v>
      </c>
      <c r="B52" s="2" t="s">
        <v>52</v>
      </c>
      <c r="C52">
        <v>166.02592228668644</v>
      </c>
      <c r="D52">
        <v>191.9</v>
      </c>
      <c r="E52">
        <v>119.25714285714287</v>
      </c>
      <c r="F52" s="4">
        <v>292.18</v>
      </c>
      <c r="G52">
        <v>164.38932735149626</v>
      </c>
    </row>
    <row r="53" spans="1:7" ht="15" thickBot="1">
      <c r="A53" s="10">
        <v>41000</v>
      </c>
      <c r="B53" s="2" t="s">
        <v>53</v>
      </c>
      <c r="C53">
        <v>166.35879767254099</v>
      </c>
      <c r="D53">
        <v>197.1</v>
      </c>
      <c r="E53">
        <v>119.12612918274736</v>
      </c>
      <c r="F53" s="4">
        <v>295.67105263157896</v>
      </c>
      <c r="G53">
        <v>157.67176320731127</v>
      </c>
    </row>
    <row r="54" spans="1:7" ht="15" thickBot="1">
      <c r="A54" s="10">
        <v>41030</v>
      </c>
      <c r="B54" s="2" t="s">
        <v>54</v>
      </c>
      <c r="C54">
        <v>168.19023422721659</v>
      </c>
      <c r="D54">
        <v>200.4</v>
      </c>
      <c r="E54">
        <v>116.47864701436129</v>
      </c>
      <c r="F54" s="4">
        <v>293.52619047619044</v>
      </c>
      <c r="G54">
        <v>154.91521706059373</v>
      </c>
    </row>
    <row r="55" spans="1:7" ht="15" thickBot="1">
      <c r="A55" s="10">
        <v>41061</v>
      </c>
      <c r="B55" s="2" t="s">
        <v>55</v>
      </c>
      <c r="C55">
        <v>166.49317961159059</v>
      </c>
      <c r="D55">
        <v>197.3</v>
      </c>
      <c r="E55">
        <v>117.95697074010327</v>
      </c>
      <c r="F55" s="4">
        <v>293.71285714285716</v>
      </c>
      <c r="G55">
        <v>153.65698539169586</v>
      </c>
    </row>
    <row r="56" spans="1:7" ht="15" thickBot="1">
      <c r="A56" s="10">
        <v>41091</v>
      </c>
      <c r="B56" s="2" t="s">
        <v>56</v>
      </c>
      <c r="C56">
        <v>166.15985926404321</v>
      </c>
      <c r="D56">
        <v>196.7</v>
      </c>
      <c r="E56">
        <v>116.19509496588604</v>
      </c>
      <c r="F56" s="4">
        <v>286.42090909090911</v>
      </c>
      <c r="G56">
        <v>153.10469301138673</v>
      </c>
    </row>
    <row r="57" spans="1:7" ht="15" thickBot="1">
      <c r="A57" s="10">
        <v>41122</v>
      </c>
      <c r="B57" s="2" t="s">
        <v>57</v>
      </c>
      <c r="C57">
        <v>164.83472609500231</v>
      </c>
      <c r="D57">
        <v>201.9</v>
      </c>
      <c r="E57">
        <v>114.04089979550101</v>
      </c>
      <c r="F57" s="4">
        <v>278.83</v>
      </c>
      <c r="G57">
        <v>150.00180763266852</v>
      </c>
    </row>
    <row r="58" spans="1:7" ht="15" thickBot="1">
      <c r="A58" s="10">
        <v>41153</v>
      </c>
      <c r="B58" s="2" t="s">
        <v>58</v>
      </c>
      <c r="C58">
        <v>165.1643955471923</v>
      </c>
      <c r="D58">
        <v>207.8</v>
      </c>
      <c r="E58">
        <v>115.52135014233428</v>
      </c>
      <c r="F58" s="4">
        <v>284.06700000000001</v>
      </c>
      <c r="G58">
        <v>149.59505572436242</v>
      </c>
    </row>
    <row r="59" spans="1:7" ht="15" thickBot="1">
      <c r="A59" s="10">
        <v>41183</v>
      </c>
      <c r="B59" s="2" t="s">
        <v>59</v>
      </c>
      <c r="C59">
        <v>164.50373796500355</v>
      </c>
      <c r="D59">
        <v>210</v>
      </c>
      <c r="E59">
        <v>112.12043816334638</v>
      </c>
      <c r="F59" s="4">
        <v>282.20714285714286</v>
      </c>
      <c r="G59">
        <v>149.22031952065876</v>
      </c>
    </row>
    <row r="60" spans="1:7" ht="15" thickBot="1">
      <c r="A60" s="10">
        <v>41214</v>
      </c>
      <c r="B60" s="2" t="s">
        <v>60</v>
      </c>
      <c r="C60">
        <v>164.16652990393072</v>
      </c>
      <c r="D60">
        <v>205.5</v>
      </c>
      <c r="E60">
        <v>112.47331740342494</v>
      </c>
      <c r="F60" s="4">
        <v>282.4205</v>
      </c>
      <c r="G60">
        <v>141.82582219824047</v>
      </c>
    </row>
    <row r="61" spans="1:7" ht="15" thickBot="1">
      <c r="A61" s="10">
        <v>41244</v>
      </c>
      <c r="B61" s="2" t="s">
        <v>61</v>
      </c>
      <c r="C61">
        <v>165.31700763347726</v>
      </c>
      <c r="D61">
        <v>209.7</v>
      </c>
      <c r="E61">
        <v>112.7947577923136</v>
      </c>
      <c r="F61" s="5">
        <v>285.03235294117644</v>
      </c>
      <c r="G61">
        <v>140.63574623205278</v>
      </c>
    </row>
    <row r="62" spans="1:7" ht="15" thickBot="1">
      <c r="A62" s="10">
        <v>41275</v>
      </c>
      <c r="B62" s="2" t="s">
        <v>62</v>
      </c>
      <c r="C62">
        <v>166.46733847826022</v>
      </c>
      <c r="D62">
        <v>195.9</v>
      </c>
      <c r="E62">
        <v>119.10104696601047</v>
      </c>
      <c r="F62" s="3">
        <v>293.7031818181818</v>
      </c>
      <c r="G62">
        <v>176.81110386430262</v>
      </c>
    </row>
    <row r="63" spans="1:7" ht="15" thickBot="1">
      <c r="A63" s="10">
        <v>41306</v>
      </c>
      <c r="B63" s="2" t="s">
        <v>63</v>
      </c>
      <c r="C63">
        <v>168.30197152330734</v>
      </c>
      <c r="D63">
        <v>200.13280000000003</v>
      </c>
      <c r="E63">
        <v>120.06870385561936</v>
      </c>
      <c r="F63" s="4">
        <v>292.72750000000002</v>
      </c>
      <c r="G63">
        <v>178.74634190056673</v>
      </c>
    </row>
    <row r="64" spans="1:7" ht="15" thickBot="1">
      <c r="A64" s="10">
        <v>41334</v>
      </c>
      <c r="B64" s="2" t="s">
        <v>64</v>
      </c>
      <c r="C64">
        <v>169.97596610799198</v>
      </c>
      <c r="D64">
        <v>202.24469999999997</v>
      </c>
      <c r="E64">
        <v>123.71693877551022</v>
      </c>
      <c r="F64" s="4">
        <v>303.10650000000004</v>
      </c>
      <c r="G64">
        <v>176.22017142732139</v>
      </c>
    </row>
    <row r="65" spans="1:7" ht="15" thickBot="1">
      <c r="A65" s="10">
        <v>41365</v>
      </c>
      <c r="B65" s="2" t="s">
        <v>65</v>
      </c>
      <c r="C65">
        <v>167.76965108759819</v>
      </c>
      <c r="D65">
        <v>210.11940000000001</v>
      </c>
      <c r="E65">
        <v>120.37393039407543</v>
      </c>
      <c r="F65" s="4">
        <v>298.76809523809521</v>
      </c>
      <c r="G65">
        <v>176.72758134943359</v>
      </c>
    </row>
    <row r="66" spans="1:7" ht="15" thickBot="1">
      <c r="A66" s="10">
        <v>41395</v>
      </c>
      <c r="B66" s="2" t="s">
        <v>66</v>
      </c>
      <c r="C66">
        <v>166.25121054402325</v>
      </c>
      <c r="D66">
        <v>210.49599999999998</v>
      </c>
      <c r="E66">
        <v>116.12962962962965</v>
      </c>
      <c r="F66" s="4">
        <v>292.6466666666667</v>
      </c>
      <c r="G66">
        <v>170.931456165123</v>
      </c>
    </row>
    <row r="67" spans="1:7" ht="15" thickBot="1">
      <c r="A67" s="10">
        <v>41426</v>
      </c>
      <c r="B67" s="2" t="s">
        <v>67</v>
      </c>
      <c r="C67">
        <v>167.75146546199556</v>
      </c>
      <c r="D67">
        <v>206.78399999999999</v>
      </c>
      <c r="E67">
        <v>118.80803212851406</v>
      </c>
      <c r="F67" s="4">
        <v>295.83199999999999</v>
      </c>
      <c r="G67">
        <v>174.36822523053672</v>
      </c>
    </row>
    <row r="68" spans="1:7" ht="15" thickBot="1">
      <c r="A68" s="10">
        <v>41456</v>
      </c>
      <c r="B68" s="2" t="s">
        <v>68</v>
      </c>
      <c r="C68">
        <v>168.42415388618522</v>
      </c>
      <c r="D68">
        <v>195.40709999999999</v>
      </c>
      <c r="E68">
        <v>119.65499603139607</v>
      </c>
      <c r="F68" s="4">
        <v>294.9495652173913</v>
      </c>
      <c r="G68">
        <v>175.46089609934455</v>
      </c>
    </row>
    <row r="69" spans="1:7" ht="15" thickBot="1">
      <c r="A69" s="10">
        <v>41487</v>
      </c>
      <c r="B69" s="2" t="s">
        <v>69</v>
      </c>
      <c r="C69">
        <v>168.75679999450932</v>
      </c>
      <c r="D69">
        <v>197.70779999999999</v>
      </c>
      <c r="E69">
        <v>122.43680981595094</v>
      </c>
      <c r="F69" s="4">
        <v>299.358</v>
      </c>
      <c r="G69">
        <v>175.96362919011074</v>
      </c>
    </row>
    <row r="70" spans="1:7" ht="15" thickBot="1">
      <c r="A70" s="10">
        <v>41518</v>
      </c>
      <c r="B70" s="2" t="s">
        <v>70</v>
      </c>
      <c r="C70">
        <v>167.75229523263727</v>
      </c>
      <c r="D70">
        <v>184.58880000000002</v>
      </c>
      <c r="E70">
        <v>121.8691299211836</v>
      </c>
      <c r="F70" s="4">
        <v>299.67619047619047</v>
      </c>
      <c r="G70">
        <v>176.3380651414997</v>
      </c>
    </row>
    <row r="71" spans="1:7" ht="15" thickBot="1">
      <c r="A71" s="10">
        <v>41548</v>
      </c>
      <c r="B71" s="2" t="s">
        <v>71</v>
      </c>
      <c r="C71">
        <v>164.73275391844979</v>
      </c>
      <c r="D71">
        <v>183.19839999999999</v>
      </c>
      <c r="E71">
        <v>117.20392241846353</v>
      </c>
      <c r="F71" s="4">
        <v>295.00227272727273</v>
      </c>
      <c r="G71">
        <v>174.71897732946826</v>
      </c>
    </row>
    <row r="72" spans="1:7" ht="15" thickBot="1">
      <c r="A72" s="10">
        <v>41579</v>
      </c>
      <c r="B72" s="2" t="s">
        <v>72</v>
      </c>
      <c r="C72">
        <v>165.05729222527216</v>
      </c>
      <c r="D72">
        <v>192.01379999999997</v>
      </c>
      <c r="E72">
        <v>118.60394265232976</v>
      </c>
      <c r="F72" s="4">
        <v>297.81450000000001</v>
      </c>
      <c r="G72">
        <v>169.66194705668443</v>
      </c>
    </row>
    <row r="73" spans="1:7" ht="15" thickBot="1">
      <c r="A73" s="10">
        <v>41609</v>
      </c>
      <c r="B73" s="2" t="s">
        <v>73</v>
      </c>
      <c r="C73">
        <v>166.21401241004764</v>
      </c>
      <c r="D73">
        <v>203.52540000000002</v>
      </c>
      <c r="E73">
        <v>118.94275161588182</v>
      </c>
      <c r="F73" s="5">
        <v>300.56833333333333</v>
      </c>
      <c r="G73">
        <v>171.44607311619424</v>
      </c>
    </row>
    <row r="74" spans="1:7" ht="15" thickBot="1">
      <c r="A74" s="10">
        <v>41640</v>
      </c>
      <c r="B74" s="2" t="s">
        <v>74</v>
      </c>
      <c r="C74">
        <v>166.21516667402275</v>
      </c>
      <c r="D74">
        <v>169.5188</v>
      </c>
      <c r="E74">
        <v>122.61354420113544</v>
      </c>
      <c r="F74" s="3">
        <v>302.36500000000001</v>
      </c>
      <c r="G74">
        <v>212.59733350747342</v>
      </c>
    </row>
    <row r="75" spans="1:7" ht="15" thickBot="1">
      <c r="A75" s="10">
        <v>41671</v>
      </c>
      <c r="B75" s="2" t="s">
        <v>75</v>
      </c>
      <c r="C75">
        <v>168.54915307039644</v>
      </c>
      <c r="D75">
        <v>178.22240000000002</v>
      </c>
      <c r="E75">
        <v>127.19442165709597</v>
      </c>
      <c r="F75" s="4">
        <v>310.10000000000002</v>
      </c>
      <c r="G75">
        <v>217.13657926339405</v>
      </c>
    </row>
    <row r="76" spans="1:7" ht="15" thickBot="1">
      <c r="A76" s="10">
        <v>41699</v>
      </c>
      <c r="B76" s="2" t="s">
        <v>76</v>
      </c>
      <c r="C76">
        <v>166.53961867937045</v>
      </c>
      <c r="D76">
        <v>181.5744</v>
      </c>
      <c r="E76">
        <v>127.18775510204081</v>
      </c>
      <c r="F76" s="4">
        <v>311.61</v>
      </c>
      <c r="G76">
        <v>214.11674348011852</v>
      </c>
    </row>
    <row r="77" spans="1:7" ht="15" thickBot="1">
      <c r="A77" s="10">
        <v>41730</v>
      </c>
      <c r="B77" s="2" t="s">
        <v>77</v>
      </c>
      <c r="C77">
        <v>165.04340559726691</v>
      </c>
      <c r="D77">
        <v>191.38620000000003</v>
      </c>
      <c r="E77">
        <v>123.82352941176471</v>
      </c>
      <c r="F77" s="4">
        <v>307.33</v>
      </c>
      <c r="G77">
        <v>216.30810518694469</v>
      </c>
    </row>
    <row r="78" spans="1:7" ht="15" thickBot="1">
      <c r="A78" s="10">
        <v>41760</v>
      </c>
      <c r="B78" s="2" t="s">
        <v>78</v>
      </c>
      <c r="C78">
        <v>164.21178389980963</v>
      </c>
      <c r="D78">
        <v>191.19099999999997</v>
      </c>
      <c r="E78">
        <v>120.76190476190476</v>
      </c>
      <c r="F78" s="4">
        <v>304.32</v>
      </c>
      <c r="G78">
        <v>208.74973105875031</v>
      </c>
    </row>
    <row r="79" spans="1:7" ht="15" thickBot="1">
      <c r="A79" s="10">
        <v>41791</v>
      </c>
      <c r="B79" s="2" t="s">
        <v>79</v>
      </c>
      <c r="C79">
        <v>166.5196251870502</v>
      </c>
      <c r="D79">
        <v>186.82359999999997</v>
      </c>
      <c r="E79">
        <v>122.93172690763052</v>
      </c>
      <c r="F79" s="4">
        <v>306.10000000000002</v>
      </c>
      <c r="G79">
        <v>214.2957813731488</v>
      </c>
    </row>
    <row r="80" spans="1:7" ht="15" thickBot="1">
      <c r="A80" s="10">
        <v>41821</v>
      </c>
      <c r="B80" s="2" t="s">
        <v>80</v>
      </c>
      <c r="C80">
        <v>167.68793489435549</v>
      </c>
      <c r="D80">
        <v>185.65889999999999</v>
      </c>
      <c r="E80">
        <v>125.68762677484786</v>
      </c>
      <c r="F80" s="4">
        <v>309.82</v>
      </c>
      <c r="G80">
        <v>212.65929452440017</v>
      </c>
    </row>
    <row r="81" spans="1:7" ht="15" thickBot="1">
      <c r="A81" s="10">
        <v>41852</v>
      </c>
      <c r="B81" s="2" t="s">
        <v>81</v>
      </c>
      <c r="C81">
        <v>168.01912693343328</v>
      </c>
      <c r="D81">
        <v>191.31539999999998</v>
      </c>
      <c r="E81">
        <v>128.38036809815952</v>
      </c>
      <c r="F81" s="4">
        <v>313.89</v>
      </c>
      <c r="G81">
        <v>214.75143164537141</v>
      </c>
    </row>
    <row r="82" spans="1:7" ht="15" thickBot="1">
      <c r="A82" s="10">
        <v>41883</v>
      </c>
      <c r="B82" s="2" t="s">
        <v>82</v>
      </c>
      <c r="C82">
        <v>167.18603209572166</v>
      </c>
      <c r="D82">
        <v>175.46239999999997</v>
      </c>
      <c r="E82">
        <v>127.40138267588451</v>
      </c>
      <c r="F82" s="4">
        <v>313.27999999999997</v>
      </c>
      <c r="G82">
        <v>211.45826157297361</v>
      </c>
    </row>
    <row r="83" spans="1:7" ht="15" thickBot="1">
      <c r="A83" s="10">
        <v>41913</v>
      </c>
      <c r="B83" s="2" t="s">
        <v>83</v>
      </c>
      <c r="C83">
        <v>165.68135780686015</v>
      </c>
      <c r="D83">
        <v>172.64069999999995</v>
      </c>
      <c r="E83">
        <v>122.28843861740168</v>
      </c>
      <c r="F83" s="4">
        <v>307.8</v>
      </c>
      <c r="G83">
        <v>211.30050538936479</v>
      </c>
    </row>
    <row r="84" spans="1:7" ht="15" thickBot="1">
      <c r="A84" s="10">
        <v>41944</v>
      </c>
      <c r="B84" s="2" t="s">
        <v>84</v>
      </c>
      <c r="C84">
        <v>165.8412576616528</v>
      </c>
      <c r="D84">
        <v>178.83029999999999</v>
      </c>
      <c r="E84">
        <v>122.23815213062525</v>
      </c>
      <c r="F84" s="4">
        <v>306.94</v>
      </c>
      <c r="G84">
        <v>206.09842780776603</v>
      </c>
    </row>
    <row r="85" spans="1:7" ht="15" thickBot="1">
      <c r="A85" s="10">
        <v>41974</v>
      </c>
      <c r="B85" s="2" t="s">
        <v>85</v>
      </c>
      <c r="C85">
        <v>166.17260882581195</v>
      </c>
      <c r="D85">
        <v>190.12920000000003</v>
      </c>
      <c r="E85">
        <v>122.82548476454294</v>
      </c>
      <c r="F85" s="5">
        <v>310.38</v>
      </c>
      <c r="G85">
        <v>206.95231566670356</v>
      </c>
    </row>
    <row r="86" spans="1:7" ht="15" thickBot="1">
      <c r="A86" s="10">
        <v>42005</v>
      </c>
      <c r="B86" s="2" t="s">
        <v>86</v>
      </c>
      <c r="C86">
        <v>164.35855784613014</v>
      </c>
      <c r="D86">
        <v>157.37299999999999</v>
      </c>
      <c r="E86">
        <v>128.34549878345499</v>
      </c>
      <c r="F86" s="3">
        <v>316.5</v>
      </c>
      <c r="G86">
        <v>261.31332593296116</v>
      </c>
    </row>
    <row r="87" spans="1:7" ht="15" thickBot="1">
      <c r="A87" s="10">
        <v>42036</v>
      </c>
      <c r="B87" s="2" t="s">
        <v>87</v>
      </c>
      <c r="C87">
        <v>163.02529961465103</v>
      </c>
      <c r="D87">
        <v>163.66</v>
      </c>
      <c r="E87">
        <v>125.94749794913864</v>
      </c>
      <c r="F87" s="4">
        <v>307.06</v>
      </c>
      <c r="G87">
        <v>262.52816194943659</v>
      </c>
    </row>
    <row r="88" spans="1:7" ht="15" thickBot="1">
      <c r="A88" s="10">
        <v>42064</v>
      </c>
      <c r="B88" s="2" t="s">
        <v>88</v>
      </c>
      <c r="C88">
        <v>162.37805517784926</v>
      </c>
      <c r="D88">
        <v>166.84849999999997</v>
      </c>
      <c r="E88">
        <v>123.81224489795916</v>
      </c>
      <c r="F88" s="4">
        <v>303.33999999999997</v>
      </c>
      <c r="G88">
        <v>258.4982642752766</v>
      </c>
    </row>
    <row r="89" spans="1:7" ht="15" thickBot="1">
      <c r="A89" s="10">
        <v>42095</v>
      </c>
      <c r="B89" s="2" t="s">
        <v>89</v>
      </c>
      <c r="C89">
        <v>162.05474887155768</v>
      </c>
      <c r="D89">
        <v>176.14800000000002</v>
      </c>
      <c r="E89">
        <v>120.7211925866237</v>
      </c>
      <c r="F89" s="4">
        <v>299.63</v>
      </c>
      <c r="G89">
        <v>261.42554863656528</v>
      </c>
    </row>
    <row r="90" spans="1:7" ht="15" thickBot="1">
      <c r="A90" s="10">
        <v>42125</v>
      </c>
      <c r="B90" s="2" t="s">
        <v>90</v>
      </c>
      <c r="C90">
        <v>165.62672578399824</v>
      </c>
      <c r="D90">
        <v>175.74700000000001</v>
      </c>
      <c r="E90">
        <v>121.56746031746033</v>
      </c>
      <c r="F90" s="4">
        <v>306.35000000000002</v>
      </c>
      <c r="G90">
        <v>254.41623948387812</v>
      </c>
    </row>
    <row r="91" spans="1:7" ht="15" thickBot="1">
      <c r="A91" s="10">
        <v>42156</v>
      </c>
      <c r="B91" s="2" t="s">
        <v>91</v>
      </c>
      <c r="C91">
        <v>168.7875601454316</v>
      </c>
      <c r="D91">
        <v>175.19200000000001</v>
      </c>
      <c r="E91">
        <v>125.3413654618474</v>
      </c>
      <c r="F91" s="4">
        <v>312.10000000000002</v>
      </c>
      <c r="G91">
        <v>256.29525936664936</v>
      </c>
    </row>
    <row r="92" spans="1:7" ht="15" thickBot="1">
      <c r="A92" s="10">
        <v>42186</v>
      </c>
      <c r="B92" s="2" t="s">
        <v>92</v>
      </c>
      <c r="C92">
        <v>167.94226798113257</v>
      </c>
      <c r="D92">
        <v>175.46759999999998</v>
      </c>
      <c r="E92">
        <v>126.38945233265721</v>
      </c>
      <c r="F92" s="4">
        <v>311.55</v>
      </c>
      <c r="G92">
        <v>256.67313230512417</v>
      </c>
    </row>
    <row r="93" spans="1:7" ht="15" thickBot="1">
      <c r="A93" s="10">
        <v>42217</v>
      </c>
      <c r="B93" s="2" t="s">
        <v>93</v>
      </c>
      <c r="C93">
        <v>166.2687115482068</v>
      </c>
      <c r="D93">
        <v>184.00979999999998</v>
      </c>
      <c r="E93">
        <v>127.36196319018404</v>
      </c>
      <c r="F93" s="4">
        <v>311.39999999999998</v>
      </c>
      <c r="G93">
        <v>259.69278229431706</v>
      </c>
    </row>
    <row r="94" spans="1:7" ht="15" thickBot="1">
      <c r="A94" s="10">
        <v>42248</v>
      </c>
      <c r="B94" s="2" t="s">
        <v>94</v>
      </c>
      <c r="C94">
        <v>164.45262175242726</v>
      </c>
      <c r="D94">
        <v>177.52319999999997</v>
      </c>
      <c r="E94">
        <v>127.33631557543717</v>
      </c>
      <c r="F94" s="4">
        <v>313.12</v>
      </c>
      <c r="G94">
        <v>256.530929104471</v>
      </c>
    </row>
    <row r="95" spans="1:7" ht="15" thickBot="1">
      <c r="A95" s="10">
        <v>42278</v>
      </c>
      <c r="B95" s="2" t="s">
        <v>95</v>
      </c>
      <c r="C95">
        <v>163.13700077840784</v>
      </c>
      <c r="D95">
        <v>180.96789999999999</v>
      </c>
      <c r="E95">
        <v>123.67103694874851</v>
      </c>
      <c r="F95" s="4">
        <v>311.27999999999997</v>
      </c>
      <c r="G95">
        <v>257.89615279203281</v>
      </c>
    </row>
    <row r="96" spans="1:7" ht="15" thickBot="1">
      <c r="A96" s="10">
        <v>42309</v>
      </c>
      <c r="B96" s="2" t="s">
        <v>96</v>
      </c>
      <c r="C96">
        <v>164.11419629254212</v>
      </c>
      <c r="D96">
        <v>188.7567</v>
      </c>
      <c r="E96">
        <v>124.36081242532855</v>
      </c>
      <c r="F96" s="4">
        <v>312.27</v>
      </c>
      <c r="G96">
        <v>253.82053106746588</v>
      </c>
    </row>
    <row r="97" spans="1:7" ht="15" thickBot="1">
      <c r="A97" s="10">
        <v>42339</v>
      </c>
      <c r="B97" s="2" t="s">
        <v>97</v>
      </c>
      <c r="C97">
        <v>163.61988630071193</v>
      </c>
      <c r="D97">
        <v>199.97460000000004</v>
      </c>
      <c r="E97">
        <v>124.31341511673921</v>
      </c>
      <c r="F97" s="5">
        <v>314.14</v>
      </c>
      <c r="G97">
        <v>254.89767440135265</v>
      </c>
    </row>
    <row r="98" spans="1:7" ht="15" thickBot="1">
      <c r="A98" s="10">
        <v>42370</v>
      </c>
      <c r="B98" s="2" t="s">
        <v>98</v>
      </c>
      <c r="C98">
        <v>161.18376799356801</v>
      </c>
      <c r="D98">
        <v>164.81720000000001</v>
      </c>
      <c r="E98">
        <v>127.65612327656125</v>
      </c>
      <c r="F98" s="3">
        <v>314.8</v>
      </c>
      <c r="G98">
        <v>316.65523673210822</v>
      </c>
    </row>
    <row r="99" spans="1:7" ht="15" thickBot="1">
      <c r="A99" s="10">
        <v>42401</v>
      </c>
      <c r="B99" s="2" t="s">
        <v>99</v>
      </c>
      <c r="C99">
        <v>160.03857422936196</v>
      </c>
      <c r="D99">
        <v>168.20240000000001</v>
      </c>
      <c r="E99">
        <v>127.20672682526661</v>
      </c>
      <c r="F99" s="4">
        <v>310.13</v>
      </c>
      <c r="G99">
        <v>317.02962315745708</v>
      </c>
    </row>
    <row r="100" spans="1:7" ht="15" thickBot="1">
      <c r="A100" s="10">
        <v>42430</v>
      </c>
      <c r="B100" s="2" t="s">
        <v>100</v>
      </c>
      <c r="C100">
        <v>159.40318771519216</v>
      </c>
      <c r="D100">
        <v>170.0909</v>
      </c>
      <c r="E100">
        <v>127.02857142857144</v>
      </c>
      <c r="F100" s="4">
        <v>311.22000000000003</v>
      </c>
      <c r="G100">
        <v>310.35528618033993</v>
      </c>
    </row>
    <row r="101" spans="1:7" ht="15" thickBot="1">
      <c r="A101" s="10">
        <v>42461</v>
      </c>
      <c r="B101" s="2" t="s">
        <v>101</v>
      </c>
      <c r="C101">
        <v>159.40429468177354</v>
      </c>
      <c r="D101">
        <v>176.84700000000001</v>
      </c>
      <c r="E101">
        <v>125.51974214343274</v>
      </c>
      <c r="F101" s="4">
        <v>311.54000000000002</v>
      </c>
      <c r="G101">
        <v>309.06465159031626</v>
      </c>
    </row>
    <row r="102" spans="1:7" ht="15" thickBot="1">
      <c r="A102" s="10">
        <v>42491</v>
      </c>
      <c r="B102" s="2" t="s">
        <v>102</v>
      </c>
      <c r="C102">
        <v>161.79868993800841</v>
      </c>
      <c r="D102">
        <v>180.03700000000001</v>
      </c>
      <c r="E102">
        <v>124.79365079365078</v>
      </c>
      <c r="F102" s="4">
        <v>314.48</v>
      </c>
      <c r="G102">
        <v>303.25958441199418</v>
      </c>
    </row>
    <row r="103" spans="1:7" ht="15" thickBot="1">
      <c r="A103" s="10">
        <v>42522</v>
      </c>
      <c r="B103" s="2" t="s">
        <v>103</v>
      </c>
      <c r="C103">
        <v>164.23538792611382</v>
      </c>
      <c r="D103">
        <v>177.77680000000001</v>
      </c>
      <c r="E103">
        <v>126.06827309236949</v>
      </c>
      <c r="F103" s="4">
        <v>313.91000000000003</v>
      </c>
      <c r="G103">
        <v>308.41830351233421</v>
      </c>
    </row>
    <row r="104" spans="1:7" ht="15" thickBot="1">
      <c r="A104" s="10">
        <v>42552</v>
      </c>
      <c r="B104" s="2" t="s">
        <v>104</v>
      </c>
      <c r="C104">
        <v>164.07115253818773</v>
      </c>
      <c r="D104">
        <v>177.38769999999997</v>
      </c>
      <c r="E104">
        <v>127.59026369168356</v>
      </c>
      <c r="F104" s="4">
        <v>314.51</v>
      </c>
      <c r="G104">
        <v>309.60290991644155</v>
      </c>
    </row>
    <row r="105" spans="1:7" ht="15" thickBot="1">
      <c r="A105" s="10">
        <v>42583</v>
      </c>
      <c r="B105" s="2" t="s">
        <v>105</v>
      </c>
      <c r="C105">
        <v>161.61990987002739</v>
      </c>
      <c r="D105">
        <v>179.29159999999999</v>
      </c>
      <c r="E105">
        <v>126.93660531697341</v>
      </c>
      <c r="F105" s="4">
        <v>310.36</v>
      </c>
      <c r="G105">
        <v>308.26342372261689</v>
      </c>
    </row>
    <row r="106" spans="1:7" ht="15" thickBot="1">
      <c r="A106" s="10">
        <v>42614</v>
      </c>
      <c r="B106" s="2" t="s">
        <v>106</v>
      </c>
      <c r="C106">
        <v>160.17591293720054</v>
      </c>
      <c r="D106">
        <v>170.75199999999998</v>
      </c>
      <c r="E106">
        <v>125.56730378202521</v>
      </c>
      <c r="F106" s="4">
        <v>308.77</v>
      </c>
      <c r="G106">
        <v>303.15600019659519</v>
      </c>
    </row>
    <row r="107" spans="1:7" ht="15" thickBot="1">
      <c r="A107" s="10">
        <v>42644</v>
      </c>
      <c r="B107" s="2" t="s">
        <v>107</v>
      </c>
      <c r="C107">
        <v>161.13696841482371</v>
      </c>
      <c r="D107">
        <v>171.45109999999997</v>
      </c>
      <c r="E107">
        <v>121.89908621374653</v>
      </c>
      <c r="F107" s="4">
        <v>306.82</v>
      </c>
      <c r="G107">
        <v>305.6804620667545</v>
      </c>
    </row>
    <row r="108" spans="1:7" ht="15" thickBot="1">
      <c r="A108" s="10">
        <v>42675</v>
      </c>
      <c r="B108" s="2" t="s">
        <v>108</v>
      </c>
      <c r="C108">
        <v>163.39770562273338</v>
      </c>
      <c r="D108">
        <v>178.36500000000001</v>
      </c>
      <c r="E108">
        <v>122.98287534846675</v>
      </c>
      <c r="F108" s="4">
        <v>308.81</v>
      </c>
      <c r="G108">
        <v>298.22314748811965</v>
      </c>
    </row>
    <row r="109" spans="1:7" ht="15" thickBot="1">
      <c r="A109" s="10">
        <v>42705</v>
      </c>
      <c r="B109" s="2" t="s">
        <v>109</v>
      </c>
      <c r="C109">
        <v>164.70651961242677</v>
      </c>
      <c r="D109">
        <v>190.61340000000001</v>
      </c>
      <c r="E109">
        <v>123.5654926790661</v>
      </c>
      <c r="F109" s="5">
        <v>312.25</v>
      </c>
      <c r="G109">
        <v>314.26409284572651</v>
      </c>
    </row>
    <row r="110" spans="1:7" ht="15" thickBot="1">
      <c r="A110" s="10">
        <v>42736</v>
      </c>
      <c r="B110" s="2" t="s">
        <v>110</v>
      </c>
      <c r="C110">
        <v>164.8712261320392</v>
      </c>
      <c r="D110">
        <v>159.5932</v>
      </c>
      <c r="E110">
        <v>125.32441200324413</v>
      </c>
      <c r="F110" s="3">
        <v>309.05</v>
      </c>
      <c r="G110">
        <v>395.40749884385855</v>
      </c>
    </row>
    <row r="111" spans="1:7" ht="15" thickBot="1">
      <c r="A111" s="10">
        <v>42767</v>
      </c>
      <c r="B111" s="2" t="s">
        <v>111</v>
      </c>
      <c r="C111">
        <v>166.52224428463416</v>
      </c>
      <c r="D111">
        <v>164.99599999999998</v>
      </c>
      <c r="E111">
        <v>126.54224774405249</v>
      </c>
      <c r="F111" s="4">
        <v>308.51</v>
      </c>
      <c r="G111">
        <v>396.53790298009545</v>
      </c>
    </row>
    <row r="112" spans="1:7" ht="15" thickBot="1">
      <c r="A112" s="10">
        <v>42795</v>
      </c>
      <c r="B112" s="2" t="s">
        <v>112</v>
      </c>
      <c r="C112">
        <v>166.02664630437491</v>
      </c>
      <c r="D112">
        <v>172.38759999999999</v>
      </c>
      <c r="E112">
        <v>126.41632653061225</v>
      </c>
      <c r="F112" s="4">
        <v>309.72000000000003</v>
      </c>
      <c r="G112">
        <v>386.0837225402675</v>
      </c>
    </row>
    <row r="113" spans="1:7" ht="15" thickBot="1">
      <c r="A113" s="10">
        <v>42826</v>
      </c>
      <c r="B113" s="2" t="s">
        <v>113</v>
      </c>
      <c r="C113">
        <v>166.52538507918609</v>
      </c>
      <c r="D113">
        <v>184.25640000000004</v>
      </c>
      <c r="E113">
        <v>125.49959709911363</v>
      </c>
      <c r="F113" s="4">
        <v>311.49</v>
      </c>
      <c r="G113">
        <v>390.013589423523</v>
      </c>
    </row>
    <row r="114" spans="1:7" ht="15" thickBot="1">
      <c r="A114" s="10">
        <v>42856</v>
      </c>
      <c r="B114" s="2" t="s">
        <v>114</v>
      </c>
      <c r="C114">
        <v>166.18736340201042</v>
      </c>
      <c r="D114">
        <v>188.18799999999999</v>
      </c>
      <c r="E114">
        <v>122.97619047619047</v>
      </c>
      <c r="F114" s="4">
        <v>309.89999999999998</v>
      </c>
      <c r="G114">
        <v>379.84375429330277</v>
      </c>
    </row>
    <row r="115" spans="1:7" ht="15" thickBot="1">
      <c r="A115" s="10">
        <v>42887</v>
      </c>
      <c r="B115" s="2" t="s">
        <v>115</v>
      </c>
      <c r="C115">
        <v>166.85111473331571</v>
      </c>
      <c r="D115">
        <v>182.65919999999997</v>
      </c>
      <c r="E115">
        <v>123.81526104417671</v>
      </c>
      <c r="F115" s="4">
        <v>308.3</v>
      </c>
      <c r="G115">
        <v>384.79732545877073</v>
      </c>
    </row>
    <row r="116" spans="1:7" ht="15" thickBot="1">
      <c r="A116" s="10">
        <v>42917</v>
      </c>
      <c r="B116" s="2" t="s">
        <v>116</v>
      </c>
      <c r="C116">
        <v>166.18270615533692</v>
      </c>
      <c r="D116">
        <v>183.00029999999998</v>
      </c>
      <c r="E116">
        <v>124.45841784989859</v>
      </c>
      <c r="F116" s="4">
        <v>306.79000000000002</v>
      </c>
      <c r="G116">
        <v>383.20532499901844</v>
      </c>
    </row>
    <row r="117" spans="1:7" ht="15" thickBot="1">
      <c r="A117" s="10">
        <v>42948</v>
      </c>
      <c r="B117" s="2" t="s">
        <v>117</v>
      </c>
      <c r="C117">
        <v>165.68415803687091</v>
      </c>
      <c r="D117">
        <v>185.37959999999998</v>
      </c>
      <c r="E117">
        <v>124.44580777096115</v>
      </c>
      <c r="F117" s="4">
        <v>304.27</v>
      </c>
      <c r="G117">
        <v>385.42167047936204</v>
      </c>
    </row>
    <row r="118" spans="1:7" ht="15" thickBot="1">
      <c r="A118" s="10">
        <v>42979</v>
      </c>
      <c r="B118" s="2" t="s">
        <v>118</v>
      </c>
      <c r="C118">
        <v>166.83901606699695</v>
      </c>
      <c r="D118">
        <v>180.1728</v>
      </c>
      <c r="E118">
        <v>125.41683611224073</v>
      </c>
      <c r="F118" s="4">
        <v>308.39999999999998</v>
      </c>
      <c r="G118">
        <v>385.46258655486008</v>
      </c>
    </row>
    <row r="119" spans="1:7" ht="15" thickBot="1">
      <c r="A119" s="10">
        <v>43009</v>
      </c>
      <c r="B119" s="2" t="s">
        <v>119</v>
      </c>
      <c r="C119">
        <v>168.50740622766691</v>
      </c>
      <c r="D119">
        <v>183.94189999999998</v>
      </c>
      <c r="E119">
        <v>123.17441398490266</v>
      </c>
      <c r="F119" s="4">
        <v>310.02999999999997</v>
      </c>
      <c r="G119">
        <v>386.45596632137637</v>
      </c>
    </row>
    <row r="120" spans="1:7" ht="15" thickBot="1">
      <c r="A120" s="10">
        <v>43040</v>
      </c>
      <c r="B120" s="2" t="s">
        <v>120</v>
      </c>
      <c r="C120">
        <v>171.04089743994331</v>
      </c>
      <c r="D120">
        <v>192.16890000000001</v>
      </c>
      <c r="E120">
        <v>124.20947829549979</v>
      </c>
      <c r="F120" s="4">
        <v>311.89</v>
      </c>
      <c r="G120">
        <v>378.27454185180358</v>
      </c>
    </row>
    <row r="121" spans="1:7" ht="15" thickBot="1">
      <c r="A121" s="10">
        <v>43070</v>
      </c>
      <c r="B121" s="2" t="s">
        <v>121</v>
      </c>
      <c r="C121">
        <v>171.38263749476837</v>
      </c>
      <c r="D121">
        <v>200.4588</v>
      </c>
      <c r="E121">
        <v>123.97704788286508</v>
      </c>
      <c r="F121" s="5">
        <v>313.29000000000002</v>
      </c>
      <c r="G121">
        <v>373.11029271178296</v>
      </c>
    </row>
    <row r="122" spans="1:7" ht="15" thickBot="1">
      <c r="A122" s="10">
        <v>43101</v>
      </c>
      <c r="B122" s="2" t="s">
        <v>122</v>
      </c>
      <c r="C122">
        <v>170.70305773081341</v>
      </c>
      <c r="D122">
        <v>163.98266599999999</v>
      </c>
      <c r="E122">
        <v>125.4176804541768</v>
      </c>
      <c r="F122" s="3">
        <v>309.27999999999997</v>
      </c>
      <c r="G122">
        <v>481.15737217507711</v>
      </c>
    </row>
    <row r="123" spans="1:7" ht="15" thickBot="1">
      <c r="A123" s="10">
        <v>43132</v>
      </c>
      <c r="B123" s="2" t="s">
        <v>123</v>
      </c>
      <c r="C123">
        <v>173.27195969051067</v>
      </c>
      <c r="D123">
        <v>172.49763999999999</v>
      </c>
      <c r="E123">
        <v>127.83839212469236</v>
      </c>
      <c r="F123" s="4">
        <v>311.67</v>
      </c>
      <c r="G123">
        <v>485.4813405218955</v>
      </c>
    </row>
    <row r="124" spans="1:7" ht="15" thickBot="1">
      <c r="A124" s="10">
        <v>43160</v>
      </c>
      <c r="B124" s="2" t="s">
        <v>124</v>
      </c>
      <c r="C124">
        <v>172.23955476683335</v>
      </c>
      <c r="D124">
        <v>179.52898599999997</v>
      </c>
      <c r="E124">
        <v>127.50204081632653</v>
      </c>
      <c r="F124" s="4">
        <v>312.38</v>
      </c>
      <c r="G124">
        <v>473.77435284641803</v>
      </c>
    </row>
    <row r="125" spans="1:7" ht="15" thickBot="1">
      <c r="A125" s="10">
        <v>43191</v>
      </c>
      <c r="B125" s="2" t="s">
        <v>125</v>
      </c>
      <c r="C125">
        <v>171.55247614608194</v>
      </c>
      <c r="D125">
        <v>193.41050400000003</v>
      </c>
      <c r="E125">
        <v>125.52780016116036</v>
      </c>
      <c r="F125" s="4">
        <v>311.56</v>
      </c>
      <c r="G125">
        <v>476.52855894964097</v>
      </c>
    </row>
    <row r="126" spans="1:7" ht="15" thickBot="1">
      <c r="A126" s="10">
        <v>43221</v>
      </c>
      <c r="B126" s="2" t="s">
        <v>126</v>
      </c>
      <c r="C126">
        <v>175.33379997850778</v>
      </c>
      <c r="D126">
        <v>194.72767600000003</v>
      </c>
      <c r="E126">
        <v>125.6388888888889</v>
      </c>
      <c r="F126" s="4">
        <v>316.61</v>
      </c>
      <c r="G126">
        <v>462.55295111322602</v>
      </c>
    </row>
    <row r="127" spans="1:7" ht="15" thickBot="1">
      <c r="A127" s="10">
        <v>43252</v>
      </c>
      <c r="B127" s="2" t="s">
        <v>127</v>
      </c>
      <c r="C127">
        <v>179.73820609508502</v>
      </c>
      <c r="D127">
        <v>183.07564000000002</v>
      </c>
      <c r="E127">
        <v>129.59437751004018</v>
      </c>
      <c r="F127" s="4">
        <v>322.69</v>
      </c>
      <c r="G127">
        <v>472.00066202075391</v>
      </c>
    </row>
    <row r="128" spans="1:7" ht="15" thickBot="1">
      <c r="A128" s="10">
        <v>43282</v>
      </c>
      <c r="B128" s="2" t="s">
        <v>128</v>
      </c>
      <c r="C128">
        <v>180.45896170989764</v>
      </c>
      <c r="D128">
        <v>181.08256319999998</v>
      </c>
      <c r="E128">
        <v>131.74847870182555</v>
      </c>
      <c r="F128" s="4">
        <v>324.76</v>
      </c>
      <c r="G128">
        <v>473.7510441390877</v>
      </c>
    </row>
    <row r="129" spans="1:7" ht="15" thickBot="1">
      <c r="A129" s="10">
        <v>43313</v>
      </c>
      <c r="B129" s="2" t="s">
        <v>129</v>
      </c>
      <c r="C129">
        <v>179.37890942110099</v>
      </c>
      <c r="D129">
        <v>191.18618219999999</v>
      </c>
      <c r="E129">
        <v>132.06952965235175</v>
      </c>
      <c r="F129" s="4">
        <v>322.91000000000003</v>
      </c>
      <c r="G129">
        <v>468.73106933883395</v>
      </c>
    </row>
    <row r="130" spans="1:7" ht="15" thickBot="1">
      <c r="A130" s="10">
        <v>43344</v>
      </c>
      <c r="B130" s="2" t="s">
        <v>130</v>
      </c>
      <c r="C130">
        <v>178.48948899522134</v>
      </c>
      <c r="D130">
        <v>186.22183679999998</v>
      </c>
      <c r="E130">
        <v>132.10654737698252</v>
      </c>
      <c r="F130" s="4">
        <v>324.85000000000002</v>
      </c>
      <c r="G130">
        <v>455.17820427679936</v>
      </c>
    </row>
    <row r="131" spans="1:7" ht="15" thickBot="1">
      <c r="A131" s="10">
        <v>43374</v>
      </c>
      <c r="B131" s="2" t="s">
        <v>131</v>
      </c>
      <c r="C131">
        <v>179.56042592919266</v>
      </c>
      <c r="D131">
        <v>193.09274930000001</v>
      </c>
      <c r="E131">
        <v>128.73261819626541</v>
      </c>
      <c r="F131" s="4">
        <v>324.02</v>
      </c>
      <c r="G131">
        <v>454.38044751666177</v>
      </c>
    </row>
    <row r="132" spans="1:7" ht="15" thickBot="1">
      <c r="A132" s="10">
        <v>43405</v>
      </c>
      <c r="B132" s="2" t="s">
        <v>132</v>
      </c>
      <c r="C132">
        <v>180.0946316230837</v>
      </c>
      <c r="D132">
        <v>202.53593910000001</v>
      </c>
      <c r="E132">
        <v>128.35921943448824</v>
      </c>
      <c r="F132" s="4">
        <v>322.31</v>
      </c>
      <c r="G132">
        <v>436.42487836505336</v>
      </c>
    </row>
    <row r="133" spans="1:7" ht="15" thickBot="1">
      <c r="A133" s="10">
        <v>43435</v>
      </c>
      <c r="B133" s="2" t="s">
        <v>133</v>
      </c>
      <c r="C133">
        <v>179.73264321266845</v>
      </c>
      <c r="D133">
        <v>219.17216160000004</v>
      </c>
      <c r="E133">
        <v>127.77997625643054</v>
      </c>
      <c r="F133" s="5">
        <v>322.89999999999998</v>
      </c>
      <c r="G133">
        <v>423.43747919860942</v>
      </c>
    </row>
    <row r="134" spans="1:7" ht="15" thickBot="1">
      <c r="A134" s="10">
        <v>43466</v>
      </c>
      <c r="B134" s="2" t="s">
        <v>134</v>
      </c>
      <c r="C134">
        <v>177.59207735773978</v>
      </c>
      <c r="D134">
        <v>177.674117</v>
      </c>
      <c r="E134">
        <v>129.76074614760748</v>
      </c>
      <c r="F134" s="6">
        <v>319.99</v>
      </c>
      <c r="G134">
        <v>543.19466292593404</v>
      </c>
    </row>
    <row r="135" spans="1:7" ht="15" thickBot="1">
      <c r="A135" s="10">
        <v>43497</v>
      </c>
      <c r="B135" s="2" t="s">
        <v>135</v>
      </c>
      <c r="C135">
        <v>178.29747805661532</v>
      </c>
      <c r="D135">
        <v>185.75409999999999</v>
      </c>
      <c r="E135">
        <v>130.45939294503691</v>
      </c>
      <c r="F135" s="7">
        <v>318.06</v>
      </c>
      <c r="G135">
        <v>547.24758640632297</v>
      </c>
    </row>
    <row r="136" spans="1:7" ht="15" thickBot="1">
      <c r="A136" s="10">
        <v>43525</v>
      </c>
      <c r="B136" s="2" t="s">
        <v>136</v>
      </c>
      <c r="C136">
        <v>177.23512962728097</v>
      </c>
      <c r="D136">
        <v>192.04262349999996</v>
      </c>
      <c r="E136">
        <v>128.96734693877551</v>
      </c>
      <c r="F136" s="7">
        <v>315.97000000000003</v>
      </c>
      <c r="G136">
        <v>531.28346042756004</v>
      </c>
    </row>
    <row r="137" spans="1:7" ht="15" thickBot="1">
      <c r="A137" s="10">
        <v>43556</v>
      </c>
      <c r="B137" s="2" t="s">
        <v>137</v>
      </c>
      <c r="C137">
        <v>178.82989413692329</v>
      </c>
      <c r="D137">
        <v>206.26930800000002</v>
      </c>
      <c r="E137">
        <v>129.3996776792909</v>
      </c>
      <c r="F137" s="7">
        <v>321.17</v>
      </c>
      <c r="G137">
        <v>532.82549897863692</v>
      </c>
    </row>
    <row r="138" spans="1:7" ht="15" thickBot="1">
      <c r="A138" s="10">
        <v>43586</v>
      </c>
      <c r="B138" s="2" t="s">
        <v>138</v>
      </c>
      <c r="C138">
        <v>180.26053329001863</v>
      </c>
      <c r="D138">
        <v>204.92100200000002</v>
      </c>
      <c r="E138">
        <v>129.03571428571431</v>
      </c>
      <c r="F138" s="7">
        <v>325.17</v>
      </c>
      <c r="G138">
        <v>519.94478527194474</v>
      </c>
    </row>
    <row r="139" spans="1:7" ht="15" thickBot="1">
      <c r="A139" s="10">
        <v>43617</v>
      </c>
      <c r="B139" s="2" t="s">
        <v>139</v>
      </c>
      <c r="C139">
        <v>180.25512006079069</v>
      </c>
      <c r="D139">
        <v>201.64599200000001</v>
      </c>
      <c r="E139">
        <v>129.62650602409639</v>
      </c>
      <c r="F139" s="7">
        <v>322.77</v>
      </c>
      <c r="G139">
        <v>508.08447132576441</v>
      </c>
    </row>
    <row r="140" spans="1:7" ht="15" thickBot="1">
      <c r="A140" s="10">
        <v>43647</v>
      </c>
      <c r="B140" s="2" t="s">
        <v>140</v>
      </c>
      <c r="C140">
        <v>181.15856523124583</v>
      </c>
      <c r="D140">
        <v>195.64637399999995</v>
      </c>
      <c r="E140">
        <v>131.96754563894524</v>
      </c>
      <c r="F140" s="7">
        <v>325.3</v>
      </c>
      <c r="G140">
        <v>509.25606082545312</v>
      </c>
    </row>
    <row r="141" spans="1:7" ht="15" thickBot="1">
      <c r="A141" s="10">
        <v>43678</v>
      </c>
      <c r="B141" s="2" t="s">
        <v>141</v>
      </c>
      <c r="C141">
        <v>181.3361078570513</v>
      </c>
      <c r="D141">
        <v>199.46662319999999</v>
      </c>
      <c r="E141">
        <v>133.70961145194275</v>
      </c>
      <c r="F141" s="7">
        <v>326.92</v>
      </c>
      <c r="G141">
        <v>503.6079363670724</v>
      </c>
    </row>
    <row r="142" spans="1:7" ht="15" thickBot="1">
      <c r="A142" s="10">
        <v>43709</v>
      </c>
      <c r="B142" s="2" t="s">
        <v>142</v>
      </c>
      <c r="C142">
        <v>182.41980697781608</v>
      </c>
      <c r="D142">
        <v>188.17459199999996</v>
      </c>
      <c r="E142">
        <v>135.18503456689712</v>
      </c>
      <c r="F142" s="7">
        <v>332.42</v>
      </c>
      <c r="G142">
        <v>498.63589053952245</v>
      </c>
    </row>
    <row r="143" spans="1:7" ht="15" thickBot="1">
      <c r="A143" s="10">
        <v>43739</v>
      </c>
      <c r="B143" s="2" t="s">
        <v>143</v>
      </c>
      <c r="C143">
        <v>182.2373871708383</v>
      </c>
      <c r="D143">
        <v>197.43597889999998</v>
      </c>
      <c r="E143">
        <v>131.79578863726661</v>
      </c>
      <c r="F143" s="7">
        <v>331.73</v>
      </c>
      <c r="G143">
        <v>503.02259836559148</v>
      </c>
    </row>
    <row r="144" spans="1:7" ht="15" thickBot="1">
      <c r="A144" s="10">
        <v>43770</v>
      </c>
      <c r="B144" s="2" t="s">
        <v>144</v>
      </c>
      <c r="C144">
        <v>183.87843211692706</v>
      </c>
      <c r="D144">
        <v>213.10631430000001</v>
      </c>
      <c r="E144">
        <v>132.96296296296296</v>
      </c>
      <c r="F144" s="7">
        <v>333.87</v>
      </c>
      <c r="G144">
        <v>488.68808138463544</v>
      </c>
    </row>
    <row r="145" spans="1:7" ht="15" thickBot="1">
      <c r="A145" s="10">
        <v>43800</v>
      </c>
      <c r="B145" s="2" t="s">
        <v>145</v>
      </c>
      <c r="C145">
        <v>183.87732994850282</v>
      </c>
      <c r="D145">
        <v>229.37086620000005</v>
      </c>
      <c r="E145">
        <v>130.90621290067276</v>
      </c>
      <c r="F145" s="8">
        <v>330.8</v>
      </c>
      <c r="G145">
        <v>472.77277439779652</v>
      </c>
    </row>
    <row r="146" spans="1:7" ht="15" thickBot="1">
      <c r="A146" s="10">
        <v>43831</v>
      </c>
      <c r="B146" s="2" t="s">
        <v>146</v>
      </c>
      <c r="C146">
        <v>184.24380768249736</v>
      </c>
      <c r="D146">
        <v>183.96903699999999</v>
      </c>
      <c r="E146">
        <v>135.55961070559613</v>
      </c>
      <c r="F146" s="6">
        <v>334.29</v>
      </c>
      <c r="G146">
        <v>605.6831561043789</v>
      </c>
    </row>
    <row r="147" spans="1:7" ht="15" thickBot="1">
      <c r="A147" s="10">
        <v>43862</v>
      </c>
      <c r="B147" s="2" t="s">
        <v>147</v>
      </c>
      <c r="C147">
        <v>185.16116146620323</v>
      </c>
      <c r="D147">
        <v>197.04664</v>
      </c>
      <c r="E147">
        <v>138.42083675143562</v>
      </c>
      <c r="F147" s="7">
        <v>337.47</v>
      </c>
      <c r="G147">
        <v>611.9172077728158</v>
      </c>
    </row>
    <row r="148" spans="1:7" ht="15" thickBot="1">
      <c r="A148" s="10">
        <v>43891</v>
      </c>
      <c r="B148" s="2" t="s">
        <v>148</v>
      </c>
      <c r="C148">
        <v>184.978206793255</v>
      </c>
      <c r="D148">
        <v>207.39268549999997</v>
      </c>
      <c r="E148">
        <v>140.92244897959182</v>
      </c>
      <c r="F148" s="7">
        <v>345.26</v>
      </c>
      <c r="G148">
        <v>609.51866279555429</v>
      </c>
    </row>
    <row r="149" spans="1:7" ht="15" thickBot="1">
      <c r="A149" s="10">
        <v>43922</v>
      </c>
      <c r="B149" s="2" t="s">
        <v>149</v>
      </c>
      <c r="C149">
        <v>185.5338754541379</v>
      </c>
      <c r="D149">
        <v>224.41255200000003</v>
      </c>
      <c r="E149">
        <v>143.55358581788883</v>
      </c>
      <c r="F149" s="7">
        <v>356.3</v>
      </c>
      <c r="G149">
        <v>606.26905362723789</v>
      </c>
    </row>
    <row r="150" spans="1:7" ht="15" thickBot="1">
      <c r="A150" s="10">
        <v>43952</v>
      </c>
      <c r="B150" s="2" t="s">
        <v>150</v>
      </c>
      <c r="C150">
        <v>183.48248000732559</v>
      </c>
      <c r="D150">
        <v>219.33225600000003</v>
      </c>
      <c r="E150">
        <v>139.26984126984127</v>
      </c>
      <c r="F150" s="7">
        <v>350.96</v>
      </c>
      <c r="G150">
        <v>588.42399283919292</v>
      </c>
    </row>
    <row r="151" spans="1:7" ht="15" thickBot="1">
      <c r="A151" s="10">
        <v>43983</v>
      </c>
      <c r="B151" s="2" t="s">
        <v>151</v>
      </c>
      <c r="C151">
        <v>185.87656822243619</v>
      </c>
      <c r="D151">
        <v>210.755976</v>
      </c>
      <c r="E151">
        <v>139.59437751004015</v>
      </c>
      <c r="F151" s="7">
        <v>347.59</v>
      </c>
      <c r="G151">
        <v>586.33819319053885</v>
      </c>
    </row>
    <row r="152" spans="1:7" ht="15" thickBot="1">
      <c r="A152" s="10">
        <v>44013</v>
      </c>
      <c r="B152" s="2" t="s">
        <v>152</v>
      </c>
      <c r="C152">
        <v>187.55318605395513</v>
      </c>
      <c r="D152">
        <v>204.59522159999997</v>
      </c>
      <c r="E152">
        <v>142.42596348884379</v>
      </c>
      <c r="F152" s="7">
        <v>351.08</v>
      </c>
      <c r="G152">
        <v>594.91831884008661</v>
      </c>
    </row>
    <row r="153" spans="1:7" ht="15" thickBot="1">
      <c r="A153" s="10">
        <v>44044</v>
      </c>
      <c r="B153" s="2" t="s">
        <v>153</v>
      </c>
      <c r="C153">
        <v>187.92361295535309</v>
      </c>
      <c r="D153">
        <v>212.53131899999997</v>
      </c>
      <c r="E153">
        <v>142.69120654396727</v>
      </c>
      <c r="F153" s="7">
        <v>348.88</v>
      </c>
      <c r="G153">
        <v>593.19573330876494</v>
      </c>
    </row>
    <row r="154" spans="1:7" ht="15" thickBot="1">
      <c r="A154" s="10">
        <v>44075</v>
      </c>
      <c r="B154" s="2" t="s">
        <v>154</v>
      </c>
      <c r="C154">
        <v>192.03556058168573</v>
      </c>
      <c r="D154">
        <v>200.60121599999999</v>
      </c>
      <c r="E154">
        <v>146.58397722651483</v>
      </c>
      <c r="F154" s="7">
        <v>360.45</v>
      </c>
      <c r="G154">
        <v>589.23518061324808</v>
      </c>
    </row>
    <row r="155" spans="1:7" ht="15" thickBot="1">
      <c r="A155" s="10">
        <v>44105</v>
      </c>
      <c r="B155" s="2" t="s">
        <v>155</v>
      </c>
      <c r="C155">
        <v>193.37980950575752</v>
      </c>
      <c r="D155">
        <v>208.83695660000001</v>
      </c>
      <c r="E155">
        <v>144.08422725466826</v>
      </c>
      <c r="F155" s="7">
        <v>362.66</v>
      </c>
      <c r="G155">
        <v>593.2920006338743</v>
      </c>
    </row>
    <row r="156" spans="1:7" ht="15" thickBot="1">
      <c r="A156" s="10">
        <v>44136</v>
      </c>
      <c r="B156" s="2" t="s">
        <v>156</v>
      </c>
      <c r="C156">
        <v>194.34381653220697</v>
      </c>
      <c r="D156">
        <v>228.39560699999998</v>
      </c>
      <c r="E156">
        <v>143.39705296694544</v>
      </c>
      <c r="F156" s="7">
        <v>360.07</v>
      </c>
      <c r="G156">
        <v>571.72806375202833</v>
      </c>
    </row>
    <row r="157" spans="1:7" ht="15" thickBot="1">
      <c r="A157" s="10">
        <v>44166</v>
      </c>
      <c r="B157" s="2" t="s">
        <v>157</v>
      </c>
      <c r="C157">
        <v>196.67943702459701</v>
      </c>
      <c r="D157">
        <v>244.56893580000005</v>
      </c>
      <c r="E157">
        <v>142.06964780371982</v>
      </c>
      <c r="F157" s="8">
        <v>359.01</v>
      </c>
      <c r="G157">
        <v>583.24963603301012</v>
      </c>
    </row>
    <row r="158" spans="1:7" ht="15" thickBot="1">
      <c r="A158" s="10">
        <v>44197</v>
      </c>
      <c r="B158" s="2" t="s">
        <v>158</v>
      </c>
      <c r="C158">
        <v>196.68080285402075</v>
      </c>
      <c r="D158">
        <v>204.27015399999999</v>
      </c>
      <c r="E158">
        <v>145.60016220600161</v>
      </c>
      <c r="F158" s="6">
        <v>359.05</v>
      </c>
      <c r="G158">
        <v>729.21701155848098</v>
      </c>
    </row>
    <row r="159" spans="1:7" ht="15" thickBot="1">
      <c r="A159" s="10">
        <v>44228</v>
      </c>
      <c r="B159" s="2" t="s">
        <v>159</v>
      </c>
      <c r="C159">
        <v>200.43286740077443</v>
      </c>
      <c r="D159">
        <v>230.10595999999998</v>
      </c>
      <c r="E159">
        <v>146.91550451189499</v>
      </c>
      <c r="F159" s="7">
        <v>358.18</v>
      </c>
      <c r="G159">
        <v>742.72209581906714</v>
      </c>
    </row>
    <row r="160" spans="1:7" ht="15" thickBot="1">
      <c r="A160" s="10">
        <v>44256</v>
      </c>
      <c r="B160" s="2" t="s">
        <v>160</v>
      </c>
      <c r="C160">
        <v>203.02416382648514</v>
      </c>
      <c r="D160">
        <v>240.76238549999999</v>
      </c>
      <c r="E160">
        <v>149.23265306122448</v>
      </c>
      <c r="F160" s="7">
        <v>365.62</v>
      </c>
      <c r="G160">
        <v>720.38321411717027</v>
      </c>
    </row>
    <row r="161" spans="1:7" ht="15" thickBot="1">
      <c r="A161" s="10">
        <v>44287</v>
      </c>
      <c r="B161" s="2" t="s">
        <v>161</v>
      </c>
      <c r="C161">
        <v>204.03968747133945</v>
      </c>
      <c r="D161">
        <v>259.11370800000003</v>
      </c>
      <c r="E161">
        <v>145.37066881547139</v>
      </c>
      <c r="F161" s="7">
        <v>360.81</v>
      </c>
      <c r="G161">
        <v>712.05523282762886</v>
      </c>
    </row>
    <row r="162" spans="1:7" ht="15" thickBot="1">
      <c r="A162" s="10">
        <v>44317</v>
      </c>
      <c r="B162" s="2" t="s">
        <v>162</v>
      </c>
      <c r="C162">
        <v>204.44411240411844</v>
      </c>
      <c r="D162">
        <v>257.46935500000001</v>
      </c>
      <c r="E162">
        <v>140.55952380952382</v>
      </c>
      <c r="F162" s="7">
        <v>354.21</v>
      </c>
      <c r="G162">
        <v>684.90011751749387</v>
      </c>
    </row>
    <row r="163" spans="1:7" ht="15" thickBot="1">
      <c r="A163" s="10">
        <v>44348</v>
      </c>
      <c r="B163" s="2" t="s">
        <v>163</v>
      </c>
      <c r="C163">
        <v>207.72872502082126</v>
      </c>
      <c r="D163">
        <v>253.85320800000002</v>
      </c>
      <c r="E163">
        <v>140.46184738955822</v>
      </c>
      <c r="F163" s="7">
        <v>349.75</v>
      </c>
      <c r="G163">
        <v>687.06584783302117</v>
      </c>
    </row>
    <row r="164" spans="1:7" ht="15" thickBot="1">
      <c r="A164" s="10">
        <v>44378</v>
      </c>
      <c r="B164" s="2" t="s">
        <v>164</v>
      </c>
      <c r="C164">
        <v>215.43052273435657</v>
      </c>
      <c r="D164">
        <v>248.11118639999998</v>
      </c>
      <c r="E164">
        <v>144.95740365111561</v>
      </c>
      <c r="F164" s="7">
        <v>357.32</v>
      </c>
      <c r="G164">
        <v>689.80965910650878</v>
      </c>
    </row>
    <row r="165" spans="1:7" ht="15" thickBot="1">
      <c r="A165" s="10">
        <v>44409</v>
      </c>
      <c r="B165" s="2" t="s">
        <v>165</v>
      </c>
      <c r="C165">
        <v>215.2129422064053</v>
      </c>
      <c r="D165">
        <v>263.68604339999996</v>
      </c>
      <c r="E165">
        <v>143.94683026584866</v>
      </c>
      <c r="F165" s="7">
        <v>351.95</v>
      </c>
      <c r="G165">
        <v>682.69107014182691</v>
      </c>
    </row>
    <row r="166" spans="1:7" ht="15" thickBot="1">
      <c r="A166" s="10">
        <v>44440</v>
      </c>
      <c r="B166" s="2" t="s">
        <v>166</v>
      </c>
      <c r="C166">
        <v>219.06627869543431</v>
      </c>
      <c r="D166">
        <v>247.99991039999995</v>
      </c>
      <c r="E166">
        <v>143.27775518503455</v>
      </c>
      <c r="F166" s="7">
        <v>352.32</v>
      </c>
      <c r="G166">
        <v>674.32248826948182</v>
      </c>
    </row>
    <row r="167" spans="1:7" ht="15" thickBot="1">
      <c r="A167" s="10">
        <v>44470</v>
      </c>
      <c r="B167" s="2" t="s">
        <v>167</v>
      </c>
      <c r="C167">
        <v>228.92426123672882</v>
      </c>
      <c r="D167">
        <v>263.30829449999999</v>
      </c>
      <c r="E167">
        <v>143.40484704012715</v>
      </c>
      <c r="F167" s="7">
        <v>360.95</v>
      </c>
      <c r="G167">
        <v>679.92594784061328</v>
      </c>
    </row>
    <row r="168" spans="1:7" ht="15" thickBot="1">
      <c r="A168" s="10">
        <v>44501</v>
      </c>
      <c r="B168" s="2" t="s">
        <v>168</v>
      </c>
      <c r="C168">
        <v>236.27722634141719</v>
      </c>
      <c r="D168">
        <v>290.4965613</v>
      </c>
      <c r="E168">
        <v>145.25686977299881</v>
      </c>
      <c r="F168" s="7">
        <v>364.74</v>
      </c>
      <c r="G168">
        <v>667.48673187256657</v>
      </c>
    </row>
    <row r="169" spans="1:7" ht="15" thickBot="1">
      <c r="A169" s="10">
        <v>44531</v>
      </c>
      <c r="B169" s="2" t="s">
        <v>169</v>
      </c>
      <c r="C169">
        <v>240.5372976511174</v>
      </c>
      <c r="D169">
        <v>320.35930920000004</v>
      </c>
      <c r="E169">
        <v>145.32647407993667</v>
      </c>
      <c r="F169" s="8">
        <v>367.24</v>
      </c>
      <c r="G169">
        <v>672.88711405440711</v>
      </c>
    </row>
    <row r="170" spans="1:7" ht="15" thickBot="1">
      <c r="A170" s="10">
        <v>44562</v>
      </c>
      <c r="B170" s="2" t="s">
        <v>170</v>
      </c>
      <c r="C170">
        <v>240.30010114926696</v>
      </c>
      <c r="D170">
        <v>264.85875899999996</v>
      </c>
      <c r="E170">
        <v>145.45823195458232</v>
      </c>
      <c r="F170" s="6">
        <v>358.7</v>
      </c>
      <c r="G170">
        <v>825.32237470826612</v>
      </c>
    </row>
    <row r="171" spans="1:7" ht="15" thickBot="1">
      <c r="A171" s="10">
        <v>44593</v>
      </c>
      <c r="B171" s="2" t="s">
        <v>171</v>
      </c>
      <c r="C171">
        <v>245.12626821570538</v>
      </c>
      <c r="D171">
        <v>287.38695999999999</v>
      </c>
      <c r="E171">
        <v>146.40689089417555</v>
      </c>
      <c r="F171" s="7">
        <v>356.94</v>
      </c>
      <c r="G171">
        <v>857.22769883505589</v>
      </c>
    </row>
    <row r="172" spans="1:7" ht="15" thickBot="1">
      <c r="A172" s="10">
        <v>44621</v>
      </c>
      <c r="B172" s="2" t="s">
        <v>172</v>
      </c>
      <c r="C172">
        <v>255.36168959200523</v>
      </c>
      <c r="D172">
        <v>330.86057549999998</v>
      </c>
      <c r="E172">
        <v>153.80000000000001</v>
      </c>
      <c r="F172" s="6">
        <v>376.81</v>
      </c>
      <c r="G172">
        <v>819.6696208253428</v>
      </c>
    </row>
    <row r="173" spans="1:7" ht="15" thickBot="1">
      <c r="A173" s="10">
        <v>44652</v>
      </c>
      <c r="B173" s="2" t="s">
        <v>173</v>
      </c>
      <c r="C173">
        <v>262.50649686538156</v>
      </c>
      <c r="D173">
        <v>377.48516400000005</v>
      </c>
      <c r="E173">
        <v>151.15632554391621</v>
      </c>
      <c r="F173" s="6">
        <v>375.17</v>
      </c>
      <c r="G173">
        <v>807.82875182629721</v>
      </c>
    </row>
    <row r="174" spans="1:7" ht="15" thickBot="1">
      <c r="A174" s="10">
        <v>44682</v>
      </c>
      <c r="B174" s="2" t="s">
        <v>174</v>
      </c>
      <c r="C174">
        <v>270.13564090562443</v>
      </c>
      <c r="D174">
        <v>374.34111000000007</v>
      </c>
      <c r="E174">
        <v>152.57936507936506</v>
      </c>
      <c r="F174" s="7">
        <v>384.5</v>
      </c>
      <c r="G174">
        <v>773.05666444553447</v>
      </c>
    </row>
    <row r="175" spans="1:7" ht="15" thickBot="1">
      <c r="A175" s="10">
        <v>44713</v>
      </c>
      <c r="B175" s="2" t="s">
        <v>175</v>
      </c>
      <c r="C175">
        <v>280.18257758014738</v>
      </c>
      <c r="D175">
        <v>376.6628</v>
      </c>
      <c r="E175">
        <v>159.4457831325301</v>
      </c>
      <c r="F175" s="7">
        <v>397.02</v>
      </c>
      <c r="G175">
        <v>767.03653413790232</v>
      </c>
    </row>
    <row r="176" spans="1:7" ht="15" thickBot="1">
      <c r="A176" s="10">
        <v>44743</v>
      </c>
      <c r="B176" s="2" t="s">
        <v>176</v>
      </c>
      <c r="C176">
        <v>296.74707273592134</v>
      </c>
      <c r="D176">
        <v>373.92145559999994</v>
      </c>
      <c r="E176">
        <v>163.97160243407706</v>
      </c>
      <c r="F176" s="7">
        <v>404.19</v>
      </c>
      <c r="G176">
        <v>770.58012846010115</v>
      </c>
    </row>
    <row r="177" spans="1:7" ht="15" thickBot="1">
      <c r="A177" s="10">
        <v>44774</v>
      </c>
      <c r="B177" s="2" t="s">
        <v>177</v>
      </c>
      <c r="C177">
        <v>307.37221717558867</v>
      </c>
      <c r="D177">
        <v>403.34948159999993</v>
      </c>
      <c r="E177">
        <v>164.55623721881389</v>
      </c>
      <c r="F177" s="7">
        <v>402.34</v>
      </c>
      <c r="G177">
        <v>765.97628697295352</v>
      </c>
    </row>
    <row r="178" spans="1:7" ht="15" thickBot="1">
      <c r="A178" s="10">
        <v>44805</v>
      </c>
      <c r="B178" s="2" t="s">
        <v>178</v>
      </c>
      <c r="C178">
        <v>311.04238781638765</v>
      </c>
      <c r="D178">
        <v>399.24967679999992</v>
      </c>
      <c r="E178">
        <v>164.30662871085806</v>
      </c>
      <c r="F178" s="7">
        <v>404.03</v>
      </c>
      <c r="G178">
        <v>737.81236481379949</v>
      </c>
    </row>
    <row r="179" spans="1:7" ht="15" thickBot="1">
      <c r="A179" s="10">
        <v>44835</v>
      </c>
      <c r="B179" s="2" t="s">
        <v>179</v>
      </c>
      <c r="C179">
        <v>322.55095616559402</v>
      </c>
      <c r="D179">
        <v>418.39778479999995</v>
      </c>
      <c r="E179">
        <v>166.32499006754074</v>
      </c>
      <c r="F179" s="7">
        <v>418.64</v>
      </c>
      <c r="G179">
        <v>722.15191928900333</v>
      </c>
    </row>
    <row r="180" spans="1:7" ht="15" thickBot="1">
      <c r="A180" s="10">
        <v>44866</v>
      </c>
      <c r="B180" s="2" t="s">
        <v>180</v>
      </c>
      <c r="C180">
        <v>321.56561605623068</v>
      </c>
      <c r="D180">
        <v>434.70668010000003</v>
      </c>
      <c r="E180">
        <v>162.16646754281163</v>
      </c>
      <c r="F180" s="7">
        <v>407.2</v>
      </c>
      <c r="G180">
        <v>684.77374767685819</v>
      </c>
    </row>
    <row r="181" spans="1:7" ht="15" thickBot="1">
      <c r="A181" s="10">
        <v>44896</v>
      </c>
      <c r="B181" s="2" t="s">
        <v>181</v>
      </c>
      <c r="C181">
        <v>321.88589669480024</v>
      </c>
      <c r="D181">
        <v>452.94246900000007</v>
      </c>
      <c r="E181">
        <v>161.15156311832212</v>
      </c>
      <c r="F181" s="8">
        <v>407.23</v>
      </c>
      <c r="G181">
        <v>654.71391018874999</v>
      </c>
    </row>
    <row r="182" spans="1:7" ht="15" thickBot="1">
      <c r="A182" s="10">
        <v>44927</v>
      </c>
      <c r="B182" s="2" t="s">
        <v>182</v>
      </c>
      <c r="C182">
        <v>319.01127681181742</v>
      </c>
      <c r="D182">
        <v>348.42382199999997</v>
      </c>
      <c r="E182">
        <v>160.48256285482563</v>
      </c>
      <c r="F182" s="6">
        <v>395.75</v>
      </c>
      <c r="G182">
        <v>805.57347133736812</v>
      </c>
    </row>
    <row r="183" spans="1:7" ht="15" thickBot="1">
      <c r="A183" s="10">
        <v>44958</v>
      </c>
      <c r="B183" s="2" t="s">
        <v>183</v>
      </c>
      <c r="C183">
        <v>314.17479815357956</v>
      </c>
      <c r="D183">
        <v>364.96179999999998</v>
      </c>
      <c r="E183">
        <v>157.87940935192782</v>
      </c>
      <c r="F183" s="7">
        <v>384.91</v>
      </c>
      <c r="G183">
        <v>791.79558714901225</v>
      </c>
    </row>
    <row r="184" spans="1:7" ht="15" thickBot="1">
      <c r="A184" s="10">
        <v>44986</v>
      </c>
      <c r="B184" s="2" t="s">
        <v>184</v>
      </c>
      <c r="C184">
        <v>308.55521874509668</v>
      </c>
      <c r="D184">
        <v>347.71227399999998</v>
      </c>
      <c r="E184">
        <v>157.0612244897959</v>
      </c>
      <c r="F184" s="7">
        <v>384.8</v>
      </c>
      <c r="G184">
        <v>756.48824660623916</v>
      </c>
    </row>
    <row r="185" spans="1:7" ht="15" thickBot="1">
      <c r="A185" s="10">
        <v>45017</v>
      </c>
      <c r="B185" s="2" t="s">
        <v>185</v>
      </c>
      <c r="C185">
        <v>302.08413012974813</v>
      </c>
      <c r="D185">
        <v>350.18222400000008</v>
      </c>
      <c r="E185">
        <v>151.46655922643032</v>
      </c>
      <c r="F185" s="7">
        <v>375.94</v>
      </c>
      <c r="G185">
        <v>739.55011776171978</v>
      </c>
    </row>
    <row r="186" spans="1:7" ht="15" thickBot="1">
      <c r="A186" s="10">
        <v>45047</v>
      </c>
      <c r="B186" s="2" t="s">
        <v>186</v>
      </c>
      <c r="C186">
        <v>298.13809982094875</v>
      </c>
      <c r="D186">
        <v>370.12318200000004</v>
      </c>
      <c r="E186">
        <v>147.84523809523807</v>
      </c>
      <c r="F186" s="7">
        <v>372.57</v>
      </c>
      <c r="G186">
        <v>705.35078123292146</v>
      </c>
    </row>
    <row r="187" spans="1:7" ht="15" thickBot="1">
      <c r="A187" s="10">
        <v>45078</v>
      </c>
      <c r="B187" s="2" t="s">
        <v>187</v>
      </c>
      <c r="C187">
        <v>296.02964569158439</v>
      </c>
      <c r="D187">
        <v>321.652512</v>
      </c>
      <c r="E187">
        <v>148.88353413654619</v>
      </c>
      <c r="F187" s="7">
        <v>370.72</v>
      </c>
      <c r="G187">
        <v>689.73512635567329</v>
      </c>
    </row>
    <row r="188" spans="1:7" ht="15" thickBot="1">
      <c r="A188" s="10">
        <v>45108</v>
      </c>
      <c r="B188" s="2" t="s">
        <v>188</v>
      </c>
      <c r="C188">
        <v>299.29309788395767</v>
      </c>
      <c r="D188">
        <v>314.08700399999992</v>
      </c>
      <c r="E188">
        <v>153.75253549695739</v>
      </c>
      <c r="F188" s="7">
        <v>379</v>
      </c>
      <c r="G188">
        <v>690.3470868303333</v>
      </c>
    </row>
    <row r="189" spans="1:7" ht="15" thickBot="1">
      <c r="A189" s="10">
        <v>45139</v>
      </c>
      <c r="B189" s="2" t="s">
        <v>189</v>
      </c>
      <c r="C189">
        <v>299.88421668706383</v>
      </c>
      <c r="D189">
        <v>324.96130679999993</v>
      </c>
      <c r="E189">
        <v>157.68098159509202</v>
      </c>
      <c r="F189" s="7">
        <v>385.53</v>
      </c>
      <c r="G189">
        <v>672.2360148220655</v>
      </c>
    </row>
    <row r="190" spans="1:7" ht="15" thickBot="1">
      <c r="A190" s="10">
        <v>45170</v>
      </c>
      <c r="B190" s="2" t="s">
        <v>190</v>
      </c>
      <c r="C190">
        <v>303.16687784472765</v>
      </c>
      <c r="D190">
        <v>292.73575679999999</v>
      </c>
      <c r="E190">
        <v>157.17771451809679</v>
      </c>
      <c r="F190" s="7">
        <v>386.5</v>
      </c>
      <c r="G190">
        <v>651.82008599805079</v>
      </c>
    </row>
    <row r="191" spans="1:7" ht="15" thickBot="1">
      <c r="A191" s="10">
        <v>45200</v>
      </c>
      <c r="B191" s="2" t="s">
        <v>191</v>
      </c>
      <c r="C191">
        <v>301.34787657765929</v>
      </c>
      <c r="D191">
        <v>296.06348439999999</v>
      </c>
      <c r="E191">
        <v>153.17838696861344</v>
      </c>
      <c r="F191" s="7">
        <v>385.55</v>
      </c>
      <c r="G191">
        <v>650.51850721647077</v>
      </c>
    </row>
    <row r="192" spans="1:7" ht="15" thickBot="1">
      <c r="A192" s="10">
        <v>45231</v>
      </c>
      <c r="B192" s="2" t="s">
        <v>192</v>
      </c>
      <c r="C192">
        <v>300.42730838839316</v>
      </c>
      <c r="D192">
        <v>303.33201689999999</v>
      </c>
      <c r="E192">
        <v>150.93588211867782</v>
      </c>
      <c r="F192" s="7">
        <v>379</v>
      </c>
      <c r="G192">
        <v>621.42493807929111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2AEC9-630D-4327-A889-DD7E2E43FF83}">
  <dimension ref="A1:Q192"/>
  <sheetViews>
    <sheetView topLeftCell="A14" workbookViewId="0">
      <selection activeCell="M32" sqref="B32:M32"/>
    </sheetView>
  </sheetViews>
  <sheetFormatPr defaultRowHeight="14.4"/>
  <cols>
    <col min="1" max="1" width="10.109375" bestFit="1" customWidth="1"/>
    <col min="2" max="2" width="12" bestFit="1" customWidth="1"/>
    <col min="3" max="8" width="12" customWidth="1"/>
  </cols>
  <sheetData>
    <row r="1" spans="1:17"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  <c r="N1">
        <v>2020</v>
      </c>
      <c r="O1">
        <v>2021</v>
      </c>
      <c r="P1">
        <v>2022</v>
      </c>
      <c r="Q1">
        <v>2023</v>
      </c>
    </row>
    <row r="2" spans="1:17">
      <c r="A2" s="10" t="s">
        <v>204</v>
      </c>
      <c r="B2">
        <v>137.40009063475611</v>
      </c>
      <c r="C2">
        <v>145.70497914140569</v>
      </c>
      <c r="D2">
        <v>144.67656611632248</v>
      </c>
      <c r="E2">
        <v>155.45279965918587</v>
      </c>
      <c r="F2">
        <v>167.710388777106</v>
      </c>
      <c r="G2">
        <v>166.46733847826022</v>
      </c>
      <c r="H2">
        <v>166.21516667402275</v>
      </c>
      <c r="I2">
        <v>164.35855784613014</v>
      </c>
      <c r="J2">
        <v>161.18376799356801</v>
      </c>
      <c r="K2">
        <v>164.8712261320392</v>
      </c>
      <c r="L2">
        <v>170.70305773081341</v>
      </c>
      <c r="M2">
        <v>177.59207735773978</v>
      </c>
      <c r="N2">
        <v>184.24380768249736</v>
      </c>
      <c r="O2">
        <v>196.68080285402075</v>
      </c>
      <c r="P2">
        <v>240.30010114926696</v>
      </c>
      <c r="Q2">
        <v>319.01127681181742</v>
      </c>
    </row>
    <row r="3" spans="1:17">
      <c r="A3" s="10" t="s">
        <v>205</v>
      </c>
      <c r="B3">
        <v>139.32945694241062</v>
      </c>
      <c r="C3">
        <v>151.41905972200013</v>
      </c>
      <c r="D3">
        <v>146.99948496809225</v>
      </c>
      <c r="E3">
        <v>156.85296193863363</v>
      </c>
      <c r="F3">
        <v>166.68770724554213</v>
      </c>
      <c r="G3">
        <v>168.30197152330734</v>
      </c>
      <c r="H3">
        <v>168.54915307039644</v>
      </c>
      <c r="I3">
        <v>163.02529961465103</v>
      </c>
      <c r="J3">
        <v>160.03857422936196</v>
      </c>
      <c r="K3">
        <v>166.52224428463416</v>
      </c>
      <c r="L3">
        <v>173.27195969051067</v>
      </c>
      <c r="M3">
        <v>178.29747805661532</v>
      </c>
      <c r="N3">
        <v>185.16116146620323</v>
      </c>
      <c r="O3">
        <v>200.43286740077443</v>
      </c>
      <c r="P3">
        <v>245.12626821570538</v>
      </c>
      <c r="Q3">
        <v>314.17479815357956</v>
      </c>
    </row>
    <row r="4" spans="1:17">
      <c r="A4" s="10" t="s">
        <v>206</v>
      </c>
      <c r="B4">
        <v>138.63779065119397</v>
      </c>
      <c r="C4">
        <v>151.57047878172213</v>
      </c>
      <c r="D4">
        <v>145.83137188098729</v>
      </c>
      <c r="E4">
        <v>155.91838619719189</v>
      </c>
      <c r="F4">
        <v>166.02592228668644</v>
      </c>
      <c r="G4">
        <v>169.97596610799198</v>
      </c>
      <c r="H4">
        <v>166.53961867937045</v>
      </c>
      <c r="I4">
        <v>162.37805517784926</v>
      </c>
      <c r="J4">
        <v>159.40318771519216</v>
      </c>
      <c r="K4">
        <v>166.02664630437491</v>
      </c>
      <c r="L4">
        <v>172.23955476683335</v>
      </c>
      <c r="M4">
        <v>177.23512962728097</v>
      </c>
      <c r="N4">
        <v>184.978206793255</v>
      </c>
      <c r="O4">
        <v>203.02416382648514</v>
      </c>
      <c r="P4">
        <v>255.36168959200523</v>
      </c>
      <c r="Q4">
        <v>308.55521874509668</v>
      </c>
    </row>
    <row r="5" spans="1:17">
      <c r="A5" s="10" t="s">
        <v>207</v>
      </c>
      <c r="B5">
        <v>138.22325265414767</v>
      </c>
      <c r="C5">
        <v>148.54312912962649</v>
      </c>
      <c r="D5">
        <v>148.01768506736178</v>
      </c>
      <c r="E5">
        <v>155.29641414272874</v>
      </c>
      <c r="F5">
        <v>166.35879767254099</v>
      </c>
      <c r="G5">
        <v>167.76965108759819</v>
      </c>
      <c r="H5">
        <v>165.04340559726691</v>
      </c>
      <c r="I5">
        <v>162.05474887155768</v>
      </c>
      <c r="J5">
        <v>159.40429468177354</v>
      </c>
      <c r="K5">
        <v>166.52538507918609</v>
      </c>
      <c r="L5">
        <v>171.55247614608194</v>
      </c>
      <c r="M5">
        <v>178.82989413692329</v>
      </c>
      <c r="N5">
        <v>185.5338754541379</v>
      </c>
      <c r="O5">
        <v>204.03968747133945</v>
      </c>
      <c r="P5">
        <v>262.50649686538156</v>
      </c>
      <c r="Q5">
        <v>302.08413012974813</v>
      </c>
    </row>
    <row r="6" spans="1:17">
      <c r="A6" s="10" t="s">
        <v>208</v>
      </c>
      <c r="B6">
        <v>137.11086492532505</v>
      </c>
      <c r="C6">
        <v>146.00681062627882</v>
      </c>
      <c r="D6">
        <v>154.10099100171234</v>
      </c>
      <c r="E6">
        <v>155.91574551375763</v>
      </c>
      <c r="F6">
        <v>168.19023422721659</v>
      </c>
      <c r="G6">
        <v>166.25121054402325</v>
      </c>
      <c r="H6">
        <v>164.21178389980963</v>
      </c>
      <c r="I6">
        <v>165.62672578399824</v>
      </c>
      <c r="J6">
        <v>161.79868993800841</v>
      </c>
      <c r="K6">
        <v>166.18736340201042</v>
      </c>
      <c r="L6">
        <v>175.33379997850778</v>
      </c>
      <c r="M6">
        <v>180.26053329001863</v>
      </c>
      <c r="N6">
        <v>183.48248000732559</v>
      </c>
      <c r="O6">
        <v>204.44411240411844</v>
      </c>
      <c r="P6">
        <v>270.13564090562443</v>
      </c>
      <c r="Q6">
        <v>298.13809982094875</v>
      </c>
    </row>
    <row r="7" spans="1:17">
      <c r="A7" s="10" t="s">
        <v>209</v>
      </c>
      <c r="B7">
        <v>137.24468183553745</v>
      </c>
      <c r="C7">
        <v>146.73684467941021</v>
      </c>
      <c r="D7">
        <v>157.19689379390891</v>
      </c>
      <c r="E7">
        <v>155.5973590064022</v>
      </c>
      <c r="F7">
        <v>166.49317961159059</v>
      </c>
      <c r="G7">
        <v>167.75146546199556</v>
      </c>
      <c r="H7">
        <v>166.5196251870502</v>
      </c>
      <c r="I7">
        <v>168.7875601454316</v>
      </c>
      <c r="J7">
        <v>164.23538792611382</v>
      </c>
      <c r="K7">
        <v>166.85111473331571</v>
      </c>
      <c r="L7">
        <v>179.73820609508502</v>
      </c>
      <c r="M7">
        <v>180.25512006079069</v>
      </c>
      <c r="N7">
        <v>185.87656822243619</v>
      </c>
      <c r="O7">
        <v>207.72872502082126</v>
      </c>
      <c r="P7">
        <v>280.18257758014738</v>
      </c>
      <c r="Q7">
        <v>296.02964569158439</v>
      </c>
    </row>
    <row r="8" spans="1:17">
      <c r="A8" s="10" t="s">
        <v>210</v>
      </c>
      <c r="B8">
        <v>136.4198371679762</v>
      </c>
      <c r="C8">
        <v>144.82573341746223</v>
      </c>
      <c r="D8">
        <v>157.82725806811959</v>
      </c>
      <c r="E8">
        <v>156.37721858810227</v>
      </c>
      <c r="F8">
        <v>166.15985926404321</v>
      </c>
      <c r="G8">
        <v>168.42415388618522</v>
      </c>
      <c r="H8">
        <v>167.68793489435549</v>
      </c>
      <c r="I8">
        <v>167.94226798113257</v>
      </c>
      <c r="J8">
        <v>164.07115253818773</v>
      </c>
      <c r="K8">
        <v>166.18270615533692</v>
      </c>
      <c r="L8">
        <v>180.45896170989764</v>
      </c>
      <c r="M8">
        <v>181.15856523124583</v>
      </c>
      <c r="N8">
        <v>187.55318605395513</v>
      </c>
      <c r="O8">
        <v>215.43052273435657</v>
      </c>
      <c r="P8">
        <v>296.74707273592134</v>
      </c>
      <c r="Q8">
        <v>299.29309788395767</v>
      </c>
    </row>
    <row r="9" spans="1:17">
      <c r="A9" s="10" t="s">
        <v>211</v>
      </c>
      <c r="B9">
        <v>136.68927315376007</v>
      </c>
      <c r="C9">
        <v>143.38253486639101</v>
      </c>
      <c r="D9">
        <v>156.72561750631476</v>
      </c>
      <c r="E9">
        <v>156.68607139806821</v>
      </c>
      <c r="F9">
        <v>164.83472609500231</v>
      </c>
      <c r="G9">
        <v>168.75679999450932</v>
      </c>
      <c r="H9">
        <v>168.01912693343328</v>
      </c>
      <c r="I9">
        <v>166.2687115482068</v>
      </c>
      <c r="J9">
        <v>161.61990987002739</v>
      </c>
      <c r="K9">
        <v>165.68415803687091</v>
      </c>
      <c r="L9">
        <v>179.37890942110099</v>
      </c>
      <c r="M9">
        <v>181.3361078570513</v>
      </c>
      <c r="N9">
        <v>187.92361295535309</v>
      </c>
      <c r="O9">
        <v>215.2129422064053</v>
      </c>
      <c r="P9">
        <v>307.37221717558867</v>
      </c>
      <c r="Q9">
        <v>299.88421668706383</v>
      </c>
    </row>
    <row r="10" spans="1:17">
      <c r="A10" s="10" t="s">
        <v>212</v>
      </c>
      <c r="B10">
        <v>137.64202993270683</v>
      </c>
      <c r="C10">
        <v>142.67159646434516</v>
      </c>
      <c r="D10">
        <v>154.39059238358678</v>
      </c>
      <c r="E10">
        <v>160.89327894614371</v>
      </c>
      <c r="F10">
        <v>165.1643955471923</v>
      </c>
      <c r="G10">
        <v>167.75229523263727</v>
      </c>
      <c r="H10">
        <v>167.18603209572166</v>
      </c>
      <c r="I10">
        <v>164.45262175242726</v>
      </c>
      <c r="J10">
        <v>160.17591293720054</v>
      </c>
      <c r="K10">
        <v>166.83901606699695</v>
      </c>
      <c r="L10">
        <v>178.48948899522134</v>
      </c>
      <c r="M10">
        <v>182.41980697781608</v>
      </c>
      <c r="N10">
        <v>192.03556058168573</v>
      </c>
      <c r="O10">
        <v>219.06627869543431</v>
      </c>
      <c r="P10">
        <v>311.04238781638765</v>
      </c>
      <c r="Q10">
        <v>303.16687784472765</v>
      </c>
    </row>
    <row r="11" spans="1:17">
      <c r="A11" s="10" t="s">
        <v>213</v>
      </c>
      <c r="B11">
        <v>142.45950098035158</v>
      </c>
      <c r="C11">
        <v>142.67159646434516</v>
      </c>
      <c r="D11">
        <v>153.1554676445181</v>
      </c>
      <c r="E11">
        <v>163.95025124612047</v>
      </c>
      <c r="F11">
        <v>164.50373796500355</v>
      </c>
      <c r="G11">
        <v>164.73275391844979</v>
      </c>
      <c r="H11">
        <v>165.68135780686015</v>
      </c>
      <c r="I11">
        <v>163.13700077840784</v>
      </c>
      <c r="J11">
        <v>161.13696841482371</v>
      </c>
      <c r="K11">
        <v>168.50740622766691</v>
      </c>
      <c r="L11">
        <v>179.56042592919266</v>
      </c>
      <c r="M11">
        <v>182.2373871708383</v>
      </c>
      <c r="N11">
        <v>193.37980950575752</v>
      </c>
      <c r="O11">
        <v>228.92426123672882</v>
      </c>
      <c r="P11">
        <v>322.55095616559402</v>
      </c>
      <c r="Q11">
        <v>301.34787657765929</v>
      </c>
    </row>
    <row r="12" spans="1:17">
      <c r="A12" s="10" t="s">
        <v>214</v>
      </c>
      <c r="B12">
        <v>143.31283765222588</v>
      </c>
      <c r="C12">
        <v>144.09973487760737</v>
      </c>
      <c r="D12">
        <v>156.22773883993952</v>
      </c>
      <c r="E12">
        <v>168.88673936938352</v>
      </c>
      <c r="F12">
        <v>164.16652990393072</v>
      </c>
      <c r="G12">
        <v>165.05729222527216</v>
      </c>
      <c r="H12">
        <v>165.8412576616528</v>
      </c>
      <c r="I12">
        <v>164.11419629254212</v>
      </c>
      <c r="J12">
        <v>163.39770562273338</v>
      </c>
      <c r="K12">
        <v>171.04089743994331</v>
      </c>
      <c r="L12">
        <v>180.0946316230837</v>
      </c>
      <c r="M12">
        <v>183.87843211692706</v>
      </c>
      <c r="N12">
        <v>194.34381653220697</v>
      </c>
      <c r="O12">
        <v>236.27722634141719</v>
      </c>
      <c r="P12">
        <v>321.56561605623068</v>
      </c>
      <c r="Q12">
        <v>300.42730838839316</v>
      </c>
    </row>
    <row r="13" spans="1:17">
      <c r="A13" s="10" t="s">
        <v>215</v>
      </c>
      <c r="B13">
        <v>142.45038357228881</v>
      </c>
      <c r="C13">
        <v>144.53203408224022</v>
      </c>
      <c r="D13">
        <v>156.53988217428508</v>
      </c>
      <c r="E13">
        <v>168.3780545350192</v>
      </c>
      <c r="F13">
        <v>165.31700763347726</v>
      </c>
      <c r="G13">
        <v>166.21401241004764</v>
      </c>
      <c r="H13">
        <v>166.17260882581195</v>
      </c>
      <c r="I13">
        <v>163.61988630071193</v>
      </c>
      <c r="J13">
        <v>164.70651961242677</v>
      </c>
      <c r="K13">
        <v>171.38263749476837</v>
      </c>
      <c r="L13">
        <v>179.73264321266845</v>
      </c>
      <c r="M13">
        <v>183.87732994850282</v>
      </c>
      <c r="N13">
        <v>196.67943702459701</v>
      </c>
      <c r="O13">
        <v>240.5372976511174</v>
      </c>
      <c r="P13">
        <v>321.88589669480024</v>
      </c>
    </row>
    <row r="15" spans="1:17">
      <c r="B15" s="10" t="s">
        <v>204</v>
      </c>
      <c r="C15" s="10" t="s">
        <v>205</v>
      </c>
      <c r="D15" s="10" t="s">
        <v>206</v>
      </c>
      <c r="E15" s="10" t="s">
        <v>207</v>
      </c>
      <c r="F15" s="10" t="s">
        <v>208</v>
      </c>
      <c r="G15" s="10" t="s">
        <v>209</v>
      </c>
      <c r="H15" s="10" t="s">
        <v>210</v>
      </c>
      <c r="I15" s="10" t="s">
        <v>211</v>
      </c>
      <c r="J15" s="10" t="s">
        <v>212</v>
      </c>
      <c r="K15" s="10" t="s">
        <v>213</v>
      </c>
      <c r="L15" s="10" t="s">
        <v>214</v>
      </c>
      <c r="M15" s="10" t="s">
        <v>215</v>
      </c>
    </row>
    <row r="16" spans="1:17">
      <c r="A16">
        <v>2008</v>
      </c>
      <c r="B16">
        <v>137.40009063475611</v>
      </c>
      <c r="C16">
        <v>139.32945694241062</v>
      </c>
      <c r="D16">
        <v>138.63779065119397</v>
      </c>
      <c r="E16">
        <v>138.22325265414767</v>
      </c>
      <c r="F16">
        <v>137.11086492532505</v>
      </c>
      <c r="G16">
        <v>137.24468183553745</v>
      </c>
      <c r="H16">
        <v>136.4198371679762</v>
      </c>
      <c r="I16">
        <v>136.68927315376007</v>
      </c>
      <c r="J16">
        <v>137.64202993270683</v>
      </c>
      <c r="K16">
        <v>142.45950098035158</v>
      </c>
      <c r="L16">
        <v>143.31283765222588</v>
      </c>
      <c r="M16">
        <v>142.45038357228881</v>
      </c>
    </row>
    <row r="17" spans="1:13">
      <c r="A17">
        <v>2009</v>
      </c>
      <c r="B17">
        <v>145.70497914140569</v>
      </c>
      <c r="C17">
        <v>151.41905972200013</v>
      </c>
      <c r="D17">
        <v>151.57047878172213</v>
      </c>
      <c r="E17">
        <v>148.54312912962649</v>
      </c>
      <c r="F17">
        <v>146.00681062627882</v>
      </c>
      <c r="G17">
        <v>146.73684467941021</v>
      </c>
      <c r="H17">
        <v>144.82573341746223</v>
      </c>
      <c r="I17">
        <v>143.38253486639101</v>
      </c>
      <c r="J17">
        <v>142.67159646434516</v>
      </c>
      <c r="K17">
        <v>142.67159646434516</v>
      </c>
      <c r="L17">
        <v>144.09973487760737</v>
      </c>
      <c r="M17">
        <v>144.53203408224022</v>
      </c>
    </row>
    <row r="18" spans="1:13">
      <c r="A18">
        <v>2010</v>
      </c>
      <c r="B18">
        <v>144.67656611632248</v>
      </c>
      <c r="C18">
        <v>146.99948496809225</v>
      </c>
      <c r="D18">
        <v>145.83137188098729</v>
      </c>
      <c r="E18">
        <v>148.01768506736178</v>
      </c>
      <c r="F18">
        <v>154.10099100171234</v>
      </c>
      <c r="G18">
        <v>157.19689379390891</v>
      </c>
      <c r="H18">
        <v>157.82725806811959</v>
      </c>
      <c r="I18">
        <v>156.72561750631476</v>
      </c>
      <c r="J18">
        <v>154.39059238358678</v>
      </c>
      <c r="K18">
        <v>153.1554676445181</v>
      </c>
      <c r="L18">
        <v>156.22773883993952</v>
      </c>
      <c r="M18">
        <v>156.53988217428508</v>
      </c>
    </row>
    <row r="19" spans="1:13">
      <c r="A19">
        <v>2011</v>
      </c>
      <c r="B19">
        <v>155.45279965918587</v>
      </c>
      <c r="C19">
        <v>156.85296193863363</v>
      </c>
      <c r="D19">
        <v>155.91838619719189</v>
      </c>
      <c r="E19">
        <v>155.29641414272874</v>
      </c>
      <c r="F19">
        <v>155.91574551375763</v>
      </c>
      <c r="G19">
        <v>155.5973590064022</v>
      </c>
      <c r="H19">
        <v>156.37721858810227</v>
      </c>
      <c r="I19">
        <v>156.68607139806821</v>
      </c>
      <c r="J19">
        <v>160.89327894614371</v>
      </c>
      <c r="K19">
        <v>163.95025124612047</v>
      </c>
      <c r="L19">
        <v>168.88673936938352</v>
      </c>
      <c r="M19">
        <v>168.3780545350192</v>
      </c>
    </row>
    <row r="20" spans="1:13">
      <c r="A20">
        <v>2012</v>
      </c>
      <c r="B20">
        <v>167.710388777106</v>
      </c>
      <c r="C20">
        <v>166.68770724554213</v>
      </c>
      <c r="D20">
        <v>166.02592228668644</v>
      </c>
      <c r="E20">
        <v>166.35879767254099</v>
      </c>
      <c r="F20">
        <v>168.19023422721659</v>
      </c>
      <c r="G20">
        <v>166.49317961159059</v>
      </c>
      <c r="H20">
        <v>166.15985926404321</v>
      </c>
      <c r="I20">
        <v>164.83472609500231</v>
      </c>
      <c r="J20">
        <v>165.1643955471923</v>
      </c>
      <c r="K20">
        <v>164.50373796500355</v>
      </c>
      <c r="L20">
        <v>164.16652990393072</v>
      </c>
      <c r="M20">
        <v>165.31700763347726</v>
      </c>
    </row>
    <row r="21" spans="1:13">
      <c r="A21">
        <v>2013</v>
      </c>
      <c r="B21">
        <v>166.46733847826022</v>
      </c>
      <c r="C21">
        <v>168.30197152330734</v>
      </c>
      <c r="D21">
        <v>169.97596610799198</v>
      </c>
      <c r="E21">
        <v>167.76965108759819</v>
      </c>
      <c r="F21">
        <v>166.25121054402325</v>
      </c>
      <c r="G21">
        <v>167.75146546199556</v>
      </c>
      <c r="H21">
        <v>168.42415388618522</v>
      </c>
      <c r="I21">
        <v>168.75679999450932</v>
      </c>
      <c r="J21">
        <v>167.75229523263727</v>
      </c>
      <c r="K21">
        <v>164.73275391844979</v>
      </c>
      <c r="L21">
        <v>165.05729222527216</v>
      </c>
      <c r="M21">
        <v>166.21401241004764</v>
      </c>
    </row>
    <row r="22" spans="1:13">
      <c r="A22">
        <v>2014</v>
      </c>
      <c r="B22">
        <v>166.21516667402275</v>
      </c>
      <c r="C22">
        <v>168.54915307039644</v>
      </c>
      <c r="D22">
        <v>166.53961867937045</v>
      </c>
      <c r="E22">
        <v>165.04340559726691</v>
      </c>
      <c r="F22">
        <v>164.21178389980963</v>
      </c>
      <c r="G22">
        <v>166.5196251870502</v>
      </c>
      <c r="H22">
        <v>167.68793489435549</v>
      </c>
      <c r="I22">
        <v>168.01912693343328</v>
      </c>
      <c r="J22">
        <v>167.18603209572166</v>
      </c>
      <c r="K22">
        <v>165.68135780686015</v>
      </c>
      <c r="L22">
        <v>165.8412576616528</v>
      </c>
      <c r="M22">
        <v>166.17260882581195</v>
      </c>
    </row>
    <row r="23" spans="1:13">
      <c r="A23">
        <v>2015</v>
      </c>
      <c r="B23">
        <v>164.35855784613014</v>
      </c>
      <c r="C23">
        <v>163.02529961465103</v>
      </c>
      <c r="D23">
        <v>162.37805517784926</v>
      </c>
      <c r="E23">
        <v>162.05474887155768</v>
      </c>
      <c r="F23">
        <v>165.62672578399824</v>
      </c>
      <c r="G23">
        <v>168.7875601454316</v>
      </c>
      <c r="H23">
        <v>167.94226798113257</v>
      </c>
      <c r="I23">
        <v>166.2687115482068</v>
      </c>
      <c r="J23">
        <v>164.45262175242726</v>
      </c>
      <c r="K23">
        <v>163.13700077840784</v>
      </c>
      <c r="L23">
        <v>164.11419629254212</v>
      </c>
      <c r="M23">
        <v>163.61988630071193</v>
      </c>
    </row>
    <row r="24" spans="1:13">
      <c r="A24">
        <v>2016</v>
      </c>
      <c r="B24">
        <v>161.18376799356801</v>
      </c>
      <c r="C24">
        <v>160.03857422936196</v>
      </c>
      <c r="D24">
        <v>159.40318771519216</v>
      </c>
      <c r="E24">
        <v>159.40429468177354</v>
      </c>
      <c r="F24">
        <v>161.79868993800841</v>
      </c>
      <c r="G24">
        <v>164.23538792611382</v>
      </c>
      <c r="H24">
        <v>164.07115253818773</v>
      </c>
      <c r="I24">
        <v>161.61990987002739</v>
      </c>
      <c r="J24">
        <v>160.17591293720054</v>
      </c>
      <c r="K24">
        <v>161.13696841482371</v>
      </c>
      <c r="L24">
        <v>163.39770562273338</v>
      </c>
      <c r="M24">
        <v>164.70651961242677</v>
      </c>
    </row>
    <row r="25" spans="1:13">
      <c r="A25">
        <v>2017</v>
      </c>
      <c r="B25">
        <v>164.8712261320392</v>
      </c>
      <c r="C25">
        <v>166.52224428463416</v>
      </c>
      <c r="D25">
        <v>166.02664630437491</v>
      </c>
      <c r="E25">
        <v>166.52538507918609</v>
      </c>
      <c r="F25">
        <v>166.18736340201042</v>
      </c>
      <c r="G25">
        <v>166.85111473331571</v>
      </c>
      <c r="H25">
        <v>166.18270615533692</v>
      </c>
      <c r="I25">
        <v>165.68415803687091</v>
      </c>
      <c r="J25">
        <v>166.83901606699695</v>
      </c>
      <c r="K25">
        <v>168.50740622766691</v>
      </c>
      <c r="L25">
        <v>171.04089743994331</v>
      </c>
      <c r="M25">
        <v>171.38263749476837</v>
      </c>
    </row>
    <row r="26" spans="1:13">
      <c r="A26">
        <v>2018</v>
      </c>
      <c r="B26">
        <v>170.70305773081341</v>
      </c>
      <c r="C26">
        <v>173.27195969051067</v>
      </c>
      <c r="D26">
        <v>172.23955476683335</v>
      </c>
      <c r="E26">
        <v>171.55247614608194</v>
      </c>
      <c r="F26">
        <v>175.33379997850778</v>
      </c>
      <c r="G26">
        <v>179.73820609508502</v>
      </c>
      <c r="H26">
        <v>180.45896170989764</v>
      </c>
      <c r="I26">
        <v>179.37890942110099</v>
      </c>
      <c r="J26">
        <v>178.48948899522134</v>
      </c>
      <c r="K26">
        <v>179.56042592919266</v>
      </c>
      <c r="L26">
        <v>180.0946316230837</v>
      </c>
      <c r="M26">
        <v>179.73264321266845</v>
      </c>
    </row>
    <row r="27" spans="1:13">
      <c r="A27">
        <v>2019</v>
      </c>
      <c r="B27">
        <v>177.59207735773978</v>
      </c>
      <c r="C27">
        <v>178.29747805661532</v>
      </c>
      <c r="D27">
        <v>177.23512962728097</v>
      </c>
      <c r="E27">
        <v>178.82989413692329</v>
      </c>
      <c r="F27">
        <v>180.26053329001863</v>
      </c>
      <c r="G27">
        <v>180.25512006079069</v>
      </c>
      <c r="H27">
        <v>181.15856523124583</v>
      </c>
      <c r="I27">
        <v>181.3361078570513</v>
      </c>
      <c r="J27">
        <v>182.41980697781608</v>
      </c>
      <c r="K27">
        <v>182.2373871708383</v>
      </c>
      <c r="L27">
        <v>183.87843211692706</v>
      </c>
      <c r="M27">
        <v>183.87732994850282</v>
      </c>
    </row>
    <row r="28" spans="1:13">
      <c r="A28">
        <v>2020</v>
      </c>
      <c r="B28">
        <v>184.24380768249736</v>
      </c>
      <c r="C28">
        <v>185.16116146620323</v>
      </c>
      <c r="D28">
        <v>184.978206793255</v>
      </c>
      <c r="E28">
        <v>185.5338754541379</v>
      </c>
      <c r="F28">
        <v>183.48248000732559</v>
      </c>
      <c r="G28">
        <v>185.87656822243619</v>
      </c>
      <c r="H28">
        <v>187.55318605395513</v>
      </c>
      <c r="I28">
        <v>187.92361295535309</v>
      </c>
      <c r="J28">
        <v>192.03556058168573</v>
      </c>
      <c r="K28">
        <v>193.37980950575752</v>
      </c>
      <c r="L28">
        <v>194.34381653220697</v>
      </c>
      <c r="M28">
        <v>196.67943702459701</v>
      </c>
    </row>
    <row r="29" spans="1:13">
      <c r="A29">
        <v>2021</v>
      </c>
      <c r="B29">
        <v>196.68080285402075</v>
      </c>
      <c r="C29">
        <v>200.43286740077443</v>
      </c>
      <c r="D29">
        <v>203.02416382648514</v>
      </c>
      <c r="E29">
        <v>204.03968747133945</v>
      </c>
      <c r="F29">
        <v>204.44411240411844</v>
      </c>
      <c r="G29">
        <v>207.72872502082126</v>
      </c>
      <c r="H29">
        <v>215.43052273435657</v>
      </c>
      <c r="I29">
        <v>215.2129422064053</v>
      </c>
      <c r="J29">
        <v>219.06627869543431</v>
      </c>
      <c r="K29">
        <v>228.92426123672882</v>
      </c>
      <c r="L29">
        <v>236.27722634141719</v>
      </c>
      <c r="M29">
        <v>240.5372976511174</v>
      </c>
    </row>
    <row r="30" spans="1:13">
      <c r="A30">
        <v>2022</v>
      </c>
      <c r="B30">
        <v>240.30010114926696</v>
      </c>
      <c r="C30">
        <v>245.12626821570538</v>
      </c>
      <c r="D30">
        <v>255.36168959200523</v>
      </c>
      <c r="E30">
        <v>262.50649686538156</v>
      </c>
      <c r="F30">
        <v>270.13564090562443</v>
      </c>
      <c r="G30">
        <v>280.18257758014738</v>
      </c>
      <c r="H30">
        <v>296.74707273592134</v>
      </c>
      <c r="I30">
        <v>307.37221717558867</v>
      </c>
      <c r="J30">
        <v>311.04238781638765</v>
      </c>
      <c r="K30">
        <v>322.55095616559402</v>
      </c>
      <c r="L30">
        <v>321.56561605623068</v>
      </c>
      <c r="M30">
        <v>321.88589669480024</v>
      </c>
    </row>
    <row r="31" spans="1:13">
      <c r="A31">
        <v>2023</v>
      </c>
      <c r="B31">
        <v>319.01127681181742</v>
      </c>
      <c r="C31">
        <v>314.17479815357956</v>
      </c>
      <c r="D31">
        <v>308.55521874509668</v>
      </c>
      <c r="E31">
        <v>302.08413012974813</v>
      </c>
      <c r="F31">
        <v>298.13809982094875</v>
      </c>
      <c r="G31">
        <v>296.02964569158439</v>
      </c>
      <c r="H31">
        <v>299.29309788395767</v>
      </c>
      <c r="I31">
        <v>299.88421668706383</v>
      </c>
      <c r="J31">
        <v>303.16687784472765</v>
      </c>
      <c r="K31">
        <v>301.34787657765929</v>
      </c>
      <c r="L31">
        <v>300.42730838839316</v>
      </c>
    </row>
    <row r="32" spans="1:13">
      <c r="A32" t="s">
        <v>216</v>
      </c>
      <c r="B32" s="13">
        <f>AVERAGE(B16:B31)</f>
        <v>178.91075031493452</v>
      </c>
      <c r="C32" s="13">
        <f t="shared" ref="C32:L32" si="0">AVERAGE(C16:C31)</f>
        <v>180.26190290765112</v>
      </c>
      <c r="D32" s="13">
        <f t="shared" si="0"/>
        <v>180.23133669584482</v>
      </c>
      <c r="E32" s="13">
        <f t="shared" si="0"/>
        <v>180.1114577617125</v>
      </c>
      <c r="F32" s="13">
        <f t="shared" si="0"/>
        <v>181.07469289179278</v>
      </c>
      <c r="G32" s="13">
        <f t="shared" si="0"/>
        <v>182.95155969072633</v>
      </c>
      <c r="H32" s="13">
        <f t="shared" si="0"/>
        <v>184.78497051938973</v>
      </c>
      <c r="I32" s="13">
        <f t="shared" si="0"/>
        <v>184.98593348157169</v>
      </c>
      <c r="J32" s="13">
        <f t="shared" si="0"/>
        <v>185.83676076688943</v>
      </c>
      <c r="K32" s="13">
        <f t="shared" si="0"/>
        <v>187.37104737701986</v>
      </c>
      <c r="L32" s="13">
        <f t="shared" si="0"/>
        <v>188.92074755896809</v>
      </c>
      <c r="M32" s="13">
        <f>AVERAGE(M16:M30)</f>
        <v>182.13504207818423</v>
      </c>
    </row>
    <row r="34" spans="5:9">
      <c r="E34" t="s">
        <v>217</v>
      </c>
      <c r="F34">
        <f>MAX(B32:M32)-MIN(B32:M32)</f>
        <v>10.00999724403357</v>
      </c>
      <c r="H34" t="s">
        <v>219</v>
      </c>
      <c r="I34">
        <f>MIN(B32:M32)</f>
        <v>178.91075031493452</v>
      </c>
    </row>
    <row r="35" spans="5:9">
      <c r="E35" t="s">
        <v>218</v>
      </c>
      <c r="F35">
        <f>_xlfn.STDEV.P(B32:M32)</f>
        <v>3.0797342036014559</v>
      </c>
      <c r="H35" t="s">
        <v>220</v>
      </c>
      <c r="I35">
        <f>MAX(B32:M32)</f>
        <v>188.92074755896809</v>
      </c>
    </row>
    <row r="86" spans="1:1">
      <c r="A86" s="10"/>
    </row>
    <row r="87" spans="1:1">
      <c r="A87" s="10"/>
    </row>
    <row r="88" spans="1:1">
      <c r="A88" s="10"/>
    </row>
    <row r="89" spans="1:1">
      <c r="A89" s="10"/>
    </row>
    <row r="90" spans="1:1">
      <c r="A90" s="10"/>
    </row>
    <row r="91" spans="1:1">
      <c r="A91" s="10"/>
    </row>
    <row r="92" spans="1:1">
      <c r="A92" s="10"/>
    </row>
    <row r="93" spans="1:1">
      <c r="A93" s="10"/>
    </row>
    <row r="94" spans="1:1">
      <c r="A94" s="10"/>
    </row>
    <row r="95" spans="1:1">
      <c r="A95" s="10"/>
    </row>
    <row r="96" spans="1:1">
      <c r="A96" s="10"/>
    </row>
    <row r="97" spans="1:1">
      <c r="A97" s="10"/>
    </row>
    <row r="98" spans="1:1">
      <c r="A98" s="10"/>
    </row>
    <row r="99" spans="1:1">
      <c r="A99" s="10"/>
    </row>
    <row r="100" spans="1:1">
      <c r="A100" s="10"/>
    </row>
    <row r="101" spans="1:1">
      <c r="A101" s="10"/>
    </row>
    <row r="102" spans="1:1">
      <c r="A102" s="10"/>
    </row>
    <row r="103" spans="1:1">
      <c r="A103" s="10"/>
    </row>
    <row r="104" spans="1:1">
      <c r="A104" s="10"/>
    </row>
    <row r="105" spans="1:1">
      <c r="A105" s="10"/>
    </row>
    <row r="106" spans="1:1">
      <c r="A106" s="10"/>
    </row>
    <row r="107" spans="1:1">
      <c r="A107" s="10"/>
    </row>
    <row r="108" spans="1:1">
      <c r="A108" s="10"/>
    </row>
    <row r="109" spans="1:1">
      <c r="A109" s="10"/>
    </row>
    <row r="110" spans="1:1">
      <c r="A110" s="10"/>
    </row>
    <row r="111" spans="1:1">
      <c r="A111" s="10"/>
    </row>
    <row r="112" spans="1:1">
      <c r="A112" s="10"/>
    </row>
    <row r="113" spans="1:1">
      <c r="A113" s="10"/>
    </row>
    <row r="114" spans="1:1">
      <c r="A114" s="10"/>
    </row>
    <row r="115" spans="1:1">
      <c r="A115" s="10"/>
    </row>
    <row r="116" spans="1:1">
      <c r="A116" s="10"/>
    </row>
    <row r="117" spans="1:1">
      <c r="A117" s="10"/>
    </row>
    <row r="118" spans="1:1">
      <c r="A118" s="10"/>
    </row>
    <row r="119" spans="1:1">
      <c r="A119" s="10"/>
    </row>
    <row r="120" spans="1:1">
      <c r="A120" s="10"/>
    </row>
    <row r="121" spans="1:1">
      <c r="A121" s="10"/>
    </row>
    <row r="122" spans="1:1">
      <c r="A122" s="10"/>
    </row>
    <row r="123" spans="1:1">
      <c r="A123" s="10"/>
    </row>
    <row r="124" spans="1:1">
      <c r="A124" s="10"/>
    </row>
    <row r="125" spans="1:1">
      <c r="A125" s="10"/>
    </row>
    <row r="126" spans="1:1">
      <c r="A126" s="10"/>
    </row>
    <row r="127" spans="1:1">
      <c r="A127" s="10"/>
    </row>
    <row r="128" spans="1:1">
      <c r="A128" s="10"/>
    </row>
    <row r="129" spans="1:1">
      <c r="A129" s="10"/>
    </row>
    <row r="130" spans="1:1">
      <c r="A130" s="10"/>
    </row>
    <row r="131" spans="1:1">
      <c r="A131" s="10"/>
    </row>
    <row r="132" spans="1:1">
      <c r="A132" s="10"/>
    </row>
    <row r="133" spans="1:1">
      <c r="A133" s="10"/>
    </row>
    <row r="134" spans="1:1">
      <c r="A134" s="10"/>
    </row>
    <row r="135" spans="1:1">
      <c r="A135" s="10"/>
    </row>
    <row r="136" spans="1:1">
      <c r="A136" s="10"/>
    </row>
    <row r="137" spans="1:1">
      <c r="A137" s="10"/>
    </row>
    <row r="138" spans="1:1">
      <c r="A138" s="10"/>
    </row>
    <row r="139" spans="1:1">
      <c r="A139" s="10"/>
    </row>
    <row r="140" spans="1:1">
      <c r="A140" s="10"/>
    </row>
    <row r="141" spans="1:1">
      <c r="A141" s="10"/>
    </row>
    <row r="142" spans="1:1">
      <c r="A142" s="10"/>
    </row>
    <row r="143" spans="1:1">
      <c r="A143" s="10"/>
    </row>
    <row r="144" spans="1:1">
      <c r="A144" s="10"/>
    </row>
    <row r="145" spans="1:1">
      <c r="A145" s="10"/>
    </row>
    <row r="146" spans="1:1">
      <c r="A146" s="10"/>
    </row>
    <row r="147" spans="1:1">
      <c r="A147" s="10"/>
    </row>
    <row r="148" spans="1:1">
      <c r="A148" s="10"/>
    </row>
    <row r="149" spans="1:1">
      <c r="A149" s="10"/>
    </row>
    <row r="150" spans="1:1">
      <c r="A150" s="10"/>
    </row>
    <row r="151" spans="1:1">
      <c r="A151" s="10"/>
    </row>
    <row r="152" spans="1:1">
      <c r="A152" s="10"/>
    </row>
    <row r="153" spans="1:1">
      <c r="A153" s="10"/>
    </row>
    <row r="154" spans="1:1">
      <c r="A154" s="10"/>
    </row>
    <row r="155" spans="1:1">
      <c r="A155" s="10"/>
    </row>
    <row r="156" spans="1:1">
      <c r="A156" s="10"/>
    </row>
    <row r="157" spans="1:1">
      <c r="A157" s="10"/>
    </row>
    <row r="158" spans="1:1">
      <c r="A158" s="10"/>
    </row>
    <row r="159" spans="1:1">
      <c r="A159" s="10"/>
    </row>
    <row r="160" spans="1:1">
      <c r="A160" s="10"/>
    </row>
    <row r="161" spans="1:1">
      <c r="A161" s="10"/>
    </row>
    <row r="162" spans="1:1">
      <c r="A162" s="10"/>
    </row>
    <row r="163" spans="1:1">
      <c r="A163" s="10"/>
    </row>
    <row r="164" spans="1:1">
      <c r="A164" s="10"/>
    </row>
    <row r="165" spans="1:1">
      <c r="A165" s="10"/>
    </row>
    <row r="166" spans="1:1">
      <c r="A166" s="10"/>
    </row>
    <row r="167" spans="1:1">
      <c r="A167" s="10"/>
    </row>
    <row r="168" spans="1:1">
      <c r="A168" s="10"/>
    </row>
    <row r="169" spans="1:1">
      <c r="A169" s="10"/>
    </row>
    <row r="170" spans="1:1">
      <c r="A170" s="10"/>
    </row>
    <row r="171" spans="1:1">
      <c r="A171" s="10"/>
    </row>
    <row r="172" spans="1:1">
      <c r="A172" s="10"/>
    </row>
    <row r="173" spans="1:1">
      <c r="A173" s="10"/>
    </row>
    <row r="174" spans="1:1">
      <c r="A174" s="10"/>
    </row>
    <row r="175" spans="1:1">
      <c r="A175" s="10"/>
    </row>
    <row r="176" spans="1:1">
      <c r="A176" s="10"/>
    </row>
    <row r="177" spans="1:1">
      <c r="A177" s="10"/>
    </row>
    <row r="178" spans="1:1">
      <c r="A178" s="10"/>
    </row>
    <row r="179" spans="1:1">
      <c r="A179" s="10"/>
    </row>
    <row r="180" spans="1:1">
      <c r="A180" s="10"/>
    </row>
    <row r="181" spans="1:1">
      <c r="A181" s="10"/>
    </row>
    <row r="182" spans="1:1">
      <c r="A182" s="10"/>
    </row>
    <row r="183" spans="1:1">
      <c r="A183" s="10"/>
    </row>
    <row r="184" spans="1:1">
      <c r="A184" s="10"/>
    </row>
    <row r="185" spans="1:1">
      <c r="A185" s="10"/>
    </row>
    <row r="186" spans="1:1">
      <c r="A186" s="10"/>
    </row>
    <row r="187" spans="1:1">
      <c r="A187" s="10"/>
    </row>
    <row r="188" spans="1:1">
      <c r="A188" s="10"/>
    </row>
    <row r="189" spans="1:1">
      <c r="A189" s="10"/>
    </row>
    <row r="190" spans="1:1">
      <c r="A190" s="10"/>
    </row>
    <row r="191" spans="1:1">
      <c r="A191" s="10"/>
    </row>
    <row r="192" spans="1:1">
      <c r="A192" s="10"/>
    </row>
  </sheetData>
  <conditionalFormatting sqref="B16:M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89159-5643-46AE-B2CB-1D02540AC9C0}">
  <dimension ref="A1:M18"/>
  <sheetViews>
    <sheetView workbookViewId="0">
      <selection activeCell="G24" sqref="G24"/>
    </sheetView>
  </sheetViews>
  <sheetFormatPr defaultRowHeight="14.4"/>
  <sheetData>
    <row r="1" spans="1:13">
      <c r="B1" s="10" t="s">
        <v>204</v>
      </c>
      <c r="C1" s="10" t="s">
        <v>205</v>
      </c>
      <c r="D1" s="10" t="s">
        <v>206</v>
      </c>
      <c r="E1" s="10" t="s">
        <v>207</v>
      </c>
      <c r="F1" s="10" t="s">
        <v>208</v>
      </c>
      <c r="G1" s="10" t="s">
        <v>209</v>
      </c>
      <c r="H1" s="10" t="s">
        <v>210</v>
      </c>
      <c r="I1" s="10" t="s">
        <v>211</v>
      </c>
      <c r="J1" s="10" t="s">
        <v>212</v>
      </c>
      <c r="K1" s="10" t="s">
        <v>213</v>
      </c>
      <c r="L1" s="10" t="s">
        <v>214</v>
      </c>
      <c r="M1" s="10" t="s">
        <v>215</v>
      </c>
    </row>
    <row r="2" spans="1:13">
      <c r="A2">
        <v>2008</v>
      </c>
      <c r="B2">
        <v>137.40009063475611</v>
      </c>
      <c r="C2">
        <v>139.32945694241062</v>
      </c>
      <c r="D2">
        <v>138.63779065119397</v>
      </c>
      <c r="E2">
        <v>138.22325265414767</v>
      </c>
      <c r="F2">
        <v>137.11086492532505</v>
      </c>
      <c r="G2">
        <v>137.24468183553745</v>
      </c>
      <c r="H2">
        <v>136.4198371679762</v>
      </c>
      <c r="I2">
        <v>136.68927315376007</v>
      </c>
      <c r="J2">
        <v>137.64202993270683</v>
      </c>
      <c r="K2">
        <v>142.45950098035158</v>
      </c>
      <c r="L2">
        <v>143.31283765222588</v>
      </c>
      <c r="M2">
        <v>142.45038357228881</v>
      </c>
    </row>
    <row r="3" spans="1:13">
      <c r="A3">
        <v>2009</v>
      </c>
      <c r="B3">
        <v>145.70497914140569</v>
      </c>
      <c r="C3">
        <v>151.41905972200013</v>
      </c>
      <c r="D3">
        <v>151.57047878172213</v>
      </c>
      <c r="E3">
        <v>148.54312912962649</v>
      </c>
      <c r="F3">
        <v>146.00681062627882</v>
      </c>
      <c r="G3">
        <v>146.73684467941021</v>
      </c>
      <c r="H3">
        <v>144.82573341746223</v>
      </c>
      <c r="I3">
        <v>143.38253486639101</v>
      </c>
      <c r="J3">
        <v>142.67159646434516</v>
      </c>
      <c r="K3">
        <v>142.67159646434516</v>
      </c>
      <c r="L3">
        <v>144.09973487760737</v>
      </c>
      <c r="M3">
        <v>144.53203408224022</v>
      </c>
    </row>
    <row r="4" spans="1:13">
      <c r="A4">
        <v>2010</v>
      </c>
      <c r="B4">
        <v>144.67656611632248</v>
      </c>
      <c r="C4">
        <v>146.99948496809225</v>
      </c>
      <c r="D4">
        <v>145.83137188098729</v>
      </c>
      <c r="E4">
        <v>148.01768506736178</v>
      </c>
      <c r="F4">
        <v>154.10099100171234</v>
      </c>
      <c r="G4">
        <v>157.19689379390891</v>
      </c>
      <c r="H4">
        <v>157.82725806811959</v>
      </c>
      <c r="I4">
        <v>156.72561750631476</v>
      </c>
      <c r="J4">
        <v>154.39059238358678</v>
      </c>
      <c r="K4">
        <v>153.1554676445181</v>
      </c>
      <c r="L4">
        <v>156.22773883993952</v>
      </c>
      <c r="M4">
        <v>156.53988217428508</v>
      </c>
    </row>
    <row r="5" spans="1:13">
      <c r="A5">
        <v>2011</v>
      </c>
      <c r="B5">
        <v>155.45279965918587</v>
      </c>
      <c r="C5">
        <v>156.85296193863363</v>
      </c>
      <c r="D5">
        <v>155.91838619719189</v>
      </c>
      <c r="E5">
        <v>155.29641414272874</v>
      </c>
      <c r="F5">
        <v>155.91574551375763</v>
      </c>
      <c r="G5">
        <v>155.5973590064022</v>
      </c>
      <c r="H5">
        <v>156.37721858810227</v>
      </c>
      <c r="I5">
        <v>156.68607139806821</v>
      </c>
      <c r="J5">
        <v>160.89327894614371</v>
      </c>
      <c r="K5">
        <v>163.95025124612047</v>
      </c>
      <c r="L5">
        <v>168.88673936938352</v>
      </c>
      <c r="M5">
        <v>168.3780545350192</v>
      </c>
    </row>
    <row r="6" spans="1:13">
      <c r="A6">
        <v>2012</v>
      </c>
      <c r="B6">
        <v>167.710388777106</v>
      </c>
      <c r="C6">
        <v>166.68770724554213</v>
      </c>
      <c r="D6">
        <v>166.02592228668644</v>
      </c>
      <c r="E6">
        <v>166.35879767254099</v>
      </c>
      <c r="F6">
        <v>168.19023422721659</v>
      </c>
      <c r="G6">
        <v>166.49317961159059</v>
      </c>
      <c r="H6">
        <v>166.15985926404321</v>
      </c>
      <c r="I6">
        <v>164.83472609500231</v>
      </c>
      <c r="J6">
        <v>165.1643955471923</v>
      </c>
      <c r="K6">
        <v>164.50373796500355</v>
      </c>
      <c r="L6">
        <v>164.16652990393072</v>
      </c>
      <c r="M6">
        <v>165.31700763347726</v>
      </c>
    </row>
    <row r="7" spans="1:13">
      <c r="A7">
        <v>2013</v>
      </c>
      <c r="B7">
        <v>166.46733847826022</v>
      </c>
      <c r="C7">
        <v>168.30197152330734</v>
      </c>
      <c r="D7">
        <v>169.97596610799198</v>
      </c>
      <c r="E7">
        <v>167.76965108759819</v>
      </c>
      <c r="F7">
        <v>166.25121054402325</v>
      </c>
      <c r="G7">
        <v>167.75146546199556</v>
      </c>
      <c r="H7">
        <v>168.42415388618522</v>
      </c>
      <c r="I7">
        <v>168.75679999450932</v>
      </c>
      <c r="J7">
        <v>167.75229523263727</v>
      </c>
      <c r="K7">
        <v>164.73275391844979</v>
      </c>
      <c r="L7">
        <v>165.05729222527216</v>
      </c>
      <c r="M7">
        <v>166.21401241004764</v>
      </c>
    </row>
    <row r="8" spans="1:13">
      <c r="A8">
        <v>2014</v>
      </c>
      <c r="B8">
        <v>166.21516667402275</v>
      </c>
      <c r="C8">
        <v>168.54915307039644</v>
      </c>
      <c r="D8">
        <v>166.53961867937045</v>
      </c>
      <c r="E8">
        <v>165.04340559726691</v>
      </c>
      <c r="F8">
        <v>164.21178389980963</v>
      </c>
      <c r="G8">
        <v>166.5196251870502</v>
      </c>
      <c r="H8">
        <v>167.68793489435549</v>
      </c>
      <c r="I8">
        <v>168.01912693343328</v>
      </c>
      <c r="J8">
        <v>167.18603209572166</v>
      </c>
      <c r="K8">
        <v>165.68135780686015</v>
      </c>
      <c r="L8">
        <v>165.8412576616528</v>
      </c>
      <c r="M8">
        <v>166.17260882581195</v>
      </c>
    </row>
    <row r="9" spans="1:13">
      <c r="A9">
        <v>2015</v>
      </c>
      <c r="B9">
        <v>164.35855784613014</v>
      </c>
      <c r="C9">
        <v>163.02529961465103</v>
      </c>
      <c r="D9">
        <v>162.37805517784926</v>
      </c>
      <c r="E9">
        <v>162.05474887155768</v>
      </c>
      <c r="F9">
        <v>165.62672578399824</v>
      </c>
      <c r="G9">
        <v>168.7875601454316</v>
      </c>
      <c r="H9">
        <v>167.94226798113257</v>
      </c>
      <c r="I9">
        <v>166.2687115482068</v>
      </c>
      <c r="J9">
        <v>164.45262175242726</v>
      </c>
      <c r="K9">
        <v>163.13700077840784</v>
      </c>
      <c r="L9">
        <v>164.11419629254212</v>
      </c>
      <c r="M9">
        <v>163.61988630071193</v>
      </c>
    </row>
    <row r="10" spans="1:13">
      <c r="A10">
        <v>2016</v>
      </c>
      <c r="B10">
        <v>161.18376799356801</v>
      </c>
      <c r="C10">
        <v>160.03857422936196</v>
      </c>
      <c r="D10">
        <v>159.40318771519216</v>
      </c>
      <c r="E10">
        <v>159.40429468177354</v>
      </c>
      <c r="F10">
        <v>161.79868993800841</v>
      </c>
      <c r="G10">
        <v>164.23538792611382</v>
      </c>
      <c r="H10">
        <v>164.07115253818773</v>
      </c>
      <c r="I10">
        <v>161.61990987002739</v>
      </c>
      <c r="J10">
        <v>160.17591293720054</v>
      </c>
      <c r="K10">
        <v>161.13696841482371</v>
      </c>
      <c r="L10">
        <v>163.39770562273338</v>
      </c>
      <c r="M10">
        <v>164.70651961242677</v>
      </c>
    </row>
    <row r="11" spans="1:13">
      <c r="A11">
        <v>2017</v>
      </c>
      <c r="B11">
        <v>164.8712261320392</v>
      </c>
      <c r="C11">
        <v>166.52224428463416</v>
      </c>
      <c r="D11">
        <v>166.02664630437491</v>
      </c>
      <c r="E11">
        <v>166.52538507918609</v>
      </c>
      <c r="F11">
        <v>166.18736340201042</v>
      </c>
      <c r="G11">
        <v>166.85111473331571</v>
      </c>
      <c r="H11">
        <v>166.18270615533692</v>
      </c>
      <c r="I11">
        <v>165.68415803687091</v>
      </c>
      <c r="J11">
        <v>166.83901606699695</v>
      </c>
      <c r="K11">
        <v>168.50740622766691</v>
      </c>
      <c r="L11">
        <v>171.04089743994331</v>
      </c>
      <c r="M11">
        <v>171.38263749476837</v>
      </c>
    </row>
    <row r="12" spans="1:13">
      <c r="A12">
        <v>2018</v>
      </c>
      <c r="B12">
        <v>170.70305773081341</v>
      </c>
      <c r="C12">
        <v>173.27195969051067</v>
      </c>
      <c r="D12">
        <v>172.23955476683335</v>
      </c>
      <c r="E12">
        <v>171.55247614608194</v>
      </c>
      <c r="F12">
        <v>175.33379997850778</v>
      </c>
      <c r="G12">
        <v>179.73820609508502</v>
      </c>
      <c r="H12">
        <v>180.45896170989764</v>
      </c>
      <c r="I12">
        <v>179.37890942110099</v>
      </c>
      <c r="J12">
        <v>178.48948899522134</v>
      </c>
      <c r="K12">
        <v>179.56042592919266</v>
      </c>
      <c r="L12">
        <v>180.0946316230837</v>
      </c>
      <c r="M12">
        <v>179.73264321266845</v>
      </c>
    </row>
    <row r="13" spans="1:13">
      <c r="A13">
        <v>2019</v>
      </c>
      <c r="B13">
        <v>177.59207735773978</v>
      </c>
      <c r="C13">
        <v>178.29747805661532</v>
      </c>
      <c r="D13">
        <v>177.23512962728097</v>
      </c>
      <c r="E13">
        <v>178.82989413692329</v>
      </c>
      <c r="F13">
        <v>180.26053329001863</v>
      </c>
      <c r="G13">
        <v>180.25512006079069</v>
      </c>
      <c r="H13">
        <v>181.15856523124583</v>
      </c>
      <c r="I13">
        <v>181.3361078570513</v>
      </c>
      <c r="J13">
        <v>182.41980697781608</v>
      </c>
      <c r="K13">
        <v>182.2373871708383</v>
      </c>
      <c r="L13">
        <v>183.87843211692706</v>
      </c>
      <c r="M13">
        <v>183.87732994850282</v>
      </c>
    </row>
    <row r="14" spans="1:13">
      <c r="A14">
        <v>2020</v>
      </c>
      <c r="B14">
        <v>184.24380768249736</v>
      </c>
      <c r="C14">
        <v>185.16116146620323</v>
      </c>
      <c r="D14">
        <v>184.978206793255</v>
      </c>
      <c r="E14">
        <v>185.5338754541379</v>
      </c>
      <c r="F14">
        <v>183.48248000732559</v>
      </c>
      <c r="G14">
        <v>185.87656822243619</v>
      </c>
      <c r="H14">
        <v>187.55318605395513</v>
      </c>
      <c r="I14">
        <v>187.92361295535309</v>
      </c>
      <c r="J14">
        <v>192.03556058168573</v>
      </c>
      <c r="K14">
        <v>193.37980950575752</v>
      </c>
      <c r="L14">
        <v>194.34381653220697</v>
      </c>
      <c r="M14">
        <v>196.67943702459701</v>
      </c>
    </row>
    <row r="15" spans="1:13">
      <c r="A15">
        <v>2021</v>
      </c>
      <c r="B15">
        <v>196.68080285402075</v>
      </c>
      <c r="C15">
        <v>200.43286740077443</v>
      </c>
      <c r="D15">
        <v>203.02416382648514</v>
      </c>
      <c r="E15">
        <v>204.03968747133945</v>
      </c>
      <c r="F15">
        <v>204.44411240411844</v>
      </c>
      <c r="G15">
        <v>207.72872502082126</v>
      </c>
      <c r="H15">
        <v>215.43052273435657</v>
      </c>
      <c r="I15">
        <v>215.2129422064053</v>
      </c>
      <c r="J15">
        <v>219.06627869543431</v>
      </c>
      <c r="K15">
        <v>228.92426123672882</v>
      </c>
      <c r="L15">
        <v>236.27722634141719</v>
      </c>
      <c r="M15">
        <v>240.5372976511174</v>
      </c>
    </row>
    <row r="16" spans="1:13">
      <c r="A16">
        <v>2022</v>
      </c>
      <c r="B16">
        <v>240.30010114926696</v>
      </c>
      <c r="C16">
        <v>245.12626821570538</v>
      </c>
      <c r="D16">
        <v>255.36168959200523</v>
      </c>
      <c r="E16">
        <v>262.50649686538156</v>
      </c>
      <c r="F16">
        <v>270.13564090562443</v>
      </c>
      <c r="G16">
        <v>280.18257758014738</v>
      </c>
      <c r="H16">
        <v>296.74707273592134</v>
      </c>
      <c r="I16">
        <v>307.37221717558867</v>
      </c>
      <c r="J16">
        <v>311.04238781638765</v>
      </c>
      <c r="K16">
        <v>322.55095616559402</v>
      </c>
      <c r="L16">
        <v>321.56561605623068</v>
      </c>
      <c r="M16">
        <v>321.88589669480024</v>
      </c>
    </row>
    <row r="17" spans="1:13">
      <c r="A17">
        <v>2023</v>
      </c>
      <c r="B17">
        <v>319.01127681181742</v>
      </c>
      <c r="C17">
        <v>314.17479815357956</v>
      </c>
      <c r="D17">
        <v>308.55521874509668</v>
      </c>
      <c r="E17">
        <v>302.08413012974813</v>
      </c>
      <c r="F17">
        <v>298.13809982094875</v>
      </c>
      <c r="G17">
        <v>296.02964569158439</v>
      </c>
      <c r="H17">
        <v>299.29309788395767</v>
      </c>
      <c r="I17">
        <v>299.88421668706383</v>
      </c>
      <c r="J17">
        <v>303.16687784472765</v>
      </c>
      <c r="K17">
        <v>301.34787657765929</v>
      </c>
      <c r="L17">
        <v>300.42730838839316</v>
      </c>
    </row>
    <row r="18" spans="1:13">
      <c r="A18" t="s">
        <v>216</v>
      </c>
      <c r="B18" s="11">
        <f>AVERAGE(B2:B17)</f>
        <v>178.91075031493452</v>
      </c>
      <c r="C18" s="11">
        <f t="shared" ref="C18:L18" si="0">AVERAGE(C2:C17)</f>
        <v>180.26190290765112</v>
      </c>
      <c r="D18" s="11">
        <f t="shared" si="0"/>
        <v>180.23133669584482</v>
      </c>
      <c r="E18" s="11">
        <f t="shared" si="0"/>
        <v>180.1114577617125</v>
      </c>
      <c r="F18" s="11">
        <f t="shared" si="0"/>
        <v>181.07469289179278</v>
      </c>
      <c r="G18" s="11">
        <f t="shared" si="0"/>
        <v>182.95155969072633</v>
      </c>
      <c r="H18" s="11">
        <f t="shared" si="0"/>
        <v>184.78497051938973</v>
      </c>
      <c r="I18" s="11">
        <f t="shared" si="0"/>
        <v>184.98593348157169</v>
      </c>
      <c r="J18" s="11">
        <f t="shared" si="0"/>
        <v>185.83676076688943</v>
      </c>
      <c r="K18" s="11">
        <f t="shared" si="0"/>
        <v>187.37104737701986</v>
      </c>
      <c r="L18" s="11">
        <f t="shared" si="0"/>
        <v>188.92074755896809</v>
      </c>
      <c r="M18" s="11">
        <f>AVERAGE(M2:M16)</f>
        <v>182.13504207818423</v>
      </c>
    </row>
  </sheetData>
  <conditionalFormatting sqref="B2:M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55F8-5E4D-4984-9DC9-45C87A5236B0}">
  <dimension ref="A1:Q35"/>
  <sheetViews>
    <sheetView tabSelected="1" topLeftCell="A14" workbookViewId="0">
      <selection activeCell="E34" sqref="E34"/>
    </sheetView>
  </sheetViews>
  <sheetFormatPr defaultRowHeight="14.4"/>
  <cols>
    <col min="1" max="1" width="10.44140625" bestFit="1" customWidth="1"/>
    <col min="2" max="2" width="23.5546875" bestFit="1" customWidth="1"/>
  </cols>
  <sheetData>
    <row r="1" spans="1:17"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  <c r="N1">
        <v>2020</v>
      </c>
      <c r="O1">
        <v>2021</v>
      </c>
      <c r="P1">
        <v>2022</v>
      </c>
      <c r="Q1">
        <v>2023</v>
      </c>
    </row>
    <row r="2" spans="1:17">
      <c r="A2" t="s">
        <v>204</v>
      </c>
      <c r="B2">
        <v>177.5</v>
      </c>
      <c r="C2">
        <v>128</v>
      </c>
      <c r="D2">
        <v>130.6</v>
      </c>
      <c r="E2">
        <v>182.3</v>
      </c>
      <c r="F2">
        <v>182.8</v>
      </c>
      <c r="G2">
        <v>195.9</v>
      </c>
      <c r="H2">
        <v>169.5188</v>
      </c>
      <c r="I2">
        <v>157.37299999999999</v>
      </c>
      <c r="J2">
        <v>164.81720000000001</v>
      </c>
      <c r="K2">
        <v>159.5932</v>
      </c>
      <c r="L2">
        <v>163.98266599999999</v>
      </c>
      <c r="M2">
        <v>177.674117</v>
      </c>
      <c r="N2">
        <v>183.96903699999999</v>
      </c>
      <c r="O2">
        <v>204.27015399999999</v>
      </c>
      <c r="P2">
        <v>264.85875899999996</v>
      </c>
      <c r="Q2">
        <v>348.42382199999997</v>
      </c>
    </row>
    <row r="3" spans="1:17">
      <c r="A3" t="s">
        <v>205</v>
      </c>
      <c r="B3">
        <v>182.8</v>
      </c>
      <c r="C3">
        <v>133.19999999999999</v>
      </c>
      <c r="D3">
        <v>133.6</v>
      </c>
      <c r="E3">
        <v>197.1</v>
      </c>
      <c r="F3">
        <v>188.3</v>
      </c>
      <c r="G3">
        <v>200.13280000000003</v>
      </c>
      <c r="H3">
        <v>178.22240000000002</v>
      </c>
      <c r="I3">
        <v>163.66</v>
      </c>
      <c r="J3">
        <v>168.20240000000001</v>
      </c>
      <c r="K3">
        <v>164.99599999999998</v>
      </c>
      <c r="L3">
        <v>172.49763999999999</v>
      </c>
      <c r="M3">
        <v>185.75409999999999</v>
      </c>
      <c r="N3">
        <v>197.04664</v>
      </c>
      <c r="O3">
        <v>230.10595999999998</v>
      </c>
      <c r="P3">
        <v>287.38695999999999</v>
      </c>
      <c r="Q3">
        <v>364.96179999999998</v>
      </c>
    </row>
    <row r="4" spans="1:17">
      <c r="A4" t="s">
        <v>206</v>
      </c>
      <c r="B4">
        <v>191.7</v>
      </c>
      <c r="C4">
        <v>140.9</v>
      </c>
      <c r="D4">
        <v>135.1</v>
      </c>
      <c r="E4">
        <v>200.2</v>
      </c>
      <c r="F4">
        <v>191.9</v>
      </c>
      <c r="G4">
        <v>202.24469999999997</v>
      </c>
      <c r="H4">
        <v>181.5744</v>
      </c>
      <c r="I4">
        <v>166.84849999999997</v>
      </c>
      <c r="J4">
        <v>170.0909</v>
      </c>
      <c r="K4">
        <v>172.38759999999999</v>
      </c>
      <c r="L4">
        <v>179.52898599999997</v>
      </c>
      <c r="M4">
        <v>192.04262349999996</v>
      </c>
      <c r="N4">
        <v>207.39268549999997</v>
      </c>
      <c r="O4">
        <v>240.76238549999999</v>
      </c>
      <c r="P4">
        <v>330.86057549999998</v>
      </c>
      <c r="Q4">
        <v>347.71227399999998</v>
      </c>
    </row>
    <row r="5" spans="1:17">
      <c r="A5" t="s">
        <v>207</v>
      </c>
      <c r="B5">
        <v>184.5</v>
      </c>
      <c r="C5">
        <v>148.30000000000001</v>
      </c>
      <c r="D5">
        <v>139.80000000000001</v>
      </c>
      <c r="E5">
        <v>203</v>
      </c>
      <c r="F5">
        <v>197.1</v>
      </c>
      <c r="G5">
        <v>210.11940000000001</v>
      </c>
      <c r="H5">
        <v>191.38620000000003</v>
      </c>
      <c r="I5">
        <v>176.14800000000002</v>
      </c>
      <c r="J5">
        <v>176.84700000000001</v>
      </c>
      <c r="K5">
        <v>184.25640000000004</v>
      </c>
      <c r="L5">
        <v>193.41050400000003</v>
      </c>
      <c r="M5">
        <v>206.26930800000002</v>
      </c>
      <c r="N5">
        <v>224.41255200000003</v>
      </c>
      <c r="O5">
        <v>259.11370800000003</v>
      </c>
      <c r="P5">
        <v>377.48516400000005</v>
      </c>
      <c r="Q5">
        <v>350.18222400000008</v>
      </c>
    </row>
    <row r="6" spans="1:17">
      <c r="A6" t="s">
        <v>208</v>
      </c>
      <c r="B6">
        <v>183.1</v>
      </c>
      <c r="C6">
        <v>143.80000000000001</v>
      </c>
      <c r="D6">
        <v>143</v>
      </c>
      <c r="E6">
        <v>196.7</v>
      </c>
      <c r="F6">
        <v>200.4</v>
      </c>
      <c r="G6">
        <v>210.49599999999998</v>
      </c>
      <c r="H6">
        <v>191.19099999999997</v>
      </c>
      <c r="I6">
        <v>175.74700000000001</v>
      </c>
      <c r="J6">
        <v>180.03700000000001</v>
      </c>
      <c r="K6">
        <v>188.18799999999999</v>
      </c>
      <c r="L6">
        <v>194.72767600000003</v>
      </c>
      <c r="M6">
        <v>204.92100200000002</v>
      </c>
      <c r="N6">
        <v>219.33225600000003</v>
      </c>
      <c r="O6">
        <v>257.46935500000001</v>
      </c>
      <c r="P6">
        <v>374.34111000000007</v>
      </c>
      <c r="Q6">
        <v>370.12318200000004</v>
      </c>
    </row>
    <row r="7" spans="1:17">
      <c r="A7" t="s">
        <v>209</v>
      </c>
      <c r="B7">
        <v>165.7</v>
      </c>
      <c r="C7">
        <v>144.5</v>
      </c>
      <c r="D7">
        <v>143.6</v>
      </c>
      <c r="E7">
        <v>194.3</v>
      </c>
      <c r="F7">
        <v>197.3</v>
      </c>
      <c r="G7">
        <v>206.78399999999999</v>
      </c>
      <c r="H7">
        <v>186.82359999999997</v>
      </c>
      <c r="I7">
        <v>175.19200000000001</v>
      </c>
      <c r="J7">
        <v>177.77680000000001</v>
      </c>
      <c r="K7">
        <v>182.65919999999997</v>
      </c>
      <c r="L7">
        <v>183.07564000000002</v>
      </c>
      <c r="M7">
        <v>201.64599200000001</v>
      </c>
      <c r="N7">
        <v>210.755976</v>
      </c>
      <c r="O7">
        <v>253.85320800000002</v>
      </c>
      <c r="P7">
        <v>376.6628</v>
      </c>
      <c r="Q7">
        <v>321.652512</v>
      </c>
    </row>
    <row r="8" spans="1:17">
      <c r="A8" t="s">
        <v>210</v>
      </c>
      <c r="B8">
        <v>153.30000000000001</v>
      </c>
      <c r="C8">
        <v>130.9</v>
      </c>
      <c r="D8">
        <v>147.69999999999999</v>
      </c>
      <c r="E8">
        <v>184.5</v>
      </c>
      <c r="F8">
        <v>196.7</v>
      </c>
      <c r="G8">
        <v>195.40709999999999</v>
      </c>
      <c r="H8">
        <v>185.65889999999999</v>
      </c>
      <c r="I8">
        <v>175.46759999999998</v>
      </c>
      <c r="J8">
        <v>177.38769999999997</v>
      </c>
      <c r="K8">
        <v>183.00029999999998</v>
      </c>
      <c r="L8">
        <v>181.08256319999998</v>
      </c>
      <c r="M8">
        <v>195.64637399999995</v>
      </c>
      <c r="N8">
        <v>204.59522159999997</v>
      </c>
      <c r="O8">
        <v>248.11118639999998</v>
      </c>
      <c r="P8">
        <v>373.92145559999994</v>
      </c>
      <c r="Q8">
        <v>314.08700399999992</v>
      </c>
    </row>
    <row r="9" spans="1:17">
      <c r="A9" t="s">
        <v>211</v>
      </c>
      <c r="B9">
        <v>143.1</v>
      </c>
      <c r="C9">
        <v>126.7</v>
      </c>
      <c r="D9">
        <v>152.19999999999999</v>
      </c>
      <c r="E9">
        <v>171</v>
      </c>
      <c r="F9">
        <v>201.9</v>
      </c>
      <c r="G9">
        <v>197.70779999999999</v>
      </c>
      <c r="H9">
        <v>191.31539999999998</v>
      </c>
      <c r="I9">
        <v>184.00979999999998</v>
      </c>
      <c r="J9">
        <v>179.29159999999999</v>
      </c>
      <c r="K9">
        <v>185.37959999999998</v>
      </c>
      <c r="L9">
        <v>191.18618219999999</v>
      </c>
      <c r="M9">
        <v>199.46662319999999</v>
      </c>
      <c r="N9">
        <v>212.53131899999997</v>
      </c>
      <c r="O9">
        <v>263.68604339999996</v>
      </c>
      <c r="P9">
        <v>403.34948159999993</v>
      </c>
      <c r="Q9">
        <v>324.96130679999993</v>
      </c>
    </row>
    <row r="10" spans="1:17">
      <c r="A10" t="s">
        <v>212</v>
      </c>
      <c r="B10">
        <v>133.6</v>
      </c>
      <c r="C10">
        <v>118.4</v>
      </c>
      <c r="D10">
        <v>147.19999999999999</v>
      </c>
      <c r="E10">
        <v>172</v>
      </c>
      <c r="F10">
        <v>207.8</v>
      </c>
      <c r="G10">
        <v>184.58880000000002</v>
      </c>
      <c r="H10">
        <v>175.46239999999997</v>
      </c>
      <c r="I10">
        <v>177.52319999999997</v>
      </c>
      <c r="J10">
        <v>170.75199999999998</v>
      </c>
      <c r="K10">
        <v>180.1728</v>
      </c>
      <c r="L10">
        <v>186.22183679999998</v>
      </c>
      <c r="M10">
        <v>188.17459199999996</v>
      </c>
      <c r="N10">
        <v>200.60121599999999</v>
      </c>
      <c r="O10">
        <v>247.99991039999995</v>
      </c>
      <c r="P10">
        <v>399.24967679999992</v>
      </c>
      <c r="Q10">
        <v>292.73575679999999</v>
      </c>
    </row>
    <row r="11" spans="1:17">
      <c r="A11" t="s">
        <v>213</v>
      </c>
      <c r="B11">
        <v>128.4</v>
      </c>
      <c r="C11">
        <v>119.3</v>
      </c>
      <c r="D11">
        <v>148.69999999999999</v>
      </c>
      <c r="E11">
        <v>168.7</v>
      </c>
      <c r="F11">
        <v>210</v>
      </c>
      <c r="G11">
        <v>183.19839999999999</v>
      </c>
      <c r="H11">
        <v>172.64069999999995</v>
      </c>
      <c r="I11">
        <v>180.96789999999999</v>
      </c>
      <c r="J11">
        <v>171.45109999999997</v>
      </c>
      <c r="K11">
        <v>183.94189999999998</v>
      </c>
      <c r="L11">
        <v>193.09274930000001</v>
      </c>
      <c r="M11">
        <v>197.43597889999998</v>
      </c>
      <c r="N11">
        <v>208.83695660000001</v>
      </c>
      <c r="O11">
        <v>263.30829449999999</v>
      </c>
      <c r="P11">
        <v>418.39778479999995</v>
      </c>
      <c r="Q11">
        <v>296.06348439999999</v>
      </c>
    </row>
    <row r="12" spans="1:17">
      <c r="A12" t="s">
        <v>214</v>
      </c>
      <c r="B12">
        <v>124.9</v>
      </c>
      <c r="C12">
        <v>118.4</v>
      </c>
      <c r="D12">
        <v>155.1</v>
      </c>
      <c r="E12">
        <v>173.4</v>
      </c>
      <c r="F12">
        <v>205.5</v>
      </c>
      <c r="G12">
        <v>192.01379999999997</v>
      </c>
      <c r="H12">
        <v>178.83029999999999</v>
      </c>
      <c r="I12">
        <v>188.7567</v>
      </c>
      <c r="J12">
        <v>178.36500000000001</v>
      </c>
      <c r="K12">
        <v>192.16890000000001</v>
      </c>
      <c r="L12">
        <v>202.53593910000001</v>
      </c>
      <c r="M12">
        <v>213.10631430000001</v>
      </c>
      <c r="N12">
        <v>228.39560699999998</v>
      </c>
      <c r="O12">
        <v>290.4965613</v>
      </c>
      <c r="P12">
        <v>434.70668010000003</v>
      </c>
      <c r="Q12">
        <v>303.33201689999999</v>
      </c>
    </row>
    <row r="13" spans="1:17">
      <c r="A13" t="s">
        <v>215</v>
      </c>
      <c r="B13">
        <v>127.1</v>
      </c>
      <c r="C13">
        <v>125.1</v>
      </c>
      <c r="D13">
        <v>161.4</v>
      </c>
      <c r="E13">
        <v>177.5</v>
      </c>
      <c r="F13">
        <v>209.7</v>
      </c>
      <c r="G13">
        <v>203.52540000000002</v>
      </c>
      <c r="H13">
        <v>190.12920000000003</v>
      </c>
      <c r="I13">
        <v>199.97460000000004</v>
      </c>
      <c r="J13">
        <v>190.61340000000001</v>
      </c>
      <c r="K13">
        <v>200.4588</v>
      </c>
      <c r="L13">
        <v>219.17216160000004</v>
      </c>
      <c r="M13">
        <v>229.37086620000005</v>
      </c>
      <c r="N13">
        <v>244.56893580000005</v>
      </c>
      <c r="O13">
        <v>320.35930920000004</v>
      </c>
      <c r="P13">
        <v>452.94246900000007</v>
      </c>
    </row>
    <row r="15" spans="1:17">
      <c r="B15" t="s">
        <v>204</v>
      </c>
      <c r="C15" t="s">
        <v>205</v>
      </c>
      <c r="D15" t="s">
        <v>206</v>
      </c>
      <c r="E15" t="s">
        <v>207</v>
      </c>
      <c r="F15" t="s">
        <v>208</v>
      </c>
      <c r="G15" t="s">
        <v>209</v>
      </c>
      <c r="H15" t="s">
        <v>210</v>
      </c>
      <c r="I15" t="s">
        <v>211</v>
      </c>
      <c r="J15" t="s">
        <v>212</v>
      </c>
      <c r="K15" t="s">
        <v>213</v>
      </c>
      <c r="L15" t="s">
        <v>214</v>
      </c>
      <c r="M15" t="s">
        <v>215</v>
      </c>
    </row>
    <row r="16" spans="1:17">
      <c r="A16">
        <v>2008</v>
      </c>
      <c r="B16">
        <v>177.5</v>
      </c>
      <c r="C16">
        <v>182.8</v>
      </c>
      <c r="D16">
        <v>191.7</v>
      </c>
      <c r="E16">
        <v>184.5</v>
      </c>
      <c r="F16">
        <v>183.1</v>
      </c>
      <c r="G16">
        <v>165.7</v>
      </c>
      <c r="H16">
        <v>153.30000000000001</v>
      </c>
      <c r="I16">
        <v>143.1</v>
      </c>
      <c r="J16">
        <v>133.6</v>
      </c>
      <c r="K16">
        <v>128.4</v>
      </c>
      <c r="L16">
        <v>124.9</v>
      </c>
      <c r="M16">
        <v>127.1</v>
      </c>
    </row>
    <row r="17" spans="1:13">
      <c r="A17">
        <v>2009</v>
      </c>
      <c r="B17">
        <v>128</v>
      </c>
      <c r="C17">
        <v>133.19999999999999</v>
      </c>
      <c r="D17">
        <v>140.9</v>
      </c>
      <c r="E17">
        <v>148.30000000000001</v>
      </c>
      <c r="F17">
        <v>143.80000000000001</v>
      </c>
      <c r="G17">
        <v>144.5</v>
      </c>
      <c r="H17">
        <v>130.9</v>
      </c>
      <c r="I17">
        <v>126.7</v>
      </c>
      <c r="J17">
        <v>118.4</v>
      </c>
      <c r="K17">
        <v>119.3</v>
      </c>
      <c r="L17">
        <v>118.4</v>
      </c>
      <c r="M17">
        <v>125.1</v>
      </c>
    </row>
    <row r="18" spans="1:13">
      <c r="A18">
        <v>2010</v>
      </c>
      <c r="B18">
        <v>130.6</v>
      </c>
      <c r="C18">
        <v>133.6</v>
      </c>
      <c r="D18">
        <v>135.1</v>
      </c>
      <c r="E18">
        <v>139.80000000000001</v>
      </c>
      <c r="F18">
        <v>143</v>
      </c>
      <c r="G18">
        <v>143.6</v>
      </c>
      <c r="H18">
        <v>147.69999999999999</v>
      </c>
      <c r="I18">
        <v>152.19999999999999</v>
      </c>
      <c r="J18">
        <v>147.19999999999999</v>
      </c>
      <c r="K18">
        <v>148.69999999999999</v>
      </c>
      <c r="L18">
        <v>155.1</v>
      </c>
      <c r="M18">
        <v>161.4</v>
      </c>
    </row>
    <row r="19" spans="1:13">
      <c r="A19">
        <v>2011</v>
      </c>
      <c r="B19">
        <v>182.3</v>
      </c>
      <c r="C19">
        <v>197.1</v>
      </c>
      <c r="D19">
        <v>200.2</v>
      </c>
      <c r="E19">
        <v>203</v>
      </c>
      <c r="F19">
        <v>196.7</v>
      </c>
      <c r="G19">
        <v>194.3</v>
      </c>
      <c r="H19">
        <v>184.5</v>
      </c>
      <c r="I19">
        <v>171</v>
      </c>
      <c r="J19">
        <v>172</v>
      </c>
      <c r="K19">
        <v>168.7</v>
      </c>
      <c r="L19">
        <v>173.4</v>
      </c>
      <c r="M19">
        <v>177.5</v>
      </c>
    </row>
    <row r="20" spans="1:13">
      <c r="A20">
        <v>2012</v>
      </c>
      <c r="B20">
        <v>182.8</v>
      </c>
      <c r="C20">
        <v>188.3</v>
      </c>
      <c r="D20">
        <v>191.9</v>
      </c>
      <c r="E20">
        <v>197.1</v>
      </c>
      <c r="F20">
        <v>200.4</v>
      </c>
      <c r="G20">
        <v>197.3</v>
      </c>
      <c r="H20">
        <v>196.7</v>
      </c>
      <c r="I20">
        <v>201.9</v>
      </c>
      <c r="J20">
        <v>207.8</v>
      </c>
      <c r="K20">
        <v>210</v>
      </c>
      <c r="L20">
        <v>205.5</v>
      </c>
      <c r="M20">
        <v>209.7</v>
      </c>
    </row>
    <row r="21" spans="1:13">
      <c r="A21">
        <v>2013</v>
      </c>
      <c r="B21">
        <v>195.9</v>
      </c>
      <c r="C21">
        <v>200.13280000000003</v>
      </c>
      <c r="D21">
        <v>202.24469999999997</v>
      </c>
      <c r="E21">
        <v>210.11940000000001</v>
      </c>
      <c r="F21">
        <v>210.49599999999998</v>
      </c>
      <c r="G21">
        <v>206.78399999999999</v>
      </c>
      <c r="H21">
        <v>195.40709999999999</v>
      </c>
      <c r="I21">
        <v>197.70779999999999</v>
      </c>
      <c r="J21">
        <v>184.58880000000002</v>
      </c>
      <c r="K21">
        <v>183.19839999999999</v>
      </c>
      <c r="L21">
        <v>192.01379999999997</v>
      </c>
      <c r="M21">
        <v>203.52540000000002</v>
      </c>
    </row>
    <row r="22" spans="1:13">
      <c r="A22">
        <v>2014</v>
      </c>
      <c r="B22">
        <v>169.5188</v>
      </c>
      <c r="C22">
        <v>178.22240000000002</v>
      </c>
      <c r="D22">
        <v>181.5744</v>
      </c>
      <c r="E22">
        <v>191.38620000000003</v>
      </c>
      <c r="F22">
        <v>191.19099999999997</v>
      </c>
      <c r="G22">
        <v>186.82359999999997</v>
      </c>
      <c r="H22">
        <v>185.65889999999999</v>
      </c>
      <c r="I22">
        <v>191.31539999999998</v>
      </c>
      <c r="J22">
        <v>175.46239999999997</v>
      </c>
      <c r="K22">
        <v>172.64069999999995</v>
      </c>
      <c r="L22">
        <v>178.83029999999999</v>
      </c>
      <c r="M22">
        <v>190.12920000000003</v>
      </c>
    </row>
    <row r="23" spans="1:13">
      <c r="A23">
        <v>2015</v>
      </c>
      <c r="B23">
        <v>157.37299999999999</v>
      </c>
      <c r="C23">
        <v>163.66</v>
      </c>
      <c r="D23">
        <v>166.84849999999997</v>
      </c>
      <c r="E23">
        <v>176.14800000000002</v>
      </c>
      <c r="F23">
        <v>175.74700000000001</v>
      </c>
      <c r="G23">
        <v>175.19200000000001</v>
      </c>
      <c r="H23">
        <v>175.46759999999998</v>
      </c>
      <c r="I23">
        <v>184.00979999999998</v>
      </c>
      <c r="J23">
        <v>177.52319999999997</v>
      </c>
      <c r="K23">
        <v>180.96789999999999</v>
      </c>
      <c r="L23">
        <v>188.7567</v>
      </c>
      <c r="M23">
        <v>199.97460000000004</v>
      </c>
    </row>
    <row r="24" spans="1:13">
      <c r="A24">
        <v>2016</v>
      </c>
      <c r="B24">
        <v>164.81720000000001</v>
      </c>
      <c r="C24">
        <v>168.20240000000001</v>
      </c>
      <c r="D24">
        <v>170.0909</v>
      </c>
      <c r="E24">
        <v>176.84700000000001</v>
      </c>
      <c r="F24">
        <v>180.03700000000001</v>
      </c>
      <c r="G24">
        <v>177.77680000000001</v>
      </c>
      <c r="H24">
        <v>177.38769999999997</v>
      </c>
      <c r="I24">
        <v>179.29159999999999</v>
      </c>
      <c r="J24">
        <v>170.75199999999998</v>
      </c>
      <c r="K24">
        <v>171.45109999999997</v>
      </c>
      <c r="L24">
        <v>178.36500000000001</v>
      </c>
      <c r="M24">
        <v>190.61340000000001</v>
      </c>
    </row>
    <row r="25" spans="1:13">
      <c r="A25">
        <v>2017</v>
      </c>
      <c r="B25">
        <v>159.5932</v>
      </c>
      <c r="C25">
        <v>164.99599999999998</v>
      </c>
      <c r="D25">
        <v>172.38759999999999</v>
      </c>
      <c r="E25">
        <v>184.25640000000004</v>
      </c>
      <c r="F25">
        <v>188.18799999999999</v>
      </c>
      <c r="G25">
        <v>182.65919999999997</v>
      </c>
      <c r="H25">
        <v>183.00029999999998</v>
      </c>
      <c r="I25">
        <v>185.37959999999998</v>
      </c>
      <c r="J25">
        <v>180.1728</v>
      </c>
      <c r="K25">
        <v>183.94189999999998</v>
      </c>
      <c r="L25">
        <v>192.16890000000001</v>
      </c>
      <c r="M25">
        <v>200.4588</v>
      </c>
    </row>
    <row r="26" spans="1:13">
      <c r="A26">
        <v>2018</v>
      </c>
      <c r="B26">
        <v>163.98266599999999</v>
      </c>
      <c r="C26">
        <v>172.49763999999999</v>
      </c>
      <c r="D26">
        <v>179.52898599999997</v>
      </c>
      <c r="E26">
        <v>193.41050400000003</v>
      </c>
      <c r="F26">
        <v>194.72767600000003</v>
      </c>
      <c r="G26">
        <v>183.07564000000002</v>
      </c>
      <c r="H26">
        <v>181.08256319999998</v>
      </c>
      <c r="I26">
        <v>191.18618219999999</v>
      </c>
      <c r="J26">
        <v>186.22183679999998</v>
      </c>
      <c r="K26">
        <v>193.09274930000001</v>
      </c>
      <c r="L26">
        <v>202.53593910000001</v>
      </c>
      <c r="M26">
        <v>219.17216160000004</v>
      </c>
    </row>
    <row r="27" spans="1:13">
      <c r="A27">
        <v>2019</v>
      </c>
      <c r="B27">
        <v>177.674117</v>
      </c>
      <c r="C27">
        <v>185.75409999999999</v>
      </c>
      <c r="D27">
        <v>192.04262349999996</v>
      </c>
      <c r="E27">
        <v>206.26930800000002</v>
      </c>
      <c r="F27">
        <v>204.92100200000002</v>
      </c>
      <c r="G27">
        <v>201.64599200000001</v>
      </c>
      <c r="H27">
        <v>195.64637399999995</v>
      </c>
      <c r="I27">
        <v>199.46662319999999</v>
      </c>
      <c r="J27">
        <v>188.17459199999996</v>
      </c>
      <c r="K27">
        <v>197.43597889999998</v>
      </c>
      <c r="L27">
        <v>213.10631430000001</v>
      </c>
      <c r="M27">
        <v>229.37086620000005</v>
      </c>
    </row>
    <row r="28" spans="1:13">
      <c r="A28">
        <v>2020</v>
      </c>
      <c r="B28">
        <v>183.96903699999999</v>
      </c>
      <c r="C28">
        <v>197.04664</v>
      </c>
      <c r="D28">
        <v>207.39268549999997</v>
      </c>
      <c r="E28">
        <v>224.41255200000003</v>
      </c>
      <c r="F28">
        <v>219.33225600000003</v>
      </c>
      <c r="G28">
        <v>210.755976</v>
      </c>
      <c r="H28">
        <v>204.59522159999997</v>
      </c>
      <c r="I28">
        <v>212.53131899999997</v>
      </c>
      <c r="J28">
        <v>200.60121599999999</v>
      </c>
      <c r="K28">
        <v>208.83695660000001</v>
      </c>
      <c r="L28">
        <v>228.39560699999998</v>
      </c>
      <c r="M28">
        <v>244.56893580000005</v>
      </c>
    </row>
    <row r="29" spans="1:13">
      <c r="A29">
        <v>2021</v>
      </c>
      <c r="B29">
        <v>204.27015399999999</v>
      </c>
      <c r="C29">
        <v>230.10595999999998</v>
      </c>
      <c r="D29">
        <v>240.76238549999999</v>
      </c>
      <c r="E29">
        <v>259.11370800000003</v>
      </c>
      <c r="F29">
        <v>257.46935500000001</v>
      </c>
      <c r="G29">
        <v>253.85320800000002</v>
      </c>
      <c r="H29">
        <v>248.11118639999998</v>
      </c>
      <c r="I29">
        <v>263.68604339999996</v>
      </c>
      <c r="J29">
        <v>247.99991039999995</v>
      </c>
      <c r="K29">
        <v>263.30829449999999</v>
      </c>
      <c r="L29">
        <v>290.4965613</v>
      </c>
      <c r="M29">
        <v>320.35930920000004</v>
      </c>
    </row>
    <row r="30" spans="1:13">
      <c r="A30">
        <v>2022</v>
      </c>
      <c r="B30">
        <v>264.85875899999996</v>
      </c>
      <c r="C30">
        <v>287.38695999999999</v>
      </c>
      <c r="D30">
        <v>330.86057549999998</v>
      </c>
      <c r="E30">
        <v>377.48516400000005</v>
      </c>
      <c r="F30">
        <v>374.34111000000007</v>
      </c>
      <c r="G30">
        <v>376.6628</v>
      </c>
      <c r="H30">
        <v>373.92145559999994</v>
      </c>
      <c r="I30">
        <v>403.34948159999993</v>
      </c>
      <c r="J30">
        <v>399.24967679999992</v>
      </c>
      <c r="K30">
        <v>418.39778479999995</v>
      </c>
      <c r="L30">
        <v>434.70668010000003</v>
      </c>
      <c r="M30">
        <v>452.94246900000007</v>
      </c>
    </row>
    <row r="31" spans="1:13">
      <c r="A31">
        <v>2023</v>
      </c>
      <c r="B31">
        <v>348.42382199999997</v>
      </c>
      <c r="C31">
        <v>364.96179999999998</v>
      </c>
      <c r="D31">
        <v>347.71227399999998</v>
      </c>
      <c r="E31">
        <v>350.18222400000008</v>
      </c>
      <c r="F31">
        <v>370.12318200000004</v>
      </c>
      <c r="G31">
        <v>321.652512</v>
      </c>
      <c r="H31">
        <v>314.08700399999992</v>
      </c>
      <c r="I31">
        <v>324.96130679999993</v>
      </c>
      <c r="J31">
        <v>292.73575679999999</v>
      </c>
      <c r="K31">
        <v>296.06348439999999</v>
      </c>
      <c r="L31">
        <v>303.33201689999999</v>
      </c>
    </row>
    <row r="32" spans="1:13">
      <c r="A32" t="s">
        <v>216</v>
      </c>
      <c r="B32" s="12">
        <f>AVERAGE(B16:B31)</f>
        <v>186.97379718749994</v>
      </c>
      <c r="C32" s="12">
        <f t="shared" ref="C32:M32" si="0">AVERAGE(C16:C31)</f>
        <v>196.74791875000003</v>
      </c>
      <c r="D32" s="12">
        <f t="shared" si="0"/>
        <v>203.20285187499999</v>
      </c>
      <c r="E32" s="12">
        <f t="shared" si="0"/>
        <v>213.89565375000004</v>
      </c>
      <c r="F32" s="12">
        <f t="shared" si="0"/>
        <v>214.59834881250003</v>
      </c>
      <c r="G32" s="12">
        <f t="shared" si="0"/>
        <v>207.642608</v>
      </c>
      <c r="H32" s="12">
        <f t="shared" si="0"/>
        <v>202.96658780000001</v>
      </c>
      <c r="I32" s="12">
        <f t="shared" si="0"/>
        <v>207.9865722625</v>
      </c>
      <c r="J32" s="12">
        <f t="shared" si="0"/>
        <v>198.90513679999998</v>
      </c>
      <c r="K32" s="12">
        <f t="shared" si="0"/>
        <v>202.77720303125</v>
      </c>
      <c r="L32" s="12">
        <f t="shared" si="0"/>
        <v>211.25048866874997</v>
      </c>
      <c r="M32" s="12">
        <f t="shared" si="0"/>
        <v>216.79434278666668</v>
      </c>
    </row>
    <row r="34" spans="2:3">
      <c r="B34" t="s">
        <v>217</v>
      </c>
      <c r="C34">
        <f>MAX(B32:M32)-MIN(B32:M32)</f>
        <v>29.820545599166735</v>
      </c>
    </row>
    <row r="35" spans="2:3">
      <c r="B35" t="s">
        <v>218</v>
      </c>
      <c r="C35">
        <f>_xlfn.STDEV.P(B32:M32)</f>
        <v>8.1989126586664547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6CE62-0286-40E2-8B2F-DC2981D48FEE}">
  <dimension ref="A1:Q35"/>
  <sheetViews>
    <sheetView topLeftCell="A19" workbookViewId="0">
      <selection activeCell="L37" sqref="L37"/>
    </sheetView>
  </sheetViews>
  <sheetFormatPr defaultRowHeight="14.4"/>
  <cols>
    <col min="1" max="1" width="10.109375" bestFit="1" customWidth="1"/>
    <col min="2" max="2" width="13.44140625" bestFit="1" customWidth="1"/>
    <col min="3" max="17" width="12" bestFit="1" customWidth="1"/>
  </cols>
  <sheetData>
    <row r="1" spans="1:17"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  <c r="N1">
        <v>2020</v>
      </c>
      <c r="O1">
        <v>2021</v>
      </c>
      <c r="P1">
        <v>2022</v>
      </c>
      <c r="Q1">
        <v>2023</v>
      </c>
    </row>
    <row r="2" spans="1:17">
      <c r="A2" s="10" t="s">
        <v>204</v>
      </c>
      <c r="B2">
        <v>103.8118410381184</v>
      </c>
      <c r="C2">
        <v>113.46309813463098</v>
      </c>
      <c r="D2">
        <v>109.20519059205192</v>
      </c>
      <c r="E2">
        <v>111.70065268605416</v>
      </c>
      <c r="F2">
        <v>124.65863009658629</v>
      </c>
      <c r="G2">
        <v>119.10104696601047</v>
      </c>
      <c r="H2">
        <v>122.61354420113544</v>
      </c>
      <c r="I2">
        <v>128.34549878345499</v>
      </c>
      <c r="J2">
        <v>127.65612327656125</v>
      </c>
      <c r="K2">
        <v>125.32441200324413</v>
      </c>
      <c r="L2">
        <v>125.4176804541768</v>
      </c>
      <c r="M2">
        <v>129.76074614760748</v>
      </c>
      <c r="N2">
        <v>135.55961070559613</v>
      </c>
      <c r="O2">
        <v>145.60016220600161</v>
      </c>
      <c r="P2">
        <v>145.45823195458232</v>
      </c>
      <c r="Q2">
        <v>160.48256285482563</v>
      </c>
    </row>
    <row r="3" spans="1:17">
      <c r="A3" s="10" t="s">
        <v>205</v>
      </c>
      <c r="B3">
        <v>107.46513535684987</v>
      </c>
      <c r="C3">
        <v>122.43642329778505</v>
      </c>
      <c r="D3">
        <v>111.23872026251024</v>
      </c>
      <c r="E3">
        <v>111.23051681706318</v>
      </c>
      <c r="F3">
        <v>119.19879682800109</v>
      </c>
      <c r="G3">
        <v>120.06870385561936</v>
      </c>
      <c r="H3">
        <v>127.19442165709597</v>
      </c>
      <c r="I3">
        <v>125.94749794913864</v>
      </c>
      <c r="J3">
        <v>127.20672682526661</v>
      </c>
      <c r="K3">
        <v>126.54224774405249</v>
      </c>
      <c r="L3">
        <v>127.83839212469236</v>
      </c>
      <c r="M3">
        <v>130.45939294503691</v>
      </c>
      <c r="N3">
        <v>138.42083675143562</v>
      </c>
      <c r="O3">
        <v>146.91550451189499</v>
      </c>
      <c r="P3">
        <v>146.40689089417555</v>
      </c>
      <c r="Q3">
        <v>157.87940935192782</v>
      </c>
    </row>
    <row r="4" spans="1:17">
      <c r="A4" s="10" t="s">
        <v>206</v>
      </c>
      <c r="B4">
        <v>106.16326530612245</v>
      </c>
      <c r="C4">
        <v>124.24489795918365</v>
      </c>
      <c r="D4">
        <v>108.36586270871986</v>
      </c>
      <c r="E4">
        <v>110.50184645286687</v>
      </c>
      <c r="F4">
        <v>119.25714285714287</v>
      </c>
      <c r="G4">
        <v>123.71693877551022</v>
      </c>
      <c r="H4">
        <v>127.18775510204081</v>
      </c>
      <c r="I4">
        <v>123.81224489795916</v>
      </c>
      <c r="J4">
        <v>127.02857142857144</v>
      </c>
      <c r="K4">
        <v>126.41632653061225</v>
      </c>
      <c r="L4">
        <v>127.50204081632653</v>
      </c>
      <c r="M4">
        <v>128.96734693877551</v>
      </c>
      <c r="N4">
        <v>140.92244897959182</v>
      </c>
      <c r="O4">
        <v>149.23265306122448</v>
      </c>
      <c r="P4">
        <v>153.80000000000001</v>
      </c>
      <c r="Q4">
        <v>157.0612244897959</v>
      </c>
    </row>
    <row r="5" spans="1:17">
      <c r="A5" s="10" t="s">
        <v>207</v>
      </c>
      <c r="B5">
        <v>102.25624496373894</v>
      </c>
      <c r="C5">
        <v>118.89605157131346</v>
      </c>
      <c r="D5">
        <v>106.9467787114846</v>
      </c>
      <c r="E5">
        <v>106.91478646253023</v>
      </c>
      <c r="F5">
        <v>119.12612918274736</v>
      </c>
      <c r="G5">
        <v>120.37393039407543</v>
      </c>
      <c r="H5">
        <v>123.82352941176471</v>
      </c>
      <c r="I5">
        <v>120.7211925866237</v>
      </c>
      <c r="J5">
        <v>125.51974214343274</v>
      </c>
      <c r="K5">
        <v>125.49959709911363</v>
      </c>
      <c r="L5">
        <v>125.52780016116036</v>
      </c>
      <c r="M5">
        <v>129.3996776792909</v>
      </c>
      <c r="N5">
        <v>143.55358581788883</v>
      </c>
      <c r="O5">
        <v>145.37066881547139</v>
      </c>
      <c r="P5">
        <v>151.15632554391621</v>
      </c>
      <c r="Q5">
        <v>151.46655922643032</v>
      </c>
    </row>
    <row r="6" spans="1:17">
      <c r="A6" s="10" t="s">
        <v>208</v>
      </c>
      <c r="B6">
        <v>98.174603174603178</v>
      </c>
      <c r="C6">
        <v>111.86507936507934</v>
      </c>
      <c r="D6">
        <v>109.64761904761906</v>
      </c>
      <c r="E6">
        <v>105.86544011544009</v>
      </c>
      <c r="F6">
        <v>116.47864701436129</v>
      </c>
      <c r="G6">
        <v>116.12962962962965</v>
      </c>
      <c r="H6">
        <v>120.76190476190476</v>
      </c>
      <c r="I6">
        <v>121.56746031746033</v>
      </c>
      <c r="J6">
        <v>124.79365079365078</v>
      </c>
      <c r="K6">
        <v>122.97619047619047</v>
      </c>
      <c r="L6">
        <v>125.6388888888889</v>
      </c>
      <c r="M6">
        <v>129.03571428571431</v>
      </c>
      <c r="N6">
        <v>139.26984126984127</v>
      </c>
      <c r="O6">
        <v>140.55952380952382</v>
      </c>
      <c r="P6">
        <v>152.57936507936506</v>
      </c>
      <c r="Q6">
        <v>147.84523809523807</v>
      </c>
    </row>
    <row r="7" spans="1:17">
      <c r="A7" s="10" t="s">
        <v>209</v>
      </c>
      <c r="B7">
        <v>97.429718875502004</v>
      </c>
      <c r="C7">
        <v>112.69076305220884</v>
      </c>
      <c r="D7">
        <v>112.91712303760497</v>
      </c>
      <c r="E7">
        <v>107.13750239051446</v>
      </c>
      <c r="F7">
        <v>117.95697074010327</v>
      </c>
      <c r="G7">
        <v>118.80803212851406</v>
      </c>
      <c r="H7">
        <v>122.93172690763052</v>
      </c>
      <c r="I7">
        <v>125.3413654618474</v>
      </c>
      <c r="J7">
        <v>126.06827309236949</v>
      </c>
      <c r="K7">
        <v>123.81526104417671</v>
      </c>
      <c r="L7">
        <v>129.59437751004018</v>
      </c>
      <c r="M7">
        <v>129.62650602409639</v>
      </c>
      <c r="N7">
        <v>139.59437751004015</v>
      </c>
      <c r="O7">
        <v>140.46184738955822</v>
      </c>
      <c r="P7">
        <v>159.4457831325301</v>
      </c>
      <c r="Q7">
        <v>148.88353413654619</v>
      </c>
    </row>
    <row r="8" spans="1:17">
      <c r="A8" s="10" t="s">
        <v>210</v>
      </c>
      <c r="B8">
        <v>94.077079107505071</v>
      </c>
      <c r="C8">
        <v>110.38539553752535</v>
      </c>
      <c r="D8">
        <v>115.13203024156371</v>
      </c>
      <c r="E8">
        <v>108.56717859557617</v>
      </c>
      <c r="F8">
        <v>116.19509496588604</v>
      </c>
      <c r="G8">
        <v>119.65499603139607</v>
      </c>
      <c r="H8">
        <v>125.68762677484786</v>
      </c>
      <c r="I8">
        <v>126.38945233265721</v>
      </c>
      <c r="J8">
        <v>127.59026369168356</v>
      </c>
      <c r="K8">
        <v>124.45841784989859</v>
      </c>
      <c r="L8">
        <v>131.74847870182555</v>
      </c>
      <c r="M8">
        <v>131.96754563894524</v>
      </c>
      <c r="N8">
        <v>142.42596348884379</v>
      </c>
      <c r="O8">
        <v>144.95740365111561</v>
      </c>
      <c r="P8">
        <v>163.97160243407706</v>
      </c>
      <c r="Q8">
        <v>153.75253549695739</v>
      </c>
    </row>
    <row r="9" spans="1:17">
      <c r="A9" s="10" t="s">
        <v>211</v>
      </c>
      <c r="B9">
        <v>96.48261758691207</v>
      </c>
      <c r="C9">
        <v>110.30674846625766</v>
      </c>
      <c r="D9">
        <v>115.03612815269257</v>
      </c>
      <c r="E9">
        <v>111.35289410509471</v>
      </c>
      <c r="F9">
        <v>114.04089979550101</v>
      </c>
      <c r="G9">
        <v>122.43680981595094</v>
      </c>
      <c r="H9">
        <v>128.38036809815952</v>
      </c>
      <c r="I9">
        <v>127.36196319018404</v>
      </c>
      <c r="J9">
        <v>126.93660531697341</v>
      </c>
      <c r="K9">
        <v>124.44580777096115</v>
      </c>
      <c r="L9">
        <v>132.06952965235175</v>
      </c>
      <c r="M9">
        <v>133.70961145194275</v>
      </c>
      <c r="N9">
        <v>142.69120654396727</v>
      </c>
      <c r="O9">
        <v>143.94683026584866</v>
      </c>
      <c r="P9">
        <v>164.55623721881389</v>
      </c>
      <c r="Q9">
        <v>157.68098159509202</v>
      </c>
    </row>
    <row r="10" spans="1:17">
      <c r="A10" s="10" t="s">
        <v>212</v>
      </c>
      <c r="B10">
        <v>97.844652297681975</v>
      </c>
      <c r="C10">
        <v>110.61407076047173</v>
      </c>
      <c r="D10">
        <v>114.78224703316204</v>
      </c>
      <c r="E10">
        <v>115.73792007098227</v>
      </c>
      <c r="F10">
        <v>115.52135014233428</v>
      </c>
      <c r="G10">
        <v>121.8691299211836</v>
      </c>
      <c r="H10">
        <v>127.40138267588451</v>
      </c>
      <c r="I10">
        <v>127.33631557543717</v>
      </c>
      <c r="J10">
        <v>125.56730378202521</v>
      </c>
      <c r="K10">
        <v>125.41683611224073</v>
      </c>
      <c r="L10">
        <v>132.10654737698252</v>
      </c>
      <c r="M10">
        <v>135.18503456689712</v>
      </c>
      <c r="N10">
        <v>146.58397722651483</v>
      </c>
      <c r="O10">
        <v>143.27775518503455</v>
      </c>
      <c r="P10">
        <v>164.30662871085806</v>
      </c>
      <c r="Q10">
        <v>157.17771451809679</v>
      </c>
    </row>
    <row r="11" spans="1:17">
      <c r="A11" s="10" t="s">
        <v>213</v>
      </c>
      <c r="B11">
        <v>102.46324990067541</v>
      </c>
      <c r="C11">
        <v>106.75407230830353</v>
      </c>
      <c r="D11">
        <v>109.04156497720265</v>
      </c>
      <c r="E11">
        <v>117.76857369884783</v>
      </c>
      <c r="F11">
        <v>112.12043816334638</v>
      </c>
      <c r="G11">
        <v>117.20392241846353</v>
      </c>
      <c r="H11">
        <v>122.28843861740168</v>
      </c>
      <c r="I11">
        <v>123.67103694874851</v>
      </c>
      <c r="J11">
        <v>121.89908621374653</v>
      </c>
      <c r="K11">
        <v>123.17441398490266</v>
      </c>
      <c r="L11">
        <v>128.73261819626541</v>
      </c>
      <c r="M11">
        <v>131.79578863726661</v>
      </c>
      <c r="N11">
        <v>144.08422725466826</v>
      </c>
      <c r="O11">
        <v>143.40484704012715</v>
      </c>
      <c r="P11">
        <v>166.32499006754074</v>
      </c>
      <c r="Q11">
        <v>153.17838696861344</v>
      </c>
    </row>
    <row r="12" spans="1:17">
      <c r="A12" s="10" t="s">
        <v>214</v>
      </c>
      <c r="B12">
        <v>105.61529271206692</v>
      </c>
      <c r="C12">
        <v>107.92512943050579</v>
      </c>
      <c r="D12">
        <v>109.79803151846161</v>
      </c>
      <c r="E12">
        <v>123.37562344730803</v>
      </c>
      <c r="F12">
        <v>112.47331740342494</v>
      </c>
      <c r="G12">
        <v>118.60394265232976</v>
      </c>
      <c r="H12">
        <v>122.23815213062525</v>
      </c>
      <c r="I12">
        <v>124.36081242532855</v>
      </c>
      <c r="J12">
        <v>122.98287534846675</v>
      </c>
      <c r="K12">
        <v>124.20947829549979</v>
      </c>
      <c r="L12">
        <v>128.35921943448824</v>
      </c>
      <c r="M12">
        <v>132.96296296296296</v>
      </c>
      <c r="N12">
        <v>143.39705296694544</v>
      </c>
      <c r="O12">
        <v>145.25686977299881</v>
      </c>
      <c r="P12">
        <v>162.16646754281163</v>
      </c>
      <c r="Q12">
        <v>150.93588211867782</v>
      </c>
    </row>
    <row r="13" spans="1:17">
      <c r="A13" s="10" t="s">
        <v>215</v>
      </c>
      <c r="B13">
        <v>104.51127819548873</v>
      </c>
      <c r="C13">
        <v>108.07281361297983</v>
      </c>
      <c r="D13">
        <v>109.80015829046299</v>
      </c>
      <c r="E13">
        <v>120.42832645523585</v>
      </c>
      <c r="F13">
        <v>112.7947577923136</v>
      </c>
      <c r="G13">
        <v>118.94275161588182</v>
      </c>
      <c r="H13">
        <v>122.82548476454294</v>
      </c>
      <c r="I13">
        <v>124.31341511673921</v>
      </c>
      <c r="J13">
        <v>123.5654926790661</v>
      </c>
      <c r="K13">
        <v>123.97704788286508</v>
      </c>
      <c r="L13">
        <v>127.77997625643054</v>
      </c>
      <c r="M13">
        <v>130.90621290067276</v>
      </c>
      <c r="N13">
        <v>142.06964780371982</v>
      </c>
      <c r="O13">
        <v>145.32647407993667</v>
      </c>
      <c r="P13">
        <v>161.15156311832212</v>
      </c>
    </row>
    <row r="15" spans="1:17">
      <c r="B15" s="10" t="s">
        <v>204</v>
      </c>
      <c r="C15" s="10" t="s">
        <v>205</v>
      </c>
      <c r="D15" s="10" t="s">
        <v>206</v>
      </c>
      <c r="E15" s="10" t="s">
        <v>207</v>
      </c>
      <c r="F15" s="10" t="s">
        <v>208</v>
      </c>
      <c r="G15" s="10" t="s">
        <v>209</v>
      </c>
      <c r="H15" s="10" t="s">
        <v>210</v>
      </c>
      <c r="I15" s="10" t="s">
        <v>211</v>
      </c>
      <c r="J15" s="10" t="s">
        <v>212</v>
      </c>
      <c r="K15" s="10" t="s">
        <v>213</v>
      </c>
      <c r="L15" s="10" t="s">
        <v>214</v>
      </c>
      <c r="M15" s="10" t="s">
        <v>215</v>
      </c>
    </row>
    <row r="16" spans="1:17">
      <c r="A16">
        <v>2008</v>
      </c>
      <c r="B16">
        <v>103.8118410381184</v>
      </c>
      <c r="C16">
        <v>107.46513535684987</v>
      </c>
      <c r="D16">
        <v>106.16326530612245</v>
      </c>
      <c r="E16">
        <v>102.25624496373894</v>
      </c>
      <c r="F16">
        <v>98.174603174603178</v>
      </c>
      <c r="G16">
        <v>97.429718875502004</v>
      </c>
      <c r="H16">
        <v>94.077079107505071</v>
      </c>
      <c r="I16">
        <v>96.48261758691207</v>
      </c>
      <c r="J16">
        <v>97.844652297681975</v>
      </c>
      <c r="K16">
        <v>102.46324990067541</v>
      </c>
      <c r="L16">
        <v>105.61529271206692</v>
      </c>
      <c r="M16">
        <v>104.51127819548873</v>
      </c>
    </row>
    <row r="17" spans="1:13">
      <c r="A17">
        <v>2009</v>
      </c>
      <c r="B17">
        <v>113.46309813463098</v>
      </c>
      <c r="C17">
        <v>122.43642329778505</v>
      </c>
      <c r="D17">
        <v>124.24489795918365</v>
      </c>
      <c r="E17">
        <v>118.89605157131346</v>
      </c>
      <c r="F17">
        <v>111.86507936507934</v>
      </c>
      <c r="G17">
        <v>112.69076305220884</v>
      </c>
      <c r="H17">
        <v>110.38539553752535</v>
      </c>
      <c r="I17">
        <v>110.30674846625766</v>
      </c>
      <c r="J17">
        <v>110.61407076047173</v>
      </c>
      <c r="K17">
        <v>106.75407230830353</v>
      </c>
      <c r="L17">
        <v>107.92512943050579</v>
      </c>
      <c r="M17">
        <v>108.07281361297983</v>
      </c>
    </row>
    <row r="18" spans="1:13">
      <c r="A18">
        <v>2010</v>
      </c>
      <c r="B18">
        <v>109.20519059205192</v>
      </c>
      <c r="C18">
        <v>111.23872026251024</v>
      </c>
      <c r="D18">
        <v>108.36586270871986</v>
      </c>
      <c r="E18">
        <v>106.9467787114846</v>
      </c>
      <c r="F18">
        <v>109.64761904761906</v>
      </c>
      <c r="G18">
        <v>112.91712303760497</v>
      </c>
      <c r="H18">
        <v>115.13203024156371</v>
      </c>
      <c r="I18">
        <v>115.03612815269257</v>
      </c>
      <c r="J18">
        <v>114.78224703316204</v>
      </c>
      <c r="K18">
        <v>109.04156497720265</v>
      </c>
      <c r="L18">
        <v>109.79803151846161</v>
      </c>
      <c r="M18">
        <v>109.80015829046299</v>
      </c>
    </row>
    <row r="19" spans="1:13">
      <c r="A19">
        <v>2011</v>
      </c>
      <c r="B19">
        <v>111.70065268605416</v>
      </c>
      <c r="C19">
        <v>111.23051681706318</v>
      </c>
      <c r="D19">
        <v>110.50184645286687</v>
      </c>
      <c r="E19">
        <v>106.91478646253023</v>
      </c>
      <c r="F19">
        <v>105.86544011544009</v>
      </c>
      <c r="G19">
        <v>107.13750239051446</v>
      </c>
      <c r="H19">
        <v>108.56717859557617</v>
      </c>
      <c r="I19">
        <v>111.35289410509471</v>
      </c>
      <c r="J19">
        <v>115.73792007098227</v>
      </c>
      <c r="K19">
        <v>117.76857369884783</v>
      </c>
      <c r="L19">
        <v>123.37562344730803</v>
      </c>
      <c r="M19">
        <v>120.42832645523585</v>
      </c>
    </row>
    <row r="20" spans="1:13">
      <c r="A20">
        <v>2012</v>
      </c>
      <c r="B20">
        <v>124.65863009658629</v>
      </c>
      <c r="C20">
        <v>119.19879682800109</v>
      </c>
      <c r="D20">
        <v>119.25714285714287</v>
      </c>
      <c r="E20">
        <v>119.12612918274736</v>
      </c>
      <c r="F20">
        <v>116.47864701436129</v>
      </c>
      <c r="G20">
        <v>117.95697074010327</v>
      </c>
      <c r="H20">
        <v>116.19509496588604</v>
      </c>
      <c r="I20">
        <v>114.04089979550101</v>
      </c>
      <c r="J20">
        <v>115.52135014233428</v>
      </c>
      <c r="K20">
        <v>112.12043816334638</v>
      </c>
      <c r="L20">
        <v>112.47331740342494</v>
      </c>
      <c r="M20">
        <v>112.7947577923136</v>
      </c>
    </row>
    <row r="21" spans="1:13">
      <c r="A21">
        <v>2013</v>
      </c>
      <c r="B21">
        <v>119.10104696601047</v>
      </c>
      <c r="C21">
        <v>120.06870385561936</v>
      </c>
      <c r="D21">
        <v>123.71693877551022</v>
      </c>
      <c r="E21">
        <v>120.37393039407543</v>
      </c>
      <c r="F21">
        <v>116.12962962962965</v>
      </c>
      <c r="G21">
        <v>118.80803212851406</v>
      </c>
      <c r="H21">
        <v>119.65499603139607</v>
      </c>
      <c r="I21">
        <v>122.43680981595094</v>
      </c>
      <c r="J21">
        <v>121.8691299211836</v>
      </c>
      <c r="K21">
        <v>117.20392241846353</v>
      </c>
      <c r="L21">
        <v>118.60394265232976</v>
      </c>
      <c r="M21">
        <v>118.94275161588182</v>
      </c>
    </row>
    <row r="22" spans="1:13">
      <c r="A22">
        <v>2014</v>
      </c>
      <c r="B22">
        <v>122.61354420113544</v>
      </c>
      <c r="C22">
        <v>127.19442165709597</v>
      </c>
      <c r="D22">
        <v>127.18775510204081</v>
      </c>
      <c r="E22">
        <v>123.82352941176471</v>
      </c>
      <c r="F22">
        <v>120.76190476190476</v>
      </c>
      <c r="G22">
        <v>122.93172690763052</v>
      </c>
      <c r="H22">
        <v>125.68762677484786</v>
      </c>
      <c r="I22">
        <v>128.38036809815952</v>
      </c>
      <c r="J22">
        <v>127.40138267588451</v>
      </c>
      <c r="K22">
        <v>122.28843861740168</v>
      </c>
      <c r="L22">
        <v>122.23815213062525</v>
      </c>
      <c r="M22">
        <v>122.82548476454294</v>
      </c>
    </row>
    <row r="23" spans="1:13">
      <c r="A23">
        <v>2015</v>
      </c>
      <c r="B23">
        <v>128.34549878345499</v>
      </c>
      <c r="C23">
        <v>125.94749794913864</v>
      </c>
      <c r="D23">
        <v>123.81224489795916</v>
      </c>
      <c r="E23">
        <v>120.7211925866237</v>
      </c>
      <c r="F23">
        <v>121.56746031746033</v>
      </c>
      <c r="G23">
        <v>125.3413654618474</v>
      </c>
      <c r="H23">
        <v>126.38945233265721</v>
      </c>
      <c r="I23">
        <v>127.36196319018404</v>
      </c>
      <c r="J23">
        <v>127.33631557543717</v>
      </c>
      <c r="K23">
        <v>123.67103694874851</v>
      </c>
      <c r="L23">
        <v>124.36081242532855</v>
      </c>
      <c r="M23">
        <v>124.31341511673921</v>
      </c>
    </row>
    <row r="24" spans="1:13">
      <c r="A24">
        <v>2016</v>
      </c>
      <c r="B24">
        <v>127.65612327656125</v>
      </c>
      <c r="C24">
        <v>127.20672682526661</v>
      </c>
      <c r="D24">
        <v>127.02857142857144</v>
      </c>
      <c r="E24">
        <v>125.51974214343274</v>
      </c>
      <c r="F24">
        <v>124.79365079365078</v>
      </c>
      <c r="G24">
        <v>126.06827309236949</v>
      </c>
      <c r="H24">
        <v>127.59026369168356</v>
      </c>
      <c r="I24">
        <v>126.93660531697341</v>
      </c>
      <c r="J24">
        <v>125.56730378202521</v>
      </c>
      <c r="K24">
        <v>121.89908621374653</v>
      </c>
      <c r="L24">
        <v>122.98287534846675</v>
      </c>
      <c r="M24">
        <v>123.5654926790661</v>
      </c>
    </row>
    <row r="25" spans="1:13">
      <c r="A25">
        <v>2017</v>
      </c>
      <c r="B25">
        <v>125.32441200324413</v>
      </c>
      <c r="C25">
        <v>126.54224774405249</v>
      </c>
      <c r="D25">
        <v>126.41632653061225</v>
      </c>
      <c r="E25">
        <v>125.49959709911363</v>
      </c>
      <c r="F25">
        <v>122.97619047619047</v>
      </c>
      <c r="G25">
        <v>123.81526104417671</v>
      </c>
      <c r="H25">
        <v>124.45841784989859</v>
      </c>
      <c r="I25">
        <v>124.44580777096115</v>
      </c>
      <c r="J25">
        <v>125.41683611224073</v>
      </c>
      <c r="K25">
        <v>123.17441398490266</v>
      </c>
      <c r="L25">
        <v>124.20947829549979</v>
      </c>
      <c r="M25">
        <v>123.97704788286508</v>
      </c>
    </row>
    <row r="26" spans="1:13">
      <c r="A26">
        <v>2018</v>
      </c>
      <c r="B26">
        <v>125.4176804541768</v>
      </c>
      <c r="C26">
        <v>127.83839212469236</v>
      </c>
      <c r="D26">
        <v>127.50204081632653</v>
      </c>
      <c r="E26">
        <v>125.52780016116036</v>
      </c>
      <c r="F26">
        <v>125.6388888888889</v>
      </c>
      <c r="G26">
        <v>129.59437751004018</v>
      </c>
      <c r="H26">
        <v>131.74847870182555</v>
      </c>
      <c r="I26">
        <v>132.06952965235175</v>
      </c>
      <c r="J26">
        <v>132.10654737698252</v>
      </c>
      <c r="K26">
        <v>128.73261819626541</v>
      </c>
      <c r="L26">
        <v>128.35921943448824</v>
      </c>
      <c r="M26">
        <v>127.77997625643054</v>
      </c>
    </row>
    <row r="27" spans="1:13">
      <c r="A27">
        <v>2019</v>
      </c>
      <c r="B27">
        <v>129.76074614760748</v>
      </c>
      <c r="C27">
        <v>130.45939294503691</v>
      </c>
      <c r="D27">
        <v>128.96734693877551</v>
      </c>
      <c r="E27">
        <v>129.3996776792909</v>
      </c>
      <c r="F27">
        <v>129.03571428571431</v>
      </c>
      <c r="G27">
        <v>129.62650602409639</v>
      </c>
      <c r="H27">
        <v>131.96754563894524</v>
      </c>
      <c r="I27">
        <v>133.70961145194275</v>
      </c>
      <c r="J27">
        <v>135.18503456689712</v>
      </c>
      <c r="K27">
        <v>131.79578863726661</v>
      </c>
      <c r="L27">
        <v>132.96296296296296</v>
      </c>
      <c r="M27">
        <v>130.90621290067276</v>
      </c>
    </row>
    <row r="28" spans="1:13">
      <c r="A28">
        <v>2020</v>
      </c>
      <c r="B28">
        <v>135.55961070559613</v>
      </c>
      <c r="C28">
        <v>138.42083675143562</v>
      </c>
      <c r="D28">
        <v>140.92244897959182</v>
      </c>
      <c r="E28">
        <v>143.55358581788883</v>
      </c>
      <c r="F28">
        <v>139.26984126984127</v>
      </c>
      <c r="G28">
        <v>139.59437751004015</v>
      </c>
      <c r="H28">
        <v>142.42596348884379</v>
      </c>
      <c r="I28">
        <v>142.69120654396727</v>
      </c>
      <c r="J28">
        <v>146.58397722651483</v>
      </c>
      <c r="K28">
        <v>144.08422725466826</v>
      </c>
      <c r="L28">
        <v>143.39705296694544</v>
      </c>
      <c r="M28">
        <v>142.06964780371982</v>
      </c>
    </row>
    <row r="29" spans="1:13">
      <c r="A29">
        <v>2021</v>
      </c>
      <c r="B29">
        <v>145.60016220600161</v>
      </c>
      <c r="C29">
        <v>146.91550451189499</v>
      </c>
      <c r="D29">
        <v>149.23265306122448</v>
      </c>
      <c r="E29">
        <v>145.37066881547139</v>
      </c>
      <c r="F29">
        <v>140.55952380952382</v>
      </c>
      <c r="G29">
        <v>140.46184738955822</v>
      </c>
      <c r="H29">
        <v>144.95740365111561</v>
      </c>
      <c r="I29">
        <v>143.94683026584866</v>
      </c>
      <c r="J29">
        <v>143.27775518503455</v>
      </c>
      <c r="K29">
        <v>143.40484704012715</v>
      </c>
      <c r="L29">
        <v>145.25686977299881</v>
      </c>
      <c r="M29">
        <v>145.32647407993667</v>
      </c>
    </row>
    <row r="30" spans="1:13">
      <c r="A30">
        <v>2022</v>
      </c>
      <c r="B30">
        <v>145.45823195458232</v>
      </c>
      <c r="C30">
        <v>146.40689089417555</v>
      </c>
      <c r="D30">
        <v>153.80000000000001</v>
      </c>
      <c r="E30">
        <v>151.15632554391621</v>
      </c>
      <c r="F30">
        <v>152.57936507936506</v>
      </c>
      <c r="G30">
        <v>159.4457831325301</v>
      </c>
      <c r="H30">
        <v>163.97160243407706</v>
      </c>
      <c r="I30">
        <v>164.55623721881389</v>
      </c>
      <c r="J30">
        <v>164.30662871085806</v>
      </c>
      <c r="K30">
        <v>166.32499006754074</v>
      </c>
      <c r="L30">
        <v>162.16646754281163</v>
      </c>
      <c r="M30">
        <v>161.15156311832212</v>
      </c>
    </row>
    <row r="31" spans="1:13">
      <c r="A31">
        <v>2023</v>
      </c>
      <c r="B31">
        <v>160.48256285482563</v>
      </c>
      <c r="C31">
        <v>157.87940935192782</v>
      </c>
      <c r="D31">
        <v>157.0612244897959</v>
      </c>
      <c r="E31">
        <v>151.46655922643032</v>
      </c>
      <c r="F31">
        <v>147.84523809523807</v>
      </c>
      <c r="G31">
        <v>148.88353413654619</v>
      </c>
      <c r="H31">
        <v>153.75253549695739</v>
      </c>
      <c r="I31">
        <v>157.68098159509202</v>
      </c>
      <c r="J31">
        <v>157.17771451809679</v>
      </c>
      <c r="K31">
        <v>153.17838696861344</v>
      </c>
      <c r="L31">
        <v>150.93588211867782</v>
      </c>
    </row>
    <row r="32" spans="1:13">
      <c r="A32" t="s">
        <v>216</v>
      </c>
      <c r="B32" s="12">
        <f>AVERAGE(B16:B31)</f>
        <v>126.75993950628988</v>
      </c>
      <c r="C32" s="12">
        <f t="shared" ref="C32:M32" si="0">AVERAGE(C16:C31)</f>
        <v>127.90310107328411</v>
      </c>
      <c r="D32" s="12">
        <f t="shared" si="0"/>
        <v>128.38628539402774</v>
      </c>
      <c r="E32" s="12">
        <f t="shared" si="0"/>
        <v>126.03453748568643</v>
      </c>
      <c r="F32" s="12">
        <f t="shared" si="0"/>
        <v>123.94929975778189</v>
      </c>
      <c r="G32" s="12">
        <f t="shared" si="0"/>
        <v>125.79394765208018</v>
      </c>
      <c r="H32" s="12">
        <f t="shared" si="0"/>
        <v>127.31006653376902</v>
      </c>
      <c r="I32" s="12">
        <f t="shared" si="0"/>
        <v>128.21470243916895</v>
      </c>
      <c r="J32" s="12">
        <f t="shared" si="0"/>
        <v>128.79555412223669</v>
      </c>
      <c r="K32" s="12">
        <f t="shared" si="0"/>
        <v>126.49410346225754</v>
      </c>
      <c r="L32" s="12">
        <f t="shared" si="0"/>
        <v>127.16631938518141</v>
      </c>
      <c r="M32" s="12">
        <f t="shared" si="0"/>
        <v>125.09769337097718</v>
      </c>
    </row>
    <row r="34" spans="2:3">
      <c r="B34" t="s">
        <v>217</v>
      </c>
      <c r="C34">
        <f>MAX(B32:M32)-MIN(B32:M32)</f>
        <v>4.8462543644548077</v>
      </c>
    </row>
    <row r="35" spans="2:3">
      <c r="B35" t="s">
        <v>218</v>
      </c>
      <c r="C35">
        <f>_xlfn.STDEV.P(B32:M32)</f>
        <v>1.3790371554316816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7</vt:i4>
      </vt:variant>
    </vt:vector>
  </HeadingPairs>
  <TitlesOfParts>
    <vt:vector size="7" baseType="lpstr">
      <vt:lpstr>adatok</vt:lpstr>
      <vt:lpstr>M1</vt:lpstr>
      <vt:lpstr>végleges</vt:lpstr>
      <vt:lpstr>ipari_szezonalitás</vt:lpstr>
      <vt:lpstr>ipari_szezonalitás_adat</vt:lpstr>
      <vt:lpstr>mezőgazdasági_szezonalitás</vt:lpstr>
      <vt:lpstr>árfolyam_szezonalitás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Zsikla Gréti</dc:creator>
  <cp:lastModifiedBy>Zsikla Gréta</cp:lastModifiedBy>
  <dcterms:created xsi:type="dcterms:W3CDTF">2015-06-05T18:19:34Z</dcterms:created>
  <dcterms:modified xsi:type="dcterms:W3CDTF">2024-04-18T20:23:21Z</dcterms:modified>
</cp:coreProperties>
</file>