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greta/Desktop/"/>
    </mc:Choice>
  </mc:AlternateContent>
  <xr:revisionPtr revIDLastSave="0" documentId="13_ncr:1_{8B75122E-B1D7-FD44-BA72-AA5DCB187499}" xr6:coauthVersionLast="47" xr6:coauthVersionMax="47" xr10:uidLastSave="{00000000-0000-0000-0000-000000000000}"/>
  <bookViews>
    <workbookView xWindow="-1960" yWindow="-20500" windowWidth="38060" windowHeight="19740" xr2:uid="{00000000-000D-0000-FFFF-FFFF00000000}"/>
  </bookViews>
  <sheets>
    <sheet name="results_correc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3" l="1"/>
  <c r="AR37" i="3"/>
  <c r="AR36" i="3"/>
  <c r="AR35" i="3"/>
  <c r="AR31" i="3"/>
  <c r="AR30" i="3"/>
  <c r="AR29" i="3"/>
  <c r="AR28" i="3"/>
  <c r="AR16" i="3"/>
  <c r="AR15" i="3"/>
  <c r="AR14" i="3"/>
  <c r="Q62" i="3" s="1"/>
  <c r="AR13" i="3"/>
  <c r="AI38" i="3"/>
  <c r="AI37" i="3"/>
  <c r="AI36" i="3"/>
  <c r="AI35" i="3"/>
  <c r="AI31" i="3"/>
  <c r="AI30" i="3"/>
  <c r="AI29" i="3"/>
  <c r="AI28" i="3"/>
  <c r="AI16" i="3"/>
  <c r="AI15" i="3"/>
  <c r="AI14" i="3"/>
  <c r="AI13" i="3"/>
  <c r="Z38" i="3"/>
  <c r="Z37" i="3"/>
  <c r="Z36" i="3"/>
  <c r="Z35" i="3"/>
  <c r="Z31" i="3"/>
  <c r="Z30" i="3"/>
  <c r="Z29" i="3"/>
  <c r="Z28" i="3"/>
  <c r="Z16" i="3"/>
  <c r="Z15" i="3"/>
  <c r="Z14" i="3"/>
  <c r="Z13" i="3"/>
  <c r="Q38" i="3"/>
  <c r="Q37" i="3"/>
  <c r="Q36" i="3"/>
  <c r="Q35" i="3"/>
  <c r="Q31" i="3"/>
  <c r="Q30" i="3"/>
  <c r="Q29" i="3"/>
  <c r="Q28" i="3"/>
  <c r="Q16" i="3"/>
  <c r="Q15" i="3"/>
  <c r="Q14" i="3"/>
  <c r="Q13" i="3"/>
  <c r="H38" i="3"/>
  <c r="H37" i="3"/>
  <c r="H36" i="3"/>
  <c r="H35" i="3"/>
  <c r="H31" i="3"/>
  <c r="H30" i="3"/>
  <c r="H29" i="3"/>
  <c r="H28" i="3"/>
  <c r="H16" i="3"/>
  <c r="H15" i="3"/>
  <c r="H14" i="3"/>
  <c r="H13" i="3"/>
  <c r="H71" i="3"/>
  <c r="AR9" i="3"/>
  <c r="AR8" i="3"/>
  <c r="AR7" i="3"/>
  <c r="AR6" i="3"/>
  <c r="AI9" i="3"/>
  <c r="AI8" i="3"/>
  <c r="AI7" i="3"/>
  <c r="AI6" i="3"/>
  <c r="Z9" i="3"/>
  <c r="Z8" i="3"/>
  <c r="Z7" i="3"/>
  <c r="Z6" i="3"/>
  <c r="Q9" i="3"/>
  <c r="Q8" i="3"/>
  <c r="Q7" i="3"/>
  <c r="Q6" i="3"/>
  <c r="H9" i="3"/>
  <c r="H8" i="3"/>
  <c r="H7" i="3"/>
  <c r="H6" i="3"/>
  <c r="P86" i="3"/>
  <c r="O86" i="3"/>
  <c r="N86" i="3"/>
  <c r="M86" i="3"/>
  <c r="L86" i="3"/>
  <c r="K86" i="3"/>
  <c r="G86" i="3"/>
  <c r="F86" i="3"/>
  <c r="E86" i="3"/>
  <c r="D86" i="3"/>
  <c r="C86" i="3"/>
  <c r="B86" i="3"/>
  <c r="P85" i="3"/>
  <c r="O85" i="3"/>
  <c r="N85" i="3"/>
  <c r="M85" i="3"/>
  <c r="L85" i="3"/>
  <c r="K85" i="3"/>
  <c r="G85" i="3"/>
  <c r="F85" i="3"/>
  <c r="E85" i="3"/>
  <c r="D85" i="3"/>
  <c r="C85" i="3"/>
  <c r="B85" i="3"/>
  <c r="P84" i="3"/>
  <c r="O84" i="3"/>
  <c r="N84" i="3"/>
  <c r="M84" i="3"/>
  <c r="L84" i="3"/>
  <c r="K84" i="3"/>
  <c r="G84" i="3"/>
  <c r="F84" i="3"/>
  <c r="E84" i="3"/>
  <c r="D84" i="3"/>
  <c r="C84" i="3"/>
  <c r="B84" i="3"/>
  <c r="P83" i="3"/>
  <c r="O83" i="3"/>
  <c r="N83" i="3"/>
  <c r="M83" i="3"/>
  <c r="L83" i="3"/>
  <c r="K83" i="3"/>
  <c r="G83" i="3"/>
  <c r="F83" i="3"/>
  <c r="E83" i="3"/>
  <c r="D83" i="3"/>
  <c r="C83" i="3"/>
  <c r="B83" i="3"/>
  <c r="Q82" i="3"/>
  <c r="P82" i="3"/>
  <c r="O82" i="3"/>
  <c r="N82" i="3"/>
  <c r="M82" i="3"/>
  <c r="L82" i="3"/>
  <c r="K82" i="3"/>
  <c r="G82" i="3"/>
  <c r="F82" i="3"/>
  <c r="E82" i="3"/>
  <c r="D82" i="3"/>
  <c r="C82" i="3"/>
  <c r="B82" i="3"/>
  <c r="P81" i="3"/>
  <c r="O81" i="3"/>
  <c r="N81" i="3"/>
  <c r="M81" i="3"/>
  <c r="L81" i="3"/>
  <c r="K81" i="3"/>
  <c r="G81" i="3"/>
  <c r="F81" i="3"/>
  <c r="E81" i="3"/>
  <c r="D81" i="3"/>
  <c r="C81" i="3"/>
  <c r="B81" i="3"/>
  <c r="P79" i="3"/>
  <c r="O79" i="3"/>
  <c r="N79" i="3"/>
  <c r="M79" i="3"/>
  <c r="L79" i="3"/>
  <c r="K79" i="3"/>
  <c r="G79" i="3"/>
  <c r="F79" i="3"/>
  <c r="E79" i="3"/>
  <c r="D79" i="3"/>
  <c r="C79" i="3"/>
  <c r="B79" i="3"/>
  <c r="P78" i="3"/>
  <c r="O78" i="3"/>
  <c r="N78" i="3"/>
  <c r="M78" i="3"/>
  <c r="L78" i="3"/>
  <c r="K78" i="3"/>
  <c r="G78" i="3"/>
  <c r="F78" i="3"/>
  <c r="E78" i="3"/>
  <c r="D78" i="3"/>
  <c r="C78" i="3"/>
  <c r="B78" i="3"/>
  <c r="P77" i="3"/>
  <c r="O77" i="3"/>
  <c r="N77" i="3"/>
  <c r="M77" i="3"/>
  <c r="L77" i="3"/>
  <c r="K77" i="3"/>
  <c r="G77" i="3"/>
  <c r="F77" i="3"/>
  <c r="E77" i="3"/>
  <c r="D77" i="3"/>
  <c r="C77" i="3"/>
  <c r="B77" i="3"/>
  <c r="P76" i="3"/>
  <c r="O76" i="3"/>
  <c r="N76" i="3"/>
  <c r="M76" i="3"/>
  <c r="L76" i="3"/>
  <c r="K76" i="3"/>
  <c r="G76" i="3"/>
  <c r="F76" i="3"/>
  <c r="E76" i="3"/>
  <c r="D76" i="3"/>
  <c r="C76" i="3"/>
  <c r="B76" i="3"/>
  <c r="P75" i="3"/>
  <c r="O75" i="3"/>
  <c r="N75" i="3"/>
  <c r="M75" i="3"/>
  <c r="L75" i="3"/>
  <c r="K75" i="3"/>
  <c r="G75" i="3"/>
  <c r="F75" i="3"/>
  <c r="E75" i="3"/>
  <c r="D75" i="3"/>
  <c r="C75" i="3"/>
  <c r="B75" i="3"/>
  <c r="P74" i="3"/>
  <c r="O74" i="3"/>
  <c r="N74" i="3"/>
  <c r="M74" i="3"/>
  <c r="L74" i="3"/>
  <c r="K74" i="3"/>
  <c r="G74" i="3"/>
  <c r="F74" i="3"/>
  <c r="E74" i="3"/>
  <c r="D74" i="3"/>
  <c r="C74" i="3"/>
  <c r="B74" i="3"/>
  <c r="P71" i="3"/>
  <c r="O71" i="3"/>
  <c r="N71" i="3"/>
  <c r="M71" i="3"/>
  <c r="L71" i="3"/>
  <c r="K71" i="3"/>
  <c r="G71" i="3"/>
  <c r="F71" i="3"/>
  <c r="E71" i="3"/>
  <c r="D71" i="3"/>
  <c r="C71" i="3"/>
  <c r="B71" i="3"/>
  <c r="P70" i="3"/>
  <c r="O70" i="3"/>
  <c r="N70" i="3"/>
  <c r="M70" i="3"/>
  <c r="L70" i="3"/>
  <c r="K70" i="3"/>
  <c r="G70" i="3"/>
  <c r="F70" i="3"/>
  <c r="E70" i="3"/>
  <c r="D70" i="3"/>
  <c r="C70" i="3"/>
  <c r="B70" i="3"/>
  <c r="P69" i="3"/>
  <c r="O69" i="3"/>
  <c r="N69" i="3"/>
  <c r="M69" i="3"/>
  <c r="L69" i="3"/>
  <c r="K69" i="3"/>
  <c r="G69" i="3"/>
  <c r="F69" i="3"/>
  <c r="E69" i="3"/>
  <c r="D69" i="3"/>
  <c r="C69" i="3"/>
  <c r="B69" i="3"/>
  <c r="P68" i="3"/>
  <c r="O68" i="3"/>
  <c r="N68" i="3"/>
  <c r="M68" i="3"/>
  <c r="L68" i="3"/>
  <c r="K68" i="3"/>
  <c r="G68" i="3"/>
  <c r="F68" i="3"/>
  <c r="E68" i="3"/>
  <c r="D68" i="3"/>
  <c r="C68" i="3"/>
  <c r="B68" i="3"/>
  <c r="P67" i="3"/>
  <c r="O67" i="3"/>
  <c r="N67" i="3"/>
  <c r="M67" i="3"/>
  <c r="L67" i="3"/>
  <c r="K67" i="3"/>
  <c r="G67" i="3"/>
  <c r="F67" i="3"/>
  <c r="E67" i="3"/>
  <c r="D67" i="3"/>
  <c r="C67" i="3"/>
  <c r="B67" i="3"/>
  <c r="P66" i="3"/>
  <c r="O66" i="3"/>
  <c r="N66" i="3"/>
  <c r="M66" i="3"/>
  <c r="L66" i="3"/>
  <c r="K66" i="3"/>
  <c r="G66" i="3"/>
  <c r="F66" i="3"/>
  <c r="E66" i="3"/>
  <c r="D66" i="3"/>
  <c r="C66" i="3"/>
  <c r="B66" i="3"/>
  <c r="P64" i="3"/>
  <c r="O64" i="3"/>
  <c r="N64" i="3"/>
  <c r="M64" i="3"/>
  <c r="L64" i="3"/>
  <c r="K64" i="3"/>
  <c r="G64" i="3"/>
  <c r="F64" i="3"/>
  <c r="E64" i="3"/>
  <c r="D64" i="3"/>
  <c r="C64" i="3"/>
  <c r="B64" i="3"/>
  <c r="P63" i="3"/>
  <c r="O63" i="3"/>
  <c r="N63" i="3"/>
  <c r="M63" i="3"/>
  <c r="L63" i="3"/>
  <c r="K63" i="3"/>
  <c r="G63" i="3"/>
  <c r="F63" i="3"/>
  <c r="E63" i="3"/>
  <c r="D63" i="3"/>
  <c r="C63" i="3"/>
  <c r="B63" i="3"/>
  <c r="P62" i="3"/>
  <c r="O62" i="3"/>
  <c r="N62" i="3"/>
  <c r="M62" i="3"/>
  <c r="L62" i="3"/>
  <c r="K62" i="3"/>
  <c r="G62" i="3"/>
  <c r="F62" i="3"/>
  <c r="E62" i="3"/>
  <c r="D62" i="3"/>
  <c r="C62" i="3"/>
  <c r="B62" i="3"/>
  <c r="P61" i="3"/>
  <c r="O61" i="3"/>
  <c r="N61" i="3"/>
  <c r="M61" i="3"/>
  <c r="L61" i="3"/>
  <c r="K61" i="3"/>
  <c r="G61" i="3"/>
  <c r="F61" i="3"/>
  <c r="E61" i="3"/>
  <c r="D61" i="3"/>
  <c r="C61" i="3"/>
  <c r="B61" i="3"/>
  <c r="P60" i="3"/>
  <c r="O60" i="3"/>
  <c r="N60" i="3"/>
  <c r="M60" i="3"/>
  <c r="L60" i="3"/>
  <c r="K60" i="3"/>
  <c r="H60" i="3"/>
  <c r="G60" i="3"/>
  <c r="F60" i="3"/>
  <c r="E60" i="3"/>
  <c r="D60" i="3"/>
  <c r="C60" i="3"/>
  <c r="B60" i="3"/>
  <c r="P59" i="3"/>
  <c r="O59" i="3"/>
  <c r="N59" i="3"/>
  <c r="M59" i="3"/>
  <c r="L59" i="3"/>
  <c r="K59" i="3"/>
  <c r="G59" i="3"/>
  <c r="F59" i="3"/>
  <c r="E59" i="3"/>
  <c r="D59" i="3"/>
  <c r="C59" i="3"/>
  <c r="B59" i="3"/>
  <c r="Q57" i="3"/>
  <c r="P57" i="3"/>
  <c r="O57" i="3"/>
  <c r="N57" i="3"/>
  <c r="M57" i="3"/>
  <c r="L57" i="3"/>
  <c r="K57" i="3"/>
  <c r="G57" i="3"/>
  <c r="F57" i="3"/>
  <c r="E57" i="3"/>
  <c r="D57" i="3"/>
  <c r="C57" i="3"/>
  <c r="B57" i="3"/>
  <c r="P56" i="3"/>
  <c r="O56" i="3"/>
  <c r="N56" i="3"/>
  <c r="M56" i="3"/>
  <c r="L56" i="3"/>
  <c r="K56" i="3"/>
  <c r="G56" i="3"/>
  <c r="F56" i="3"/>
  <c r="E56" i="3"/>
  <c r="D56" i="3"/>
  <c r="C56" i="3"/>
  <c r="B56" i="3"/>
  <c r="P55" i="3"/>
  <c r="O55" i="3"/>
  <c r="N55" i="3"/>
  <c r="M55" i="3"/>
  <c r="L55" i="3"/>
  <c r="K55" i="3"/>
  <c r="G55" i="3"/>
  <c r="F55" i="3"/>
  <c r="E55" i="3"/>
  <c r="D55" i="3"/>
  <c r="C55" i="3"/>
  <c r="B55" i="3"/>
  <c r="P54" i="3"/>
  <c r="O54" i="3"/>
  <c r="N54" i="3"/>
  <c r="M54" i="3"/>
  <c r="L54" i="3"/>
  <c r="K54" i="3"/>
  <c r="G54" i="3"/>
  <c r="F54" i="3"/>
  <c r="E54" i="3"/>
  <c r="D54" i="3"/>
  <c r="C54" i="3"/>
  <c r="B54" i="3"/>
  <c r="P53" i="3"/>
  <c r="O53" i="3"/>
  <c r="N53" i="3"/>
  <c r="M53" i="3"/>
  <c r="L53" i="3"/>
  <c r="K53" i="3"/>
  <c r="G53" i="3"/>
  <c r="F53" i="3"/>
  <c r="E53" i="3"/>
  <c r="D53" i="3"/>
  <c r="C53" i="3"/>
  <c r="B53" i="3"/>
  <c r="P52" i="3"/>
  <c r="O52" i="3"/>
  <c r="N52" i="3"/>
  <c r="M52" i="3"/>
  <c r="L52" i="3"/>
  <c r="K52" i="3"/>
  <c r="G52" i="3"/>
  <c r="F52" i="3"/>
  <c r="E52" i="3"/>
  <c r="D52" i="3"/>
  <c r="C52" i="3"/>
  <c r="B52" i="3"/>
  <c r="H85" i="3"/>
  <c r="AR34" i="3"/>
  <c r="AI34" i="3"/>
  <c r="Z34" i="3"/>
  <c r="Q34" i="3"/>
  <c r="H34" i="3"/>
  <c r="H82" i="3" s="1"/>
  <c r="AR33" i="3"/>
  <c r="AI33" i="3"/>
  <c r="Z33" i="3"/>
  <c r="Q81" i="3" s="1"/>
  <c r="Q33" i="3"/>
  <c r="H33" i="3"/>
  <c r="H79" i="3"/>
  <c r="Q78" i="3"/>
  <c r="Q77" i="3"/>
  <c r="AR27" i="3"/>
  <c r="Q75" i="3" s="1"/>
  <c r="AI27" i="3"/>
  <c r="Z27" i="3"/>
  <c r="Q27" i="3"/>
  <c r="H27" i="3"/>
  <c r="AR26" i="3"/>
  <c r="AI26" i="3"/>
  <c r="Z26" i="3"/>
  <c r="Q26" i="3"/>
  <c r="H26" i="3"/>
  <c r="H74" i="3" s="1"/>
  <c r="Q71" i="3"/>
  <c r="AR19" i="3"/>
  <c r="AI19" i="3"/>
  <c r="Z19" i="3"/>
  <c r="Q19" i="3"/>
  <c r="H19" i="3"/>
  <c r="AR18" i="3"/>
  <c r="AI18" i="3"/>
  <c r="Z18" i="3"/>
  <c r="Q18" i="3"/>
  <c r="H18" i="3"/>
  <c r="Q63" i="3"/>
  <c r="H63" i="3"/>
  <c r="AR12" i="3"/>
  <c r="AI12" i="3"/>
  <c r="Z12" i="3"/>
  <c r="Q12" i="3"/>
  <c r="H12" i="3"/>
  <c r="Q60" i="3" s="1"/>
  <c r="AR11" i="3"/>
  <c r="AI11" i="3"/>
  <c r="Z11" i="3"/>
  <c r="Q11" i="3"/>
  <c r="H11" i="3"/>
  <c r="Q59" i="3" s="1"/>
  <c r="H57" i="3"/>
  <c r="Q56" i="3"/>
  <c r="H54" i="3"/>
  <c r="AR5" i="3"/>
  <c r="AI5" i="3"/>
  <c r="Z5" i="3"/>
  <c r="Q5" i="3"/>
  <c r="Q53" i="3" s="1"/>
  <c r="H5" i="3"/>
  <c r="H53" i="3" s="1"/>
  <c r="AR4" i="3"/>
  <c r="AI4" i="3"/>
  <c r="Q52" i="3" s="1"/>
  <c r="Z4" i="3"/>
  <c r="H52" i="3" s="1"/>
  <c r="Q4" i="3"/>
  <c r="H4" i="3"/>
  <c r="Q66" i="3" l="1"/>
  <c r="H67" i="3"/>
  <c r="Q69" i="3"/>
  <c r="H66" i="3"/>
  <c r="H84" i="3"/>
  <c r="Q68" i="3"/>
  <c r="H61" i="3"/>
  <c r="H78" i="3"/>
  <c r="Q64" i="3"/>
  <c r="Q70" i="3"/>
  <c r="Q86" i="3"/>
  <c r="Q83" i="3"/>
  <c r="Q84" i="3"/>
  <c r="H76" i="3"/>
  <c r="Q76" i="3"/>
  <c r="H69" i="3"/>
  <c r="Q55" i="3"/>
  <c r="Q54" i="3"/>
  <c r="H55" i="3"/>
  <c r="H59" i="3"/>
  <c r="H64" i="3"/>
  <c r="H70" i="3"/>
  <c r="H77" i="3"/>
  <c r="H83" i="3"/>
  <c r="H56" i="3"/>
  <c r="H62" i="3"/>
  <c r="H68" i="3"/>
  <c r="H75" i="3"/>
  <c r="H81" i="3"/>
  <c r="H86" i="3"/>
  <c r="Q61" i="3"/>
  <c r="Q67" i="3"/>
  <c r="Q74" i="3"/>
  <c r="Q79" i="3"/>
  <c r="Q85" i="3"/>
</calcChain>
</file>

<file path=xl/sharedStrings.xml><?xml version="1.0" encoding="utf-8"?>
<sst xmlns="http://schemas.openxmlformats.org/spreadsheetml/2006/main" count="315" uniqueCount="27">
  <si>
    <t>SEED 42</t>
  </si>
  <si>
    <t>SEED 0</t>
  </si>
  <si>
    <t>SEED 1</t>
  </si>
  <si>
    <t>SEED 2</t>
  </si>
  <si>
    <t>SEED 3</t>
  </si>
  <si>
    <t>Model</t>
  </si>
  <si>
    <t>Emo.</t>
  </si>
  <si>
    <t>Aud.</t>
  </si>
  <si>
    <t>Clarity</t>
  </si>
  <si>
    <t>Evid.</t>
  </si>
  <si>
    <t>Rebut.</t>
  </si>
  <si>
    <t>Fair.</t>
  </si>
  <si>
    <t>AVG</t>
  </si>
  <si>
    <t>Train: Combined Dataset</t>
  </si>
  <si>
    <t>bert_cs</t>
  </si>
  <si>
    <t>bert_cs_hs</t>
  </si>
  <si>
    <t>multi-task_d.</t>
  </si>
  <si>
    <t>multi-task_u.</t>
  </si>
  <si>
    <t>dependency_m._3e</t>
  </si>
  <si>
    <t>dependency_m._6e</t>
  </si>
  <si>
    <t>Train: CONAN -&gt; Test: Twitter</t>
  </si>
  <si>
    <t>best_cs</t>
  </si>
  <si>
    <t>Train: Twitter -&gt; Test: CONAN</t>
  </si>
  <si>
    <t>Appendix</t>
  </si>
  <si>
    <t>Train: Twitter -&gt; Test: Twitter</t>
  </si>
  <si>
    <t>Train: CONAN -&gt; Test: CONAN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</si>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</sst>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name val="Arial"/>
      <family val="2"/>
    </font>
    <font>
      <b/>
      <sz val="12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6" xfId="0" applyNumberFormat="1" applyFont="1" applyBorder="1"/>
    <xf numFmtId="164" fontId="3" fillId="0" borderId="0" xfId="0" applyNumberFormat="1" applyFont="1" applyAlignment="1">
      <alignment horizontal="center"/>
    </xf>
    <xf numFmtId="164" fontId="1" fillId="0" borderId="7" xfId="0" applyNumberFormat="1" applyFont="1" applyBorder="1"/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/>
    <xf numFmtId="0" fontId="3" fillId="0" borderId="0" xfId="0" applyFont="1"/>
    <xf numFmtId="164" fontId="1" fillId="0" borderId="10" xfId="0" applyNumberFormat="1" applyFont="1" applyBorder="1"/>
    <xf numFmtId="164" fontId="1" fillId="0" borderId="7" xfId="0" applyNumberFormat="1" applyFont="1" applyBorder="1" applyAlignment="1">
      <alignment horizontal="center"/>
    </xf>
    <xf numFmtId="164" fontId="3" fillId="0" borderId="0" xfId="0" applyNumberFormat="1" applyFont="1"/>
    <xf numFmtId="164" fontId="3" fillId="0" borderId="0" xfId="0" applyNumberFormat="1" applyFont="1" applyAlignment="1">
      <alignment horizontal="right"/>
    </xf>
    <xf numFmtId="164" fontId="3" fillId="0" borderId="5" xfId="0" applyNumberFormat="1" applyFont="1" applyBorder="1" applyAlignment="1">
      <alignment horizontal="center"/>
    </xf>
    <xf numFmtId="0" fontId="5" fillId="0" borderId="4" xfId="0" applyFont="1" applyBorder="1"/>
    <xf numFmtId="0" fontId="1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164" fontId="1" fillId="0" borderId="15" xfId="0" applyNumberFormat="1" applyFont="1" applyBorder="1"/>
    <xf numFmtId="164" fontId="1" fillId="3" borderId="1" xfId="0" applyNumberFormat="1" applyFont="1" applyFill="1" applyBorder="1"/>
    <xf numFmtId="164" fontId="1" fillId="3" borderId="2" xfId="0" applyNumberFormat="1" applyFont="1" applyFill="1" applyBorder="1"/>
    <xf numFmtId="164" fontId="1" fillId="3" borderId="3" xfId="0" applyNumberFormat="1" applyFont="1" applyFill="1" applyBorder="1"/>
    <xf numFmtId="164" fontId="1" fillId="3" borderId="12" xfId="0" applyNumberFormat="1" applyFont="1" applyFill="1" applyBorder="1"/>
    <xf numFmtId="164" fontId="1" fillId="3" borderId="13" xfId="0" applyNumberFormat="1" applyFont="1" applyFill="1" applyBorder="1"/>
    <xf numFmtId="164" fontId="1" fillId="3" borderId="14" xfId="0" applyNumberFormat="1" applyFont="1" applyFill="1" applyBorder="1"/>
    <xf numFmtId="0" fontId="1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164" fontId="5" fillId="4" borderId="2" xfId="0" applyNumberFormat="1" applyFont="1" applyFill="1" applyBorder="1" applyAlignment="1">
      <alignment horizontal="center"/>
    </xf>
    <xf numFmtId="0" fontId="6" fillId="4" borderId="2" xfId="0" applyFont="1" applyFill="1" applyBorder="1"/>
    <xf numFmtId="0" fontId="6" fillId="4" borderId="3" xfId="0" applyFont="1" applyFill="1" applyBorder="1"/>
    <xf numFmtId="164" fontId="5" fillId="4" borderId="1" xfId="0" applyNumberFormat="1" applyFont="1" applyFill="1" applyBorder="1" applyAlignment="1">
      <alignment horizontal="center"/>
    </xf>
    <xf numFmtId="164" fontId="5" fillId="4" borderId="12" xfId="0" applyNumberFormat="1" applyFont="1" applyFill="1" applyBorder="1" applyAlignment="1">
      <alignment horizontal="center"/>
    </xf>
    <xf numFmtId="164" fontId="5" fillId="4" borderId="13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4" fontId="1" fillId="3" borderId="12" xfId="0" applyNumberFormat="1" applyFont="1" applyFill="1" applyBorder="1" applyAlignment="1">
      <alignment horizontal="left"/>
    </xf>
    <xf numFmtId="164" fontId="1" fillId="3" borderId="13" xfId="0" applyNumberFormat="1" applyFont="1" applyFill="1" applyBorder="1" applyAlignment="1">
      <alignment horizontal="left"/>
    </xf>
    <xf numFmtId="164" fontId="1" fillId="3" borderId="14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7" fillId="2" borderId="2" xfId="0" applyFont="1" applyFill="1" applyBorder="1"/>
    <xf numFmtId="0" fontId="7" fillId="2" borderId="3" xfId="0" applyFont="1" applyFill="1" applyBorder="1"/>
    <xf numFmtId="164" fontId="1" fillId="3" borderId="11" xfId="0" applyNumberFormat="1" applyFont="1" applyFill="1" applyBorder="1"/>
    <xf numFmtId="164" fontId="1" fillId="3" borderId="7" xfId="0" applyNumberFormat="1" applyFont="1" applyFill="1" applyBorder="1"/>
    <xf numFmtId="164" fontId="0" fillId="0" borderId="0" xfId="0" applyNumberFormat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1" fillId="0" borderId="0" xfId="0" applyNumberFormat="1" applyFont="1" applyAlignment="1"/>
    <xf numFmtId="164" fontId="1" fillId="0" borderId="5" xfId="0" applyNumberFormat="1" applyFont="1" applyBorder="1" applyAlignment="1"/>
    <xf numFmtId="164" fontId="3" fillId="0" borderId="0" xfId="0" applyNumberFormat="1" applyFont="1" applyAlignment="1"/>
    <xf numFmtId="164" fontId="3" fillId="0" borderId="5" xfId="0" applyNumberFormat="1" applyFont="1" applyBorder="1" applyAlignment="1"/>
    <xf numFmtId="164" fontId="3" fillId="0" borderId="16" xfId="0" applyNumberFormat="1" applyFont="1" applyBorder="1" applyAlignment="1"/>
    <xf numFmtId="164" fontId="3" fillId="0" borderId="17" xfId="0" applyNumberFormat="1" applyFont="1" applyBorder="1" applyAlignment="1"/>
    <xf numFmtId="0" fontId="8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8" fillId="0" borderId="18" xfId="0" applyFont="1" applyBorder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R86"/>
  <sheetViews>
    <sheetView tabSelected="1" topLeftCell="A48" zoomScale="140" zoomScaleNormal="140" workbookViewId="0">
      <selection activeCell="H71" sqref="H71"/>
    </sheetView>
  </sheetViews>
  <sheetFormatPr baseColWidth="10" defaultColWidth="12.6640625" defaultRowHeight="15.75" customHeight="1" x14ac:dyDescent="0.15"/>
  <cols>
    <col min="1" max="1" width="18" customWidth="1"/>
    <col min="10" max="10" width="17.83203125" customWidth="1"/>
    <col min="19" max="19" width="17" customWidth="1"/>
    <col min="28" max="28" width="18.33203125" customWidth="1"/>
    <col min="37" max="37" width="18" customWidth="1"/>
  </cols>
  <sheetData>
    <row r="1" spans="1:44" ht="15.75" customHeight="1" x14ac:dyDescent="0.2">
      <c r="A1" s="41" t="s">
        <v>0</v>
      </c>
      <c r="B1" s="42"/>
      <c r="C1" s="42"/>
      <c r="D1" s="42"/>
      <c r="E1" s="42"/>
      <c r="F1" s="42"/>
      <c r="G1" s="42"/>
      <c r="H1" s="43"/>
      <c r="J1" s="41" t="s">
        <v>1</v>
      </c>
      <c r="K1" s="42"/>
      <c r="L1" s="42"/>
      <c r="M1" s="42"/>
      <c r="N1" s="42"/>
      <c r="O1" s="42"/>
      <c r="P1" s="42"/>
      <c r="Q1" s="43"/>
      <c r="S1" s="41" t="s">
        <v>2</v>
      </c>
      <c r="T1" s="42"/>
      <c r="U1" s="42"/>
      <c r="V1" s="42"/>
      <c r="W1" s="42"/>
      <c r="X1" s="42"/>
      <c r="Y1" s="42"/>
      <c r="Z1" s="43"/>
      <c r="AA1" s="1"/>
      <c r="AB1" s="41" t="s">
        <v>3</v>
      </c>
      <c r="AC1" s="42"/>
      <c r="AD1" s="42"/>
      <c r="AE1" s="42"/>
      <c r="AF1" s="42"/>
      <c r="AG1" s="42"/>
      <c r="AH1" s="42"/>
      <c r="AI1" s="43"/>
      <c r="AJ1" s="1"/>
      <c r="AK1" s="41" t="s">
        <v>4</v>
      </c>
      <c r="AL1" s="42"/>
      <c r="AM1" s="42"/>
      <c r="AN1" s="42"/>
      <c r="AO1" s="42"/>
      <c r="AP1" s="42"/>
      <c r="AQ1" s="42"/>
      <c r="AR1" s="43"/>
    </row>
    <row r="2" spans="1:44" ht="15.75" customHeight="1" x14ac:dyDescent="0.15">
      <c r="A2" s="17" t="s">
        <v>5</v>
      </c>
      <c r="B2" s="17" t="s">
        <v>6</v>
      </c>
      <c r="C2" s="17" t="s">
        <v>7</v>
      </c>
      <c r="D2" s="17" t="s">
        <v>8</v>
      </c>
      <c r="E2" s="17" t="s">
        <v>9</v>
      </c>
      <c r="F2" s="17" t="s">
        <v>10</v>
      </c>
      <c r="G2" s="17" t="s">
        <v>11</v>
      </c>
      <c r="H2" s="17" t="s">
        <v>12</v>
      </c>
      <c r="J2" s="17" t="s">
        <v>5</v>
      </c>
      <c r="K2" s="17" t="s">
        <v>6</v>
      </c>
      <c r="L2" s="17" t="s">
        <v>7</v>
      </c>
      <c r="M2" s="17" t="s">
        <v>8</v>
      </c>
      <c r="N2" s="17" t="s">
        <v>9</v>
      </c>
      <c r="O2" s="17" t="s">
        <v>10</v>
      </c>
      <c r="P2" s="17" t="s">
        <v>11</v>
      </c>
      <c r="Q2" s="17" t="s">
        <v>12</v>
      </c>
      <c r="S2" s="17" t="s">
        <v>5</v>
      </c>
      <c r="T2" s="17" t="s">
        <v>6</v>
      </c>
      <c r="U2" s="17" t="s">
        <v>7</v>
      </c>
      <c r="V2" s="17" t="s">
        <v>8</v>
      </c>
      <c r="W2" s="17" t="s">
        <v>9</v>
      </c>
      <c r="X2" s="17" t="s">
        <v>10</v>
      </c>
      <c r="Y2" s="17" t="s">
        <v>11</v>
      </c>
      <c r="Z2" s="17" t="s">
        <v>12</v>
      </c>
      <c r="AA2" s="2"/>
      <c r="AB2" s="17" t="s">
        <v>5</v>
      </c>
      <c r="AC2" s="17" t="s">
        <v>6</v>
      </c>
      <c r="AD2" s="17" t="s">
        <v>7</v>
      </c>
      <c r="AE2" s="17" t="s">
        <v>8</v>
      </c>
      <c r="AF2" s="17" t="s">
        <v>9</v>
      </c>
      <c r="AG2" s="17" t="s">
        <v>10</v>
      </c>
      <c r="AH2" s="17" t="s">
        <v>11</v>
      </c>
      <c r="AI2" s="17" t="s">
        <v>12</v>
      </c>
      <c r="AJ2" s="2"/>
      <c r="AK2" s="17" t="s">
        <v>5</v>
      </c>
      <c r="AL2" s="17" t="s">
        <v>6</v>
      </c>
      <c r="AM2" s="17" t="s">
        <v>7</v>
      </c>
      <c r="AN2" s="17" t="s">
        <v>8</v>
      </c>
      <c r="AO2" s="17" t="s">
        <v>9</v>
      </c>
      <c r="AP2" s="17" t="s">
        <v>10</v>
      </c>
      <c r="AQ2" s="17" t="s">
        <v>11</v>
      </c>
      <c r="AR2" s="17" t="s">
        <v>12</v>
      </c>
    </row>
    <row r="3" spans="1:44" ht="15.75" customHeight="1" x14ac:dyDescent="0.15">
      <c r="A3" s="28" t="s">
        <v>13</v>
      </c>
      <c r="B3" s="29"/>
      <c r="C3" s="29"/>
      <c r="D3" s="29"/>
      <c r="E3" s="29"/>
      <c r="F3" s="29"/>
      <c r="G3" s="29"/>
      <c r="H3" s="30"/>
      <c r="J3" s="18" t="s">
        <v>13</v>
      </c>
      <c r="K3" s="19"/>
      <c r="L3" s="19"/>
      <c r="M3" s="19"/>
      <c r="N3" s="19"/>
      <c r="O3" s="19"/>
      <c r="P3" s="19"/>
      <c r="Q3" s="20"/>
      <c r="S3" s="28" t="s">
        <v>13</v>
      </c>
      <c r="T3" s="29"/>
      <c r="U3" s="29"/>
      <c r="V3" s="29"/>
      <c r="W3" s="29"/>
      <c r="X3" s="29"/>
      <c r="Y3" s="29"/>
      <c r="Z3" s="30"/>
      <c r="AA3" s="2"/>
      <c r="AB3" s="28" t="s">
        <v>13</v>
      </c>
      <c r="AC3" s="29"/>
      <c r="AD3" s="29"/>
      <c r="AE3" s="29"/>
      <c r="AF3" s="29"/>
      <c r="AG3" s="29"/>
      <c r="AH3" s="29"/>
      <c r="AI3" s="30"/>
      <c r="AJ3" s="2"/>
      <c r="AK3" s="28" t="s">
        <v>13</v>
      </c>
      <c r="AL3" s="29"/>
      <c r="AM3" s="29"/>
      <c r="AN3" s="29"/>
      <c r="AO3" s="29"/>
      <c r="AP3" s="29"/>
      <c r="AQ3" s="29"/>
      <c r="AR3" s="30"/>
    </row>
    <row r="4" spans="1:44" ht="15.75" customHeight="1" x14ac:dyDescent="0.15">
      <c r="A4" s="3" t="s">
        <v>14</v>
      </c>
      <c r="B4" s="48">
        <v>0.64800000000000002</v>
      </c>
      <c r="C4" s="48">
        <v>0.99</v>
      </c>
      <c r="D4" s="48">
        <v>0.93</v>
      </c>
      <c r="E4" s="48">
        <v>0.95</v>
      </c>
      <c r="F4" s="48">
        <v>0.95</v>
      </c>
      <c r="G4" s="48">
        <v>0.96</v>
      </c>
      <c r="H4" s="49">
        <f t="shared" ref="H4:H9" si="0">AVERAGE(B4:G4)</f>
        <v>0.90466666666666662</v>
      </c>
      <c r="J4" s="6" t="s">
        <v>14</v>
      </c>
      <c r="K4" s="55">
        <v>0.73</v>
      </c>
      <c r="L4" s="55">
        <v>0.99099999999999999</v>
      </c>
      <c r="M4" s="55">
        <v>0.96</v>
      </c>
      <c r="N4" s="55">
        <v>0.97</v>
      </c>
      <c r="O4" s="55">
        <v>0.95</v>
      </c>
      <c r="P4" s="55">
        <v>0.94</v>
      </c>
      <c r="Q4" s="49">
        <f t="shared" ref="Q4:Q9" si="1">AVERAGE(K4:P4)</f>
        <v>0.9235000000000001</v>
      </c>
      <c r="S4" s="6" t="s">
        <v>14</v>
      </c>
      <c r="T4" s="55">
        <v>0.68</v>
      </c>
      <c r="U4" s="55">
        <v>0.998</v>
      </c>
      <c r="V4" s="55">
        <v>0.95</v>
      </c>
      <c r="W4" s="55">
        <v>0.96</v>
      </c>
      <c r="X4" s="55">
        <v>0.97</v>
      </c>
      <c r="Y4" s="55">
        <v>0.95</v>
      </c>
      <c r="Z4" s="49">
        <f t="shared" ref="Z4:Z9" si="2">AVERAGE(T4:Y4)</f>
        <v>0.91800000000000004</v>
      </c>
      <c r="AA4" s="4"/>
      <c r="AB4" s="6" t="s">
        <v>14</v>
      </c>
      <c r="AC4" s="55">
        <v>0.54</v>
      </c>
      <c r="AD4" s="55">
        <v>0.99199999999999999</v>
      </c>
      <c r="AE4" s="55">
        <v>0.94</v>
      </c>
      <c r="AF4" s="55">
        <v>0.96</v>
      </c>
      <c r="AG4" s="55">
        <v>0.95</v>
      </c>
      <c r="AH4" s="55">
        <v>0.94</v>
      </c>
      <c r="AI4" s="49">
        <f t="shared" ref="AI4:AI9" si="3">AVERAGE(AC4:AH4)</f>
        <v>0.8869999999999999</v>
      </c>
      <c r="AJ4" s="4"/>
      <c r="AK4" s="6" t="s">
        <v>14</v>
      </c>
      <c r="AL4" s="55">
        <v>0.76</v>
      </c>
      <c r="AM4" s="55">
        <v>0.99199999999999999</v>
      </c>
      <c r="AN4" s="55">
        <v>0.94</v>
      </c>
      <c r="AO4" s="55">
        <v>0.97899999999999998</v>
      </c>
      <c r="AP4" s="55">
        <v>0.96</v>
      </c>
      <c r="AQ4" s="55">
        <v>0.94</v>
      </c>
      <c r="AR4" s="49">
        <f t="shared" ref="AR4:AR9" si="4">AVERAGE(AL4:AQ4)</f>
        <v>0.92849999999999999</v>
      </c>
    </row>
    <row r="5" spans="1:44" ht="15.75" customHeight="1" x14ac:dyDescent="0.15">
      <c r="A5" s="3" t="s">
        <v>15</v>
      </c>
      <c r="B5" s="48">
        <v>0.7</v>
      </c>
      <c r="C5" s="48">
        <v>0.99</v>
      </c>
      <c r="D5" s="48">
        <v>0.92</v>
      </c>
      <c r="E5" s="48">
        <v>0.94</v>
      </c>
      <c r="F5" s="48">
        <v>0.94</v>
      </c>
      <c r="G5" s="48">
        <v>0.95</v>
      </c>
      <c r="H5" s="49">
        <f t="shared" si="0"/>
        <v>0.90666666666666673</v>
      </c>
      <c r="J5" s="6" t="s">
        <v>15</v>
      </c>
      <c r="K5" s="55">
        <v>0.55000000000000004</v>
      </c>
      <c r="L5" s="55">
        <v>0.99099999999999999</v>
      </c>
      <c r="M5" s="55">
        <v>0.96599999999999997</v>
      </c>
      <c r="N5" s="55">
        <v>0.97299999999999998</v>
      </c>
      <c r="O5" s="55">
        <v>0.95</v>
      </c>
      <c r="P5" s="55">
        <v>0.94199999999999995</v>
      </c>
      <c r="Q5" s="49">
        <f t="shared" si="1"/>
        <v>0.89533333333333331</v>
      </c>
      <c r="S5" s="6" t="s">
        <v>15</v>
      </c>
      <c r="T5" s="55">
        <v>0.5</v>
      </c>
      <c r="U5" s="55">
        <v>0.99099999999999999</v>
      </c>
      <c r="V5" s="55">
        <v>0.95</v>
      </c>
      <c r="W5" s="55">
        <v>0.95599999999999996</v>
      </c>
      <c r="X5" s="55">
        <v>0.97</v>
      </c>
      <c r="Y5" s="55">
        <v>0.95099999999999996</v>
      </c>
      <c r="Z5" s="49">
        <f t="shared" si="2"/>
        <v>0.88633333333333331</v>
      </c>
      <c r="AA5" s="4"/>
      <c r="AB5" s="6" t="s">
        <v>15</v>
      </c>
      <c r="AC5" s="55">
        <v>0.56000000000000005</v>
      </c>
      <c r="AD5" s="55">
        <v>0.99199999999999999</v>
      </c>
      <c r="AE5" s="55">
        <v>0.93400000000000005</v>
      </c>
      <c r="AF5" s="55">
        <v>0.95599999999999996</v>
      </c>
      <c r="AG5" s="55">
        <v>0.94499999999999995</v>
      </c>
      <c r="AH5" s="55">
        <v>0.94299999999999995</v>
      </c>
      <c r="AI5" s="49">
        <f t="shared" si="3"/>
        <v>0.88833333333333331</v>
      </c>
      <c r="AJ5" s="4"/>
      <c r="AK5" s="6" t="s">
        <v>15</v>
      </c>
      <c r="AL5" s="55">
        <v>0.8</v>
      </c>
      <c r="AM5" s="55">
        <v>0.99199999999999999</v>
      </c>
      <c r="AN5" s="55">
        <v>0.92100000000000004</v>
      </c>
      <c r="AO5" s="55">
        <v>0.97199999999999998</v>
      </c>
      <c r="AP5" s="55">
        <v>0.95699999999999996</v>
      </c>
      <c r="AQ5" s="55">
        <v>0.93</v>
      </c>
      <c r="AR5" s="49">
        <f t="shared" si="4"/>
        <v>0.92866666666666664</v>
      </c>
    </row>
    <row r="6" spans="1:44" ht="15.75" customHeight="1" x14ac:dyDescent="0.15">
      <c r="A6" s="3" t="s">
        <v>16</v>
      </c>
      <c r="B6" s="50">
        <v>0.94740000000000002</v>
      </c>
      <c r="C6" s="50">
        <v>0.9929</v>
      </c>
      <c r="D6" s="50">
        <v>0.90480000000000005</v>
      </c>
      <c r="E6" s="50">
        <v>0.93799999999999994</v>
      </c>
      <c r="F6" s="50">
        <v>0.95</v>
      </c>
      <c r="G6" s="50">
        <v>0.94</v>
      </c>
      <c r="H6" s="51">
        <f t="shared" si="0"/>
        <v>0.94551666666666667</v>
      </c>
      <c r="J6" s="6" t="s">
        <v>16</v>
      </c>
      <c r="K6" s="50">
        <v>0.92869999999999997</v>
      </c>
      <c r="L6" s="50">
        <v>0.99109999999999998</v>
      </c>
      <c r="M6" s="50">
        <v>0.9395</v>
      </c>
      <c r="N6" s="50">
        <v>0.93530000000000002</v>
      </c>
      <c r="O6" s="50">
        <v>0.92789999999999995</v>
      </c>
      <c r="P6" s="50">
        <v>0.8881</v>
      </c>
      <c r="Q6" s="51">
        <f t="shared" si="1"/>
        <v>0.93509999999999993</v>
      </c>
      <c r="S6" s="6" t="s">
        <v>16</v>
      </c>
      <c r="T6" s="50">
        <v>0.92010000000000003</v>
      </c>
      <c r="U6" s="50">
        <v>0.99639999999999995</v>
      </c>
      <c r="V6" s="50">
        <v>0.92459999999999998</v>
      </c>
      <c r="W6" s="50">
        <v>0.9304</v>
      </c>
      <c r="X6" s="50">
        <v>0.94740000000000002</v>
      </c>
      <c r="Y6" s="50">
        <v>0.93979999999999997</v>
      </c>
      <c r="Z6" s="51">
        <f t="shared" si="2"/>
        <v>0.9431166666666666</v>
      </c>
      <c r="AA6" s="4"/>
      <c r="AB6" s="6" t="s">
        <v>16</v>
      </c>
      <c r="AC6" s="50">
        <v>0.89270000000000005</v>
      </c>
      <c r="AD6" s="50">
        <v>0.99170000000000003</v>
      </c>
      <c r="AE6" s="50">
        <v>0.8992</v>
      </c>
      <c r="AF6" s="50">
        <v>0.91549999999999998</v>
      </c>
      <c r="AG6" s="50">
        <v>0.91159999999999997</v>
      </c>
      <c r="AH6" s="50">
        <v>0.90400000000000003</v>
      </c>
      <c r="AI6" s="51">
        <f t="shared" si="3"/>
        <v>0.91911666666666658</v>
      </c>
      <c r="AJ6" s="4"/>
      <c r="AK6" s="6" t="s">
        <v>16</v>
      </c>
      <c r="AL6" s="50">
        <v>0.90790000000000004</v>
      </c>
      <c r="AM6" s="50">
        <v>0.9929</v>
      </c>
      <c r="AN6" s="50">
        <v>0.93069999999999997</v>
      </c>
      <c r="AO6" s="50">
        <v>0.94630000000000003</v>
      </c>
      <c r="AP6" s="50">
        <v>0.93630000000000002</v>
      </c>
      <c r="AQ6" s="50">
        <v>0.91830000000000001</v>
      </c>
      <c r="AR6" s="51">
        <f t="shared" si="4"/>
        <v>0.93873333333333342</v>
      </c>
    </row>
    <row r="7" spans="1:44" ht="15.75" customHeight="1" x14ac:dyDescent="0.15">
      <c r="A7" s="3" t="s">
        <v>17</v>
      </c>
      <c r="B7" s="50">
        <v>0.89419999999999999</v>
      </c>
      <c r="C7" s="50">
        <v>0.9929</v>
      </c>
      <c r="D7" s="50">
        <v>0.9254</v>
      </c>
      <c r="E7" s="50">
        <v>0.91249999999999998</v>
      </c>
      <c r="F7" s="50">
        <v>0.93789999999999996</v>
      </c>
      <c r="G7" s="50">
        <v>0.94310000000000005</v>
      </c>
      <c r="H7" s="51">
        <f t="shared" si="0"/>
        <v>0.93433333333333346</v>
      </c>
      <c r="J7" s="6" t="s">
        <v>17</v>
      </c>
      <c r="K7" s="50">
        <v>0.80579999999999996</v>
      </c>
      <c r="L7" s="50">
        <v>0.99050000000000005</v>
      </c>
      <c r="M7" s="50">
        <v>0.92569999999999997</v>
      </c>
      <c r="N7" s="50">
        <v>0.95379999999999998</v>
      </c>
      <c r="O7" s="50">
        <v>0.92969999999999997</v>
      </c>
      <c r="P7" s="50">
        <v>0.92530000000000001</v>
      </c>
      <c r="Q7" s="51">
        <f t="shared" si="1"/>
        <v>0.92179999999999984</v>
      </c>
      <c r="S7" s="6" t="s">
        <v>17</v>
      </c>
      <c r="T7" s="50">
        <v>0.88149999999999995</v>
      </c>
      <c r="U7" s="50">
        <v>0.99819999999999998</v>
      </c>
      <c r="V7" s="50">
        <v>0.92720000000000002</v>
      </c>
      <c r="W7" s="50">
        <v>0.9042</v>
      </c>
      <c r="X7" s="50">
        <v>0.93</v>
      </c>
      <c r="Y7" s="50">
        <v>0.91839999999999999</v>
      </c>
      <c r="Z7" s="51">
        <f t="shared" si="2"/>
        <v>0.92658333333333331</v>
      </c>
      <c r="AA7" s="4"/>
      <c r="AB7" s="6" t="s">
        <v>17</v>
      </c>
      <c r="AC7" s="50">
        <v>0.82789999999999997</v>
      </c>
      <c r="AD7" s="50">
        <v>0.9929</v>
      </c>
      <c r="AE7" s="50">
        <v>0.93269999999999997</v>
      </c>
      <c r="AF7" s="50">
        <v>0.94440000000000002</v>
      </c>
      <c r="AG7" s="50">
        <v>0.92549999999999999</v>
      </c>
      <c r="AH7" s="50">
        <v>0.93330000000000002</v>
      </c>
      <c r="AI7" s="51">
        <f t="shared" si="3"/>
        <v>0.9261166666666667</v>
      </c>
      <c r="AJ7" s="4"/>
      <c r="AK7" s="6" t="s">
        <v>17</v>
      </c>
      <c r="AL7" s="50">
        <v>0.79849999999999999</v>
      </c>
      <c r="AM7" s="50">
        <v>0.9929</v>
      </c>
      <c r="AN7" s="50">
        <v>0.92149999999999999</v>
      </c>
      <c r="AO7" s="50">
        <v>0.90129999999999999</v>
      </c>
      <c r="AP7" s="50">
        <v>0.92589999999999995</v>
      </c>
      <c r="AQ7" s="50">
        <v>0.93130000000000002</v>
      </c>
      <c r="AR7" s="51">
        <f t="shared" si="4"/>
        <v>0.91190000000000004</v>
      </c>
    </row>
    <row r="8" spans="1:44" ht="15.75" customHeight="1" x14ac:dyDescent="0.15">
      <c r="A8" s="3" t="s">
        <v>18</v>
      </c>
      <c r="B8" s="50">
        <v>0.91200000000000003</v>
      </c>
      <c r="C8" s="50">
        <v>0.9929</v>
      </c>
      <c r="D8" s="50">
        <v>0.91849999999999998</v>
      </c>
      <c r="E8" s="50">
        <v>0.82530000000000003</v>
      </c>
      <c r="F8" s="50">
        <v>0.91769999999999996</v>
      </c>
      <c r="G8" s="50">
        <v>0.96489999999999998</v>
      </c>
      <c r="H8" s="51">
        <f t="shared" si="0"/>
        <v>0.92188333333333328</v>
      </c>
      <c r="J8" s="6" t="s">
        <v>18</v>
      </c>
      <c r="K8" s="50">
        <v>0.82609999999999995</v>
      </c>
      <c r="L8" s="50">
        <v>0.99109999999999998</v>
      </c>
      <c r="M8" s="50">
        <v>0.92330000000000001</v>
      </c>
      <c r="N8" s="50">
        <v>0.94750000000000001</v>
      </c>
      <c r="O8" s="50">
        <v>0.88949999999999996</v>
      </c>
      <c r="P8" s="50">
        <v>0.94299999999999995</v>
      </c>
      <c r="Q8" s="51">
        <f t="shared" si="1"/>
        <v>0.92008333333333325</v>
      </c>
      <c r="S8" s="6" t="s">
        <v>18</v>
      </c>
      <c r="T8" s="50">
        <v>0.69510000000000005</v>
      </c>
      <c r="U8" s="50">
        <v>0.99819999999999998</v>
      </c>
      <c r="V8" s="50">
        <v>0.91790000000000005</v>
      </c>
      <c r="W8" s="50">
        <v>0.87309999999999999</v>
      </c>
      <c r="X8" s="50">
        <v>0.9294</v>
      </c>
      <c r="Y8" s="50">
        <v>0.93920000000000003</v>
      </c>
      <c r="Z8" s="51">
        <f t="shared" si="2"/>
        <v>0.89215</v>
      </c>
      <c r="AA8" s="4"/>
      <c r="AB8" s="6" t="s">
        <v>18</v>
      </c>
      <c r="AC8" s="50">
        <v>0.7238</v>
      </c>
      <c r="AD8" s="50">
        <v>0.9929</v>
      </c>
      <c r="AE8" s="50">
        <v>0.90859999999999996</v>
      </c>
      <c r="AF8" s="50">
        <v>0.93100000000000005</v>
      </c>
      <c r="AG8" s="50">
        <v>0.93799999999999994</v>
      </c>
      <c r="AH8" s="50">
        <v>0.89849999999999997</v>
      </c>
      <c r="AI8" s="51">
        <f t="shared" si="3"/>
        <v>0.89880000000000004</v>
      </c>
      <c r="AJ8" s="4"/>
      <c r="AK8" s="6" t="s">
        <v>18</v>
      </c>
      <c r="AL8" s="50">
        <v>0.85460000000000003</v>
      </c>
      <c r="AM8" s="50">
        <v>0.9929</v>
      </c>
      <c r="AN8" s="50">
        <v>0.92090000000000005</v>
      </c>
      <c r="AO8" s="50">
        <v>0.94810000000000005</v>
      </c>
      <c r="AP8" s="50">
        <v>0.87439999999999996</v>
      </c>
      <c r="AQ8" s="50">
        <v>0.91269999999999996</v>
      </c>
      <c r="AR8" s="51">
        <f t="shared" si="4"/>
        <v>0.91726666666666679</v>
      </c>
    </row>
    <row r="9" spans="1:44" ht="15.75" customHeight="1" x14ac:dyDescent="0.15">
      <c r="A9" s="3" t="s">
        <v>19</v>
      </c>
      <c r="B9" s="50">
        <v>0.95250000000000001</v>
      </c>
      <c r="C9" s="50">
        <v>0.9929</v>
      </c>
      <c r="D9" s="50">
        <v>0.95199999999999996</v>
      </c>
      <c r="E9" s="50">
        <v>0.97260000000000002</v>
      </c>
      <c r="F9" s="50">
        <v>0.96189999999999998</v>
      </c>
      <c r="G9" s="50">
        <v>0.96850000000000003</v>
      </c>
      <c r="H9" s="51">
        <f t="shared" si="0"/>
        <v>0.96673333333333333</v>
      </c>
      <c r="J9" s="6" t="s">
        <v>19</v>
      </c>
      <c r="K9" s="50">
        <v>0.93679999999999997</v>
      </c>
      <c r="L9" s="50">
        <v>0.99109999999999998</v>
      </c>
      <c r="M9" s="50">
        <v>0.95150000000000001</v>
      </c>
      <c r="N9" s="50">
        <v>0.96779999999999999</v>
      </c>
      <c r="O9" s="50">
        <v>0.95940000000000003</v>
      </c>
      <c r="P9" s="50">
        <v>0.94569999999999999</v>
      </c>
      <c r="Q9" s="51">
        <f t="shared" si="1"/>
        <v>0.95871666666666666</v>
      </c>
      <c r="S9" s="6" t="s">
        <v>19</v>
      </c>
      <c r="T9" s="50">
        <v>0.9133</v>
      </c>
      <c r="U9" s="50">
        <v>0.99819999999999998</v>
      </c>
      <c r="V9" s="50">
        <v>0.94640000000000002</v>
      </c>
      <c r="W9" s="50">
        <v>0.95709999999999995</v>
      </c>
      <c r="X9" s="50">
        <v>0.97489999999999999</v>
      </c>
      <c r="Y9" s="50">
        <v>0.96499999999999997</v>
      </c>
      <c r="Z9" s="51">
        <f t="shared" si="2"/>
        <v>0.95915000000000006</v>
      </c>
      <c r="AA9" s="4"/>
      <c r="AB9" s="6" t="s">
        <v>19</v>
      </c>
      <c r="AC9" s="50">
        <v>0.89380000000000004</v>
      </c>
      <c r="AD9" s="50">
        <v>0.9929</v>
      </c>
      <c r="AE9" s="50">
        <v>0.94620000000000004</v>
      </c>
      <c r="AF9" s="50">
        <v>0.96340000000000003</v>
      </c>
      <c r="AG9" s="50">
        <v>0.95950000000000002</v>
      </c>
      <c r="AH9" s="50">
        <v>0.93379999999999996</v>
      </c>
      <c r="AI9" s="51">
        <f t="shared" si="3"/>
        <v>0.94826666666666659</v>
      </c>
      <c r="AJ9" s="4"/>
      <c r="AK9" s="6" t="s">
        <v>19</v>
      </c>
      <c r="AL9" s="50">
        <v>0.92600000000000005</v>
      </c>
      <c r="AM9" s="50">
        <v>0.9929</v>
      </c>
      <c r="AN9" s="50">
        <v>0.92989999999999995</v>
      </c>
      <c r="AO9" s="50">
        <v>0.98099999999999998</v>
      </c>
      <c r="AP9" s="50">
        <v>0.96609999999999996</v>
      </c>
      <c r="AQ9" s="50">
        <v>0.94369999999999998</v>
      </c>
      <c r="AR9" s="51">
        <f t="shared" si="4"/>
        <v>0.95659999999999989</v>
      </c>
    </row>
    <row r="10" spans="1:44" ht="15.75" customHeight="1" x14ac:dyDescent="0.15">
      <c r="A10" s="22" t="s">
        <v>20</v>
      </c>
      <c r="B10" s="29"/>
      <c r="C10" s="29"/>
      <c r="D10" s="29"/>
      <c r="E10" s="29"/>
      <c r="F10" s="29"/>
      <c r="G10" s="29"/>
      <c r="H10" s="30"/>
      <c r="J10" s="38" t="s">
        <v>20</v>
      </c>
      <c r="K10" s="39"/>
      <c r="L10" s="39"/>
      <c r="M10" s="39"/>
      <c r="N10" s="39"/>
      <c r="O10" s="39"/>
      <c r="P10" s="39"/>
      <c r="Q10" s="40"/>
      <c r="S10" s="25" t="s">
        <v>20</v>
      </c>
      <c r="T10" s="26"/>
      <c r="U10" s="26"/>
      <c r="V10" s="26"/>
      <c r="W10" s="26"/>
      <c r="X10" s="26"/>
      <c r="Y10" s="26"/>
      <c r="Z10" s="27"/>
      <c r="AA10" s="3"/>
      <c r="AB10" s="44" t="s">
        <v>20</v>
      </c>
      <c r="AC10" s="44"/>
      <c r="AD10" s="44"/>
      <c r="AE10" s="44"/>
      <c r="AF10" s="44"/>
      <c r="AG10" s="44"/>
      <c r="AH10" s="44"/>
      <c r="AI10" s="44"/>
      <c r="AJ10" s="3"/>
      <c r="AK10" s="25" t="s">
        <v>20</v>
      </c>
      <c r="AL10" s="26"/>
      <c r="AM10" s="26"/>
      <c r="AN10" s="26"/>
      <c r="AO10" s="26"/>
      <c r="AP10" s="26"/>
      <c r="AQ10" s="26"/>
      <c r="AR10" s="27"/>
    </row>
    <row r="11" spans="1:44" ht="15.75" customHeight="1" x14ac:dyDescent="0.15">
      <c r="A11" s="3" t="s">
        <v>21</v>
      </c>
      <c r="B11" s="48">
        <v>0.3</v>
      </c>
      <c r="C11" s="48">
        <v>1</v>
      </c>
      <c r="D11" s="48">
        <v>0.35</v>
      </c>
      <c r="E11" s="48">
        <v>0.71</v>
      </c>
      <c r="F11" s="48">
        <v>0.76</v>
      </c>
      <c r="G11" s="48">
        <v>0.47</v>
      </c>
      <c r="H11" s="49">
        <f t="shared" ref="H11:H16" si="5">AVERAGE(B11:G11)</f>
        <v>0.59833333333333327</v>
      </c>
      <c r="J11" s="6" t="s">
        <v>21</v>
      </c>
      <c r="K11" s="56">
        <v>0.28000000000000003</v>
      </c>
      <c r="L11" s="56">
        <v>1</v>
      </c>
      <c r="M11" s="56">
        <v>0.43</v>
      </c>
      <c r="N11" s="50">
        <v>0.92</v>
      </c>
      <c r="O11" s="50">
        <v>0.78</v>
      </c>
      <c r="P11" s="50">
        <v>0.92</v>
      </c>
      <c r="Q11" s="49">
        <f t="shared" ref="Q11:Q16" si="6">AVERAGE(K11:P11)</f>
        <v>0.72166666666666668</v>
      </c>
      <c r="S11" s="6" t="s">
        <v>21</v>
      </c>
      <c r="T11" s="50">
        <v>0.28899999999999998</v>
      </c>
      <c r="U11" s="50">
        <v>1</v>
      </c>
      <c r="V11" s="50">
        <v>0.39</v>
      </c>
      <c r="W11" s="50">
        <v>0.92</v>
      </c>
      <c r="X11" s="50">
        <v>0.78</v>
      </c>
      <c r="Y11" s="50">
        <v>0.45</v>
      </c>
      <c r="Z11" s="49">
        <f t="shared" ref="Z11:Z16" si="7">AVERAGE(T11:Y11)</f>
        <v>0.63816666666666666</v>
      </c>
      <c r="AA11" s="4"/>
      <c r="AB11" s="6" t="s">
        <v>21</v>
      </c>
      <c r="AC11" s="50">
        <v>0.3</v>
      </c>
      <c r="AD11" s="50">
        <v>1</v>
      </c>
      <c r="AE11" s="50">
        <v>0.44</v>
      </c>
      <c r="AF11" s="50">
        <v>0.85</v>
      </c>
      <c r="AG11" s="50">
        <v>0.74</v>
      </c>
      <c r="AH11" s="50">
        <v>0.43</v>
      </c>
      <c r="AI11" s="49">
        <f t="shared" ref="AI11:AI16" si="8">AVERAGE(AC11:AH11)</f>
        <v>0.62666666666666671</v>
      </c>
      <c r="AJ11" s="4"/>
      <c r="AK11" s="6" t="s">
        <v>21</v>
      </c>
      <c r="AL11" s="50">
        <v>0.312</v>
      </c>
      <c r="AM11" s="50">
        <v>1</v>
      </c>
      <c r="AN11" s="50">
        <v>0.42</v>
      </c>
      <c r="AO11" s="50">
        <v>0.92</v>
      </c>
      <c r="AP11" s="50">
        <v>0.77</v>
      </c>
      <c r="AQ11" s="50">
        <v>0.44</v>
      </c>
      <c r="AR11" s="49">
        <f t="shared" ref="AR11:AR16" si="9">AVERAGE(AL11:AQ11)</f>
        <v>0.64366666666666672</v>
      </c>
    </row>
    <row r="12" spans="1:44" ht="15.75" customHeight="1" x14ac:dyDescent="0.15">
      <c r="A12" s="3" t="s">
        <v>15</v>
      </c>
      <c r="B12" s="48">
        <v>0.28000000000000003</v>
      </c>
      <c r="C12" s="48">
        <v>1</v>
      </c>
      <c r="D12" s="48">
        <v>0.36</v>
      </c>
      <c r="E12" s="48">
        <v>0.81</v>
      </c>
      <c r="F12" s="48">
        <v>0.67</v>
      </c>
      <c r="G12" s="48">
        <v>0.32</v>
      </c>
      <c r="H12" s="49">
        <f t="shared" si="5"/>
        <v>0.57333333333333336</v>
      </c>
      <c r="J12" s="6" t="s">
        <v>15</v>
      </c>
      <c r="K12" s="56">
        <v>0.27800000000000002</v>
      </c>
      <c r="L12" s="56">
        <v>1</v>
      </c>
      <c r="M12" s="56">
        <v>0.34699999999999998</v>
      </c>
      <c r="N12" s="50">
        <v>0.94599999999999995</v>
      </c>
      <c r="O12" s="50">
        <v>0.71899999999999997</v>
      </c>
      <c r="P12" s="50">
        <v>0.51</v>
      </c>
      <c r="Q12" s="49">
        <f t="shared" si="6"/>
        <v>0.6333333333333333</v>
      </c>
      <c r="S12" s="6" t="s">
        <v>15</v>
      </c>
      <c r="T12" s="50">
        <v>0.27700000000000002</v>
      </c>
      <c r="U12" s="50">
        <v>1</v>
      </c>
      <c r="V12" s="50">
        <v>0.33200000000000002</v>
      </c>
      <c r="W12" s="50">
        <v>0.86399999999999999</v>
      </c>
      <c r="X12" s="50">
        <v>0.70699999999999996</v>
      </c>
      <c r="Y12" s="50">
        <v>0.40799999999999997</v>
      </c>
      <c r="Z12" s="49">
        <f t="shared" si="7"/>
        <v>0.59799999999999998</v>
      </c>
      <c r="AA12" s="4"/>
      <c r="AB12" s="6" t="s">
        <v>15</v>
      </c>
      <c r="AC12" s="50">
        <v>0.27700000000000002</v>
      </c>
      <c r="AD12" s="50">
        <v>1</v>
      </c>
      <c r="AE12" s="50">
        <v>0.27800000000000002</v>
      </c>
      <c r="AF12" s="50">
        <v>0.83</v>
      </c>
      <c r="AG12" s="50">
        <v>0.78200000000000003</v>
      </c>
      <c r="AH12" s="50">
        <v>0.38200000000000001</v>
      </c>
      <c r="AI12" s="49">
        <f t="shared" si="8"/>
        <v>0.59150000000000003</v>
      </c>
      <c r="AJ12" s="4"/>
      <c r="AK12" s="6" t="s">
        <v>15</v>
      </c>
      <c r="AL12" s="50">
        <v>0.36299999999999999</v>
      </c>
      <c r="AM12" s="50">
        <v>1</v>
      </c>
      <c r="AN12" s="50">
        <v>0.34399999999999997</v>
      </c>
      <c r="AO12" s="50">
        <v>0.749</v>
      </c>
      <c r="AP12" s="50">
        <v>0.76900000000000002</v>
      </c>
      <c r="AQ12" s="50">
        <v>0.43</v>
      </c>
      <c r="AR12" s="49">
        <f t="shared" si="9"/>
        <v>0.60916666666666675</v>
      </c>
    </row>
    <row r="13" spans="1:44" ht="15.75" customHeight="1" x14ac:dyDescent="0.15">
      <c r="A13" s="3" t="s">
        <v>16</v>
      </c>
      <c r="B13" s="50">
        <v>0.42030000000000001</v>
      </c>
      <c r="C13" s="50">
        <v>1</v>
      </c>
      <c r="D13" s="50">
        <v>0.39839999999999998</v>
      </c>
      <c r="E13" s="50">
        <v>0.92820000000000003</v>
      </c>
      <c r="F13" s="50">
        <v>0.79700000000000004</v>
      </c>
      <c r="G13" s="50">
        <v>0.3342</v>
      </c>
      <c r="H13" s="51">
        <f t="shared" si="5"/>
        <v>0.64635000000000009</v>
      </c>
      <c r="J13" s="6" t="s">
        <v>16</v>
      </c>
      <c r="K13" s="50">
        <v>0.5988</v>
      </c>
      <c r="L13" s="50">
        <v>1</v>
      </c>
      <c r="M13" s="50">
        <v>0.43120000000000003</v>
      </c>
      <c r="N13" s="50">
        <v>0.91990000000000005</v>
      </c>
      <c r="O13" s="50">
        <v>0.78800000000000003</v>
      </c>
      <c r="P13" s="50">
        <v>0.31259999999999999</v>
      </c>
      <c r="Q13" s="51">
        <f t="shared" si="6"/>
        <v>0.67508333333333337</v>
      </c>
      <c r="S13" s="6" t="s">
        <v>16</v>
      </c>
      <c r="T13" s="50">
        <v>0.48520000000000002</v>
      </c>
      <c r="U13" s="50">
        <v>1</v>
      </c>
      <c r="V13" s="50">
        <v>0.43159999999999998</v>
      </c>
      <c r="W13" s="50">
        <v>0.92610000000000003</v>
      </c>
      <c r="X13" s="50">
        <v>0.81850000000000001</v>
      </c>
      <c r="Y13" s="50">
        <v>0.32319999999999999</v>
      </c>
      <c r="Z13" s="51">
        <f t="shared" si="7"/>
        <v>0.66410000000000002</v>
      </c>
      <c r="AA13" s="4"/>
      <c r="AB13" s="6" t="s">
        <v>16</v>
      </c>
      <c r="AC13" s="50">
        <v>0.54169999999999996</v>
      </c>
      <c r="AD13" s="50">
        <v>1</v>
      </c>
      <c r="AE13" s="50">
        <v>0.42949999999999999</v>
      </c>
      <c r="AF13" s="50">
        <v>0.90500000000000003</v>
      </c>
      <c r="AG13" s="50">
        <v>0.8044</v>
      </c>
      <c r="AH13" s="50">
        <v>0.31380000000000002</v>
      </c>
      <c r="AI13" s="51">
        <f t="shared" si="8"/>
        <v>0.6657333333333334</v>
      </c>
      <c r="AJ13" s="4"/>
      <c r="AK13" s="6" t="s">
        <v>16</v>
      </c>
      <c r="AL13" s="50">
        <v>0.38819999999999999</v>
      </c>
      <c r="AM13" s="50">
        <v>1</v>
      </c>
      <c r="AN13" s="50">
        <v>0.42059999999999997</v>
      </c>
      <c r="AO13" s="50">
        <v>0.86309999999999998</v>
      </c>
      <c r="AP13" s="50">
        <v>0.74660000000000004</v>
      </c>
      <c r="AQ13" s="50">
        <v>0.33189999999999997</v>
      </c>
      <c r="AR13" s="51">
        <f t="shared" si="9"/>
        <v>0.62506666666666666</v>
      </c>
    </row>
    <row r="14" spans="1:44" ht="15.75" customHeight="1" x14ac:dyDescent="0.15">
      <c r="A14" s="3" t="s">
        <v>17</v>
      </c>
      <c r="B14" s="50">
        <v>0.40350000000000003</v>
      </c>
      <c r="C14" s="50">
        <v>1</v>
      </c>
      <c r="D14" s="50">
        <v>0.39290000000000003</v>
      </c>
      <c r="E14" s="50">
        <v>0.92500000000000004</v>
      </c>
      <c r="F14" s="50">
        <v>0.75990000000000002</v>
      </c>
      <c r="G14" s="50">
        <v>0.32319999999999999</v>
      </c>
      <c r="H14" s="51">
        <f t="shared" si="5"/>
        <v>0.63408333333333333</v>
      </c>
      <c r="J14" s="6" t="s">
        <v>17</v>
      </c>
      <c r="K14" s="50">
        <v>0.48230000000000001</v>
      </c>
      <c r="L14" s="50">
        <v>1</v>
      </c>
      <c r="M14" s="50">
        <v>0.41880000000000001</v>
      </c>
      <c r="N14" s="50">
        <v>0.93300000000000005</v>
      </c>
      <c r="O14" s="50">
        <v>0.75900000000000001</v>
      </c>
      <c r="P14" s="50">
        <v>0.39960000000000001</v>
      </c>
      <c r="Q14" s="51">
        <f t="shared" si="6"/>
        <v>0.66544999999999999</v>
      </c>
      <c r="S14" s="6" t="s">
        <v>17</v>
      </c>
      <c r="T14" s="50">
        <v>0.55900000000000005</v>
      </c>
      <c r="U14" s="50">
        <v>1</v>
      </c>
      <c r="V14" s="50">
        <v>0.4446</v>
      </c>
      <c r="W14" s="50">
        <v>0.92789999999999995</v>
      </c>
      <c r="X14" s="50">
        <v>0.78059999999999996</v>
      </c>
      <c r="Y14" s="50">
        <v>0.31979999999999997</v>
      </c>
      <c r="Z14" s="51">
        <f t="shared" si="7"/>
        <v>0.67198333333333327</v>
      </c>
      <c r="AA14" s="4"/>
      <c r="AB14" s="6" t="s">
        <v>17</v>
      </c>
      <c r="AC14" s="50">
        <v>0.57830000000000004</v>
      </c>
      <c r="AD14" s="50">
        <v>1</v>
      </c>
      <c r="AE14" s="50">
        <v>0.41909999999999997</v>
      </c>
      <c r="AF14" s="50">
        <v>0.93240000000000001</v>
      </c>
      <c r="AG14" s="50">
        <v>0.79949999999999999</v>
      </c>
      <c r="AH14" s="50">
        <v>0.31380000000000002</v>
      </c>
      <c r="AI14" s="51">
        <f t="shared" si="8"/>
        <v>0.67384999999999995</v>
      </c>
      <c r="AJ14" s="4"/>
      <c r="AK14" s="6" t="s">
        <v>17</v>
      </c>
      <c r="AL14" s="50">
        <v>0.57899999999999996</v>
      </c>
      <c r="AM14" s="50">
        <v>1</v>
      </c>
      <c r="AN14" s="50">
        <v>0.42659999999999998</v>
      </c>
      <c r="AO14" s="50">
        <v>0.90690000000000004</v>
      </c>
      <c r="AP14" s="50">
        <v>0.75190000000000001</v>
      </c>
      <c r="AQ14" s="50">
        <v>0.3785</v>
      </c>
      <c r="AR14" s="51">
        <f t="shared" si="9"/>
        <v>0.67381666666666662</v>
      </c>
    </row>
    <row r="15" spans="1:44" ht="15.75" customHeight="1" x14ac:dyDescent="0.15">
      <c r="A15" s="3" t="s">
        <v>18</v>
      </c>
      <c r="B15" s="50">
        <v>0.52600000000000002</v>
      </c>
      <c r="C15" s="50">
        <v>1</v>
      </c>
      <c r="D15" s="50">
        <v>0.42009999999999997</v>
      </c>
      <c r="E15" s="50">
        <v>0.92759999999999998</v>
      </c>
      <c r="F15" s="50">
        <v>0.77149999999999996</v>
      </c>
      <c r="G15" s="50">
        <v>0.32240000000000002</v>
      </c>
      <c r="H15" s="51">
        <f t="shared" si="5"/>
        <v>0.66126666666666667</v>
      </c>
      <c r="J15" s="6" t="s">
        <v>18</v>
      </c>
      <c r="K15" s="50">
        <v>0.44409999999999999</v>
      </c>
      <c r="L15" s="50">
        <v>1</v>
      </c>
      <c r="M15" s="50">
        <v>0.43190000000000001</v>
      </c>
      <c r="N15" s="50">
        <v>0.92200000000000004</v>
      </c>
      <c r="O15" s="50">
        <v>0.75190000000000001</v>
      </c>
      <c r="P15" s="50">
        <v>0.42270000000000002</v>
      </c>
      <c r="Q15" s="51">
        <f t="shared" si="6"/>
        <v>0.66210000000000002</v>
      </c>
      <c r="S15" s="6" t="s">
        <v>18</v>
      </c>
      <c r="T15" s="50">
        <v>0.54859999999999998</v>
      </c>
      <c r="U15" s="50">
        <v>1</v>
      </c>
      <c r="V15" s="50">
        <v>0.42599999999999999</v>
      </c>
      <c r="W15" s="50">
        <v>0.94569999999999999</v>
      </c>
      <c r="X15" s="50">
        <v>0.78869999999999996</v>
      </c>
      <c r="Y15" s="50">
        <v>0.31859999999999999</v>
      </c>
      <c r="Z15" s="51">
        <f t="shared" si="7"/>
        <v>0.67126666666666657</v>
      </c>
      <c r="AA15" s="4"/>
      <c r="AB15" s="6" t="s">
        <v>18</v>
      </c>
      <c r="AC15" s="50">
        <v>0.61129999999999995</v>
      </c>
      <c r="AD15" s="50">
        <v>1</v>
      </c>
      <c r="AE15" s="50">
        <v>0.38440000000000002</v>
      </c>
      <c r="AF15" s="50">
        <v>0.91879999999999995</v>
      </c>
      <c r="AG15" s="50">
        <v>0.77510000000000001</v>
      </c>
      <c r="AH15" s="50">
        <v>0.32450000000000001</v>
      </c>
      <c r="AI15" s="51">
        <f t="shared" si="8"/>
        <v>0.6690166666666667</v>
      </c>
      <c r="AJ15" s="4"/>
      <c r="AK15" s="6" t="s">
        <v>18</v>
      </c>
      <c r="AL15" s="50">
        <v>0.56379999999999997</v>
      </c>
      <c r="AM15" s="50">
        <v>1</v>
      </c>
      <c r="AN15" s="50">
        <v>0.37019999999999997</v>
      </c>
      <c r="AO15" s="50">
        <v>0.87660000000000005</v>
      </c>
      <c r="AP15" s="50">
        <v>0.78190000000000004</v>
      </c>
      <c r="AQ15" s="50">
        <v>0.32550000000000001</v>
      </c>
      <c r="AR15" s="51">
        <f t="shared" si="9"/>
        <v>0.65300000000000002</v>
      </c>
    </row>
    <row r="16" spans="1:44" ht="15.75" customHeight="1" x14ac:dyDescent="0.15">
      <c r="A16" s="3" t="s">
        <v>19</v>
      </c>
      <c r="B16" s="50">
        <v>0.3921</v>
      </c>
      <c r="C16" s="50">
        <v>1</v>
      </c>
      <c r="D16" s="50">
        <v>0.4219</v>
      </c>
      <c r="E16" s="50">
        <v>0.92090000000000005</v>
      </c>
      <c r="F16" s="50">
        <v>0.75900000000000001</v>
      </c>
      <c r="G16" s="50">
        <v>0.36220000000000002</v>
      </c>
      <c r="H16" s="51">
        <f t="shared" si="5"/>
        <v>0.64268333333333338</v>
      </c>
      <c r="J16" s="6" t="s">
        <v>19</v>
      </c>
      <c r="K16" s="50">
        <v>0.52569999999999995</v>
      </c>
      <c r="L16" s="50">
        <v>1</v>
      </c>
      <c r="M16" s="50">
        <v>0.45939999999999998</v>
      </c>
      <c r="N16" s="50">
        <v>0.92649999999999999</v>
      </c>
      <c r="O16" s="50">
        <v>0.75900000000000001</v>
      </c>
      <c r="P16" s="50">
        <v>0.34960000000000002</v>
      </c>
      <c r="Q16" s="51">
        <f t="shared" si="6"/>
        <v>0.67003333333333337</v>
      </c>
      <c r="S16" s="6" t="s">
        <v>19</v>
      </c>
      <c r="T16" s="50">
        <v>0.56740000000000002</v>
      </c>
      <c r="U16" s="50">
        <v>1</v>
      </c>
      <c r="V16" s="50">
        <v>0.42330000000000001</v>
      </c>
      <c r="W16" s="50">
        <v>0.9032</v>
      </c>
      <c r="X16" s="50">
        <v>0.75290000000000001</v>
      </c>
      <c r="Y16" s="50">
        <v>0.41720000000000002</v>
      </c>
      <c r="Z16" s="51">
        <f t="shared" si="7"/>
        <v>0.67733333333333334</v>
      </c>
      <c r="AA16" s="4"/>
      <c r="AB16" s="6" t="s">
        <v>19</v>
      </c>
      <c r="AC16" s="50">
        <v>0.5282</v>
      </c>
      <c r="AD16" s="50">
        <v>1</v>
      </c>
      <c r="AE16" s="50">
        <v>0.38719999999999999</v>
      </c>
      <c r="AF16" s="50">
        <v>0.92869999999999997</v>
      </c>
      <c r="AG16" s="50">
        <v>0.76249999999999996</v>
      </c>
      <c r="AH16" s="50">
        <v>0.36009999999999998</v>
      </c>
      <c r="AI16" s="51">
        <f t="shared" si="8"/>
        <v>0.66111666666666669</v>
      </c>
      <c r="AJ16" s="4"/>
      <c r="AK16" s="6" t="s">
        <v>19</v>
      </c>
      <c r="AL16" s="50">
        <v>0.4748</v>
      </c>
      <c r="AM16" s="50">
        <v>1</v>
      </c>
      <c r="AN16" s="50">
        <v>0.38419999999999999</v>
      </c>
      <c r="AO16" s="50">
        <v>0.92290000000000005</v>
      </c>
      <c r="AP16" s="50">
        <v>0.77639999999999998</v>
      </c>
      <c r="AQ16" s="50">
        <v>0.37809999999999999</v>
      </c>
      <c r="AR16" s="51">
        <f t="shared" si="9"/>
        <v>0.65606666666666669</v>
      </c>
    </row>
    <row r="17" spans="1:44" ht="15.75" customHeight="1" x14ac:dyDescent="0.15">
      <c r="A17" s="22" t="s">
        <v>22</v>
      </c>
      <c r="B17" s="29"/>
      <c r="C17" s="29"/>
      <c r="D17" s="29"/>
      <c r="E17" s="29"/>
      <c r="F17" s="29"/>
      <c r="G17" s="29"/>
      <c r="H17" s="30"/>
      <c r="J17" s="38" t="s">
        <v>22</v>
      </c>
      <c r="K17" s="39"/>
      <c r="L17" s="39"/>
      <c r="M17" s="39"/>
      <c r="N17" s="39"/>
      <c r="O17" s="39"/>
      <c r="P17" s="39"/>
      <c r="Q17" s="40"/>
      <c r="S17" s="25" t="s">
        <v>22</v>
      </c>
      <c r="T17" s="26"/>
      <c r="U17" s="26"/>
      <c r="V17" s="26"/>
      <c r="W17" s="26"/>
      <c r="X17" s="26"/>
      <c r="Y17" s="26"/>
      <c r="Z17" s="27"/>
      <c r="AA17" s="3"/>
      <c r="AB17" s="25" t="s">
        <v>22</v>
      </c>
      <c r="AC17" s="26"/>
      <c r="AD17" s="26"/>
      <c r="AE17" s="26"/>
      <c r="AF17" s="26"/>
      <c r="AG17" s="26"/>
      <c r="AH17" s="26"/>
      <c r="AI17" s="27"/>
      <c r="AJ17" s="3"/>
      <c r="AK17" s="25" t="s">
        <v>22</v>
      </c>
      <c r="AL17" s="26"/>
      <c r="AM17" s="26"/>
      <c r="AN17" s="26"/>
      <c r="AO17" s="26"/>
      <c r="AP17" s="26"/>
      <c r="AQ17" s="26"/>
      <c r="AR17" s="27"/>
    </row>
    <row r="18" spans="1:44" ht="15.75" customHeight="1" x14ac:dyDescent="0.15">
      <c r="A18" s="3" t="s">
        <v>21</v>
      </c>
      <c r="B18" s="48">
        <v>0.13</v>
      </c>
      <c r="C18" s="48">
        <v>0.99</v>
      </c>
      <c r="D18" s="48">
        <v>0.82</v>
      </c>
      <c r="E18" s="48">
        <v>0.43</v>
      </c>
      <c r="F18" s="48">
        <v>0.42</v>
      </c>
      <c r="G18" s="48">
        <v>0.93</v>
      </c>
      <c r="H18" s="49">
        <f t="shared" ref="H18:H23" si="10">AVERAGE(B18:G18)</f>
        <v>0.62</v>
      </c>
      <c r="J18" s="6" t="s">
        <v>21</v>
      </c>
      <c r="K18" s="56">
        <v>0.14000000000000001</v>
      </c>
      <c r="L18" s="56">
        <v>0.99399999999999999</v>
      </c>
      <c r="M18" s="56">
        <v>0.75</v>
      </c>
      <c r="N18" s="50">
        <v>0.56999999999999995</v>
      </c>
      <c r="O18" s="50">
        <v>0.73</v>
      </c>
      <c r="P18" s="50">
        <v>0.91</v>
      </c>
      <c r="Q18" s="49">
        <f t="shared" ref="Q18:Q23" si="11">AVERAGE(K18:P18)</f>
        <v>0.68233333333333324</v>
      </c>
      <c r="S18" s="6" t="s">
        <v>21</v>
      </c>
      <c r="T18" s="50">
        <v>0.13700000000000001</v>
      </c>
      <c r="U18" s="50">
        <v>0.99399999999999999</v>
      </c>
      <c r="V18" s="50">
        <v>0.72</v>
      </c>
      <c r="W18" s="50">
        <v>0.42</v>
      </c>
      <c r="X18" s="50">
        <v>0.56999999999999995</v>
      </c>
      <c r="Y18" s="50">
        <v>0.92</v>
      </c>
      <c r="Z18" s="49">
        <f t="shared" ref="Z18:Z23" si="12">AVERAGE(T18:Y18)</f>
        <v>0.62683333333333324</v>
      </c>
      <c r="AA18" s="4"/>
      <c r="AB18" s="6" t="s">
        <v>21</v>
      </c>
      <c r="AC18" s="50">
        <v>0.13700000000000001</v>
      </c>
      <c r="AD18" s="50">
        <v>0.99399999999999999</v>
      </c>
      <c r="AE18" s="50">
        <v>0.7</v>
      </c>
      <c r="AF18" s="50">
        <v>0.42</v>
      </c>
      <c r="AG18" s="50">
        <v>0.54400000000000004</v>
      </c>
      <c r="AH18" s="50">
        <v>0.92</v>
      </c>
      <c r="AI18" s="49">
        <f t="shared" ref="AI18:AI23" si="13">AVERAGE(AC18:AH18)</f>
        <v>0.61916666666666664</v>
      </c>
      <c r="AJ18" s="4"/>
      <c r="AK18" s="6" t="s">
        <v>21</v>
      </c>
      <c r="AL18" s="50">
        <v>0.14000000000000001</v>
      </c>
      <c r="AM18" s="50">
        <v>0.99399999999999999</v>
      </c>
      <c r="AN18" s="50">
        <v>0.73</v>
      </c>
      <c r="AO18" s="50">
        <v>0.42</v>
      </c>
      <c r="AP18" s="50">
        <v>0.499</v>
      </c>
      <c r="AQ18" s="50">
        <v>0.92</v>
      </c>
      <c r="AR18" s="49">
        <f t="shared" ref="AR18:AR23" si="14">AVERAGE(AL18:AQ18)</f>
        <v>0.61716666666666664</v>
      </c>
    </row>
    <row r="19" spans="1:44" ht="15.75" customHeight="1" x14ac:dyDescent="0.15">
      <c r="A19" s="3" t="s">
        <v>15</v>
      </c>
      <c r="B19" s="48">
        <v>0.14000000000000001</v>
      </c>
      <c r="C19" s="48">
        <v>0.99</v>
      </c>
      <c r="D19" s="48">
        <v>0.83</v>
      </c>
      <c r="E19" s="48">
        <v>0.41</v>
      </c>
      <c r="F19" s="48">
        <v>0.67</v>
      </c>
      <c r="G19" s="48">
        <v>0.93</v>
      </c>
      <c r="H19" s="49">
        <f t="shared" si="10"/>
        <v>0.66166666666666674</v>
      </c>
      <c r="J19" s="6" t="s">
        <v>15</v>
      </c>
      <c r="K19" s="56">
        <v>0.14000000000000001</v>
      </c>
      <c r="L19" s="56">
        <v>0.99399999999999999</v>
      </c>
      <c r="M19" s="56">
        <v>0.75</v>
      </c>
      <c r="N19" s="50">
        <v>0.46</v>
      </c>
      <c r="O19" s="50">
        <v>0.31</v>
      </c>
      <c r="P19" s="50">
        <v>0.9</v>
      </c>
      <c r="Q19" s="49">
        <f t="shared" si="11"/>
        <v>0.59233333333333327</v>
      </c>
      <c r="S19" s="6" t="s">
        <v>15</v>
      </c>
      <c r="T19" s="50">
        <v>0.14899999999999999</v>
      </c>
      <c r="U19" s="50">
        <v>0.99399999999999999</v>
      </c>
      <c r="V19" s="50">
        <v>0.77</v>
      </c>
      <c r="W19" s="50">
        <v>0.437</v>
      </c>
      <c r="X19" s="50">
        <v>0.56399999999999995</v>
      </c>
      <c r="Y19" s="50">
        <v>0.91600000000000004</v>
      </c>
      <c r="Z19" s="49">
        <f t="shared" si="12"/>
        <v>0.63833333333333331</v>
      </c>
      <c r="AA19" s="4"/>
      <c r="AB19" s="6" t="s">
        <v>15</v>
      </c>
      <c r="AC19" s="50">
        <v>0.13700000000000001</v>
      </c>
      <c r="AD19" s="50">
        <v>0.99399999999999999</v>
      </c>
      <c r="AE19" s="50">
        <v>0.68400000000000005</v>
      </c>
      <c r="AF19" s="50">
        <v>0.42499999999999999</v>
      </c>
      <c r="AG19" s="50">
        <v>0.59599999999999997</v>
      </c>
      <c r="AH19" s="50">
        <v>0.9</v>
      </c>
      <c r="AI19" s="49">
        <f t="shared" si="13"/>
        <v>0.62266666666666659</v>
      </c>
      <c r="AJ19" s="4"/>
      <c r="AK19" s="6" t="s">
        <v>15</v>
      </c>
      <c r="AL19" s="50">
        <v>0.13800000000000001</v>
      </c>
      <c r="AM19" s="50">
        <v>0.99399999999999999</v>
      </c>
      <c r="AN19" s="50">
        <v>0.753</v>
      </c>
      <c r="AO19" s="50">
        <v>0.41099999999999998</v>
      </c>
      <c r="AP19" s="50">
        <v>0.6</v>
      </c>
      <c r="AQ19" s="50">
        <v>0.94899999999999995</v>
      </c>
      <c r="AR19" s="49">
        <f t="shared" si="14"/>
        <v>0.64083333333333337</v>
      </c>
    </row>
    <row r="20" spans="1:44" ht="15.75" customHeight="1" x14ac:dyDescent="0.15">
      <c r="A20" s="3" t="s">
        <v>16</v>
      </c>
      <c r="B20" s="54">
        <v>0.57799999999999996</v>
      </c>
      <c r="C20" s="54">
        <v>0.99299999999999999</v>
      </c>
      <c r="D20" s="54">
        <v>0.71</v>
      </c>
      <c r="E20" s="54">
        <v>0.42499999999999999</v>
      </c>
      <c r="F20" s="54">
        <v>0.56699999999999995</v>
      </c>
      <c r="G20" s="54">
        <v>0.92500000000000004</v>
      </c>
      <c r="H20" s="54">
        <v>0.7</v>
      </c>
      <c r="J20" s="6" t="s">
        <v>16</v>
      </c>
      <c r="K20" s="54">
        <v>0.435</v>
      </c>
      <c r="L20" s="54">
        <v>0.99399999999999999</v>
      </c>
      <c r="M20" s="54">
        <v>0.11600000000000001</v>
      </c>
      <c r="N20" s="54">
        <v>0.42499999999999999</v>
      </c>
      <c r="O20" s="54">
        <v>0.46500000000000002</v>
      </c>
      <c r="P20" s="54">
        <v>0.91400000000000003</v>
      </c>
      <c r="Q20" s="54">
        <v>0.55800000000000005</v>
      </c>
      <c r="S20" s="6" t="s">
        <v>16</v>
      </c>
      <c r="T20" s="54">
        <v>0.55400000000000005</v>
      </c>
      <c r="U20" s="54">
        <v>0.99399999999999999</v>
      </c>
      <c r="V20" s="54">
        <v>0.76400000000000001</v>
      </c>
      <c r="W20" s="54">
        <v>0.42499999999999999</v>
      </c>
      <c r="X20" s="54">
        <v>0.56699999999999995</v>
      </c>
      <c r="Y20" s="54">
        <v>0.92100000000000004</v>
      </c>
      <c r="Z20" s="54">
        <v>0.70399999999999996</v>
      </c>
      <c r="AA20" s="4"/>
      <c r="AB20" s="6" t="s">
        <v>16</v>
      </c>
      <c r="AC20" s="54">
        <v>0.60499999999999998</v>
      </c>
      <c r="AD20" s="54">
        <v>0.99399999999999999</v>
      </c>
      <c r="AE20" s="54">
        <v>0.70699999999999996</v>
      </c>
      <c r="AF20" s="54">
        <v>0.49199999999999999</v>
      </c>
      <c r="AG20" s="54">
        <v>0.67400000000000004</v>
      </c>
      <c r="AH20" s="54">
        <v>0.76500000000000001</v>
      </c>
      <c r="AI20" s="57">
        <v>0.70599999999999996</v>
      </c>
      <c r="AJ20" s="4"/>
      <c r="AK20" s="6" t="s">
        <v>16</v>
      </c>
      <c r="AL20" s="54">
        <v>0.57799999999999996</v>
      </c>
      <c r="AM20" s="54">
        <v>0.99399999999999999</v>
      </c>
      <c r="AN20" s="54">
        <v>0.249</v>
      </c>
      <c r="AO20" s="54">
        <v>0.437</v>
      </c>
      <c r="AP20" s="54">
        <v>0.68</v>
      </c>
      <c r="AQ20" s="54">
        <v>0.91800000000000004</v>
      </c>
      <c r="AR20" s="54">
        <v>0.64300000000000002</v>
      </c>
    </row>
    <row r="21" spans="1:44" ht="15.75" customHeight="1" x14ac:dyDescent="0.15">
      <c r="A21" s="3" t="s">
        <v>17</v>
      </c>
      <c r="B21" s="54">
        <v>0.57799999999999996</v>
      </c>
      <c r="C21" s="54">
        <v>0.98699999999999999</v>
      </c>
      <c r="D21" s="54">
        <v>0.24199999999999999</v>
      </c>
      <c r="E21" s="54">
        <v>0.42499999999999999</v>
      </c>
      <c r="F21" s="54">
        <v>0.56799999999999995</v>
      </c>
      <c r="G21" s="54">
        <v>0.92300000000000004</v>
      </c>
      <c r="H21" s="54">
        <v>0.62</v>
      </c>
      <c r="J21" s="6" t="s">
        <v>17</v>
      </c>
      <c r="K21" s="54">
        <v>0.22700000000000001</v>
      </c>
      <c r="L21" s="54">
        <v>0.99399999999999999</v>
      </c>
      <c r="M21" s="54">
        <v>0.79800000000000004</v>
      </c>
      <c r="N21" s="54">
        <v>0.42499999999999999</v>
      </c>
      <c r="O21" s="54">
        <v>0.505</v>
      </c>
      <c r="P21" s="54">
        <v>9.4E-2</v>
      </c>
      <c r="Q21" s="54">
        <v>0.50700000000000001</v>
      </c>
      <c r="S21" s="6" t="s">
        <v>17</v>
      </c>
      <c r="T21" s="54">
        <v>0.38200000000000001</v>
      </c>
      <c r="U21" s="54">
        <v>0.99399999999999999</v>
      </c>
      <c r="V21" s="54">
        <v>0.63100000000000001</v>
      </c>
      <c r="W21" s="54">
        <v>0.432</v>
      </c>
      <c r="X21" s="54">
        <v>0.61399999999999999</v>
      </c>
      <c r="Y21" s="54">
        <v>0.74299999999999999</v>
      </c>
      <c r="Z21" s="54">
        <v>0.63300000000000001</v>
      </c>
      <c r="AA21" s="4"/>
      <c r="AB21" s="6" t="s">
        <v>17</v>
      </c>
      <c r="AC21" s="54">
        <v>0.58799999999999997</v>
      </c>
      <c r="AD21" s="54">
        <v>0.99299999999999999</v>
      </c>
      <c r="AE21" s="54">
        <v>0.11899999999999999</v>
      </c>
      <c r="AF21" s="54">
        <v>0.42499999999999999</v>
      </c>
      <c r="AG21" s="54">
        <v>0.56699999999999995</v>
      </c>
      <c r="AH21" s="54">
        <v>0.92100000000000004</v>
      </c>
      <c r="AI21" s="57">
        <v>0.60199999999999998</v>
      </c>
      <c r="AJ21" s="4"/>
      <c r="AK21" s="6" t="s">
        <v>17</v>
      </c>
      <c r="AL21" s="54">
        <v>0.57799999999999996</v>
      </c>
      <c r="AM21" s="54">
        <v>0.99399999999999999</v>
      </c>
      <c r="AN21" s="54">
        <v>0.11600000000000001</v>
      </c>
      <c r="AO21" s="54">
        <v>0.42499999999999999</v>
      </c>
      <c r="AP21" s="54">
        <v>0.56699999999999995</v>
      </c>
      <c r="AQ21" s="54">
        <v>0.92200000000000004</v>
      </c>
      <c r="AR21" s="54">
        <v>0.6</v>
      </c>
    </row>
    <row r="22" spans="1:44" ht="15.75" customHeight="1" x14ac:dyDescent="0.15">
      <c r="A22" s="3" t="s">
        <v>18</v>
      </c>
      <c r="B22" s="54">
        <v>0.57699999999999996</v>
      </c>
      <c r="C22" s="54">
        <v>0.99299999999999999</v>
      </c>
      <c r="D22" s="54">
        <v>0.16500000000000001</v>
      </c>
      <c r="E22" s="54">
        <v>0.42499999999999999</v>
      </c>
      <c r="F22" s="54">
        <v>0.56699999999999995</v>
      </c>
      <c r="G22" s="54">
        <v>0.92400000000000004</v>
      </c>
      <c r="H22" s="54">
        <v>0.60799999999999998</v>
      </c>
      <c r="J22" s="6" t="s">
        <v>18</v>
      </c>
      <c r="K22" s="54">
        <v>0.253</v>
      </c>
      <c r="L22" s="54">
        <v>0.99399999999999999</v>
      </c>
      <c r="M22" s="54">
        <v>0.77400000000000002</v>
      </c>
      <c r="N22" s="54">
        <v>0.42899999999999999</v>
      </c>
      <c r="O22" s="54">
        <v>0.46700000000000003</v>
      </c>
      <c r="P22" s="54">
        <v>5.7000000000000002E-2</v>
      </c>
      <c r="Q22" s="54">
        <v>0.496</v>
      </c>
      <c r="S22" s="6" t="s">
        <v>18</v>
      </c>
      <c r="T22" s="54">
        <v>0.379</v>
      </c>
      <c r="U22" s="54">
        <v>0.99399999999999999</v>
      </c>
      <c r="V22" s="54">
        <v>0.58599999999999997</v>
      </c>
      <c r="W22" s="54">
        <v>0.43099999999999999</v>
      </c>
      <c r="X22" s="54">
        <v>0.59099999999999997</v>
      </c>
      <c r="Y22" s="54">
        <v>0.79800000000000004</v>
      </c>
      <c r="Z22" s="54">
        <v>0.63</v>
      </c>
      <c r="AA22" s="4"/>
      <c r="AB22" s="6" t="s">
        <v>18</v>
      </c>
      <c r="AC22" s="54">
        <v>0.222</v>
      </c>
      <c r="AD22" s="54">
        <v>0.99399999999999999</v>
      </c>
      <c r="AE22" s="54">
        <v>0.19800000000000001</v>
      </c>
      <c r="AF22" s="54">
        <v>0.42499999999999999</v>
      </c>
      <c r="AG22" s="54">
        <v>0.46200000000000002</v>
      </c>
      <c r="AH22" s="54">
        <v>0.77300000000000002</v>
      </c>
      <c r="AI22" s="57">
        <v>0.51200000000000001</v>
      </c>
      <c r="AJ22" s="4"/>
      <c r="AK22" s="6" t="s">
        <v>18</v>
      </c>
      <c r="AL22" s="54">
        <v>0.57799999999999996</v>
      </c>
      <c r="AM22" s="54">
        <v>0.99399999999999999</v>
      </c>
      <c r="AN22" s="54">
        <v>0.68500000000000005</v>
      </c>
      <c r="AO22" s="54">
        <v>0.42499999999999999</v>
      </c>
      <c r="AP22" s="54">
        <v>0.56699999999999995</v>
      </c>
      <c r="AQ22" s="54">
        <v>0.92500000000000004</v>
      </c>
      <c r="AR22" s="54">
        <v>0.69599999999999995</v>
      </c>
    </row>
    <row r="23" spans="1:44" ht="15.75" customHeight="1" x14ac:dyDescent="0.15">
      <c r="A23" s="8" t="s">
        <v>19</v>
      </c>
      <c r="B23" s="54">
        <v>0.57699999999999996</v>
      </c>
      <c r="C23" s="54">
        <v>0.98599999999999999</v>
      </c>
      <c r="D23" s="54">
        <v>0.68200000000000005</v>
      </c>
      <c r="E23" s="54">
        <v>0.42499999999999999</v>
      </c>
      <c r="F23" s="54">
        <v>0.622</v>
      </c>
      <c r="G23" s="54">
        <v>0.92500000000000004</v>
      </c>
      <c r="H23" s="54">
        <v>0.70299999999999996</v>
      </c>
      <c r="J23" s="6" t="s">
        <v>19</v>
      </c>
      <c r="K23" s="54">
        <v>0.26100000000000001</v>
      </c>
      <c r="L23" s="54">
        <v>0.99399999999999999</v>
      </c>
      <c r="M23" s="54">
        <v>0.82099999999999995</v>
      </c>
      <c r="N23" s="54">
        <v>0.64600000000000002</v>
      </c>
      <c r="O23" s="54">
        <v>0.44500000000000001</v>
      </c>
      <c r="P23" s="54">
        <v>0.21299999999999999</v>
      </c>
      <c r="Q23" s="54">
        <v>0.56299999999999994</v>
      </c>
      <c r="S23" s="6" t="s">
        <v>19</v>
      </c>
      <c r="T23" s="54">
        <v>0.33900000000000002</v>
      </c>
      <c r="U23" s="54">
        <v>0.99399999999999999</v>
      </c>
      <c r="V23" s="54">
        <v>0.66600000000000004</v>
      </c>
      <c r="W23" s="54">
        <v>0.64600000000000002</v>
      </c>
      <c r="X23" s="54">
        <v>0.32500000000000001</v>
      </c>
      <c r="Y23" s="54">
        <v>0.89800000000000002</v>
      </c>
      <c r="Z23" s="54">
        <v>0.64500000000000002</v>
      </c>
      <c r="AA23" s="4"/>
      <c r="AB23" s="6" t="s">
        <v>19</v>
      </c>
      <c r="AC23" s="54">
        <v>0.222</v>
      </c>
      <c r="AD23" s="54">
        <v>0.99399999999999999</v>
      </c>
      <c r="AE23" s="54">
        <v>0.76300000000000001</v>
      </c>
      <c r="AF23" s="54">
        <v>0.52800000000000002</v>
      </c>
      <c r="AG23" s="54">
        <v>0.30299999999999999</v>
      </c>
      <c r="AH23" s="54">
        <v>0.91600000000000004</v>
      </c>
      <c r="AI23" s="57">
        <v>0.621</v>
      </c>
      <c r="AJ23" s="4"/>
      <c r="AK23" s="6" t="s">
        <v>19</v>
      </c>
      <c r="AL23" s="54">
        <v>0.57799999999999996</v>
      </c>
      <c r="AM23" s="54">
        <v>0.99399999999999999</v>
      </c>
      <c r="AN23" s="54">
        <v>0.80400000000000005</v>
      </c>
      <c r="AO23" s="54">
        <v>0.42499999999999999</v>
      </c>
      <c r="AP23" s="54">
        <v>0.628</v>
      </c>
      <c r="AQ23" s="54">
        <v>0.92500000000000004</v>
      </c>
      <c r="AR23" s="54">
        <v>0.72599999999999998</v>
      </c>
    </row>
    <row r="24" spans="1:44" ht="15.75" customHeight="1" x14ac:dyDescent="0.15">
      <c r="A24" s="34" t="s">
        <v>23</v>
      </c>
      <c r="B24" s="32"/>
      <c r="C24" s="32"/>
      <c r="D24" s="32"/>
      <c r="E24" s="32"/>
      <c r="F24" s="32"/>
      <c r="G24" s="32"/>
      <c r="H24" s="33"/>
      <c r="J24" s="35" t="s">
        <v>23</v>
      </c>
      <c r="K24" s="36"/>
      <c r="L24" s="36"/>
      <c r="M24" s="36"/>
      <c r="N24" s="36"/>
      <c r="O24" s="36"/>
      <c r="P24" s="36"/>
      <c r="Q24" s="37"/>
      <c r="S24" s="35" t="s">
        <v>23</v>
      </c>
      <c r="T24" s="36"/>
      <c r="U24" s="36"/>
      <c r="V24" s="36"/>
      <c r="W24" s="36"/>
      <c r="X24" s="36"/>
      <c r="Y24" s="36"/>
      <c r="Z24" s="37"/>
      <c r="AA24" s="4"/>
      <c r="AB24" s="35" t="s">
        <v>23</v>
      </c>
      <c r="AC24" s="36"/>
      <c r="AD24" s="36"/>
      <c r="AE24" s="36"/>
      <c r="AF24" s="36"/>
      <c r="AG24" s="36"/>
      <c r="AH24" s="36"/>
      <c r="AI24" s="37"/>
      <c r="AJ24" s="4"/>
      <c r="AK24" s="35" t="s">
        <v>23</v>
      </c>
      <c r="AL24" s="36"/>
      <c r="AM24" s="36"/>
      <c r="AN24" s="36"/>
      <c r="AO24" s="36"/>
      <c r="AP24" s="36"/>
      <c r="AQ24" s="36"/>
      <c r="AR24" s="37"/>
    </row>
    <row r="25" spans="1:44" ht="15.75" customHeight="1" x14ac:dyDescent="0.15">
      <c r="A25" s="22" t="s">
        <v>24</v>
      </c>
      <c r="B25" s="29"/>
      <c r="C25" s="29"/>
      <c r="D25" s="29"/>
      <c r="E25" s="29"/>
      <c r="F25" s="29"/>
      <c r="G25" s="29"/>
      <c r="H25" s="30"/>
      <c r="J25" s="25" t="s">
        <v>24</v>
      </c>
      <c r="K25" s="26"/>
      <c r="L25" s="26"/>
      <c r="M25" s="26"/>
      <c r="N25" s="26"/>
      <c r="O25" s="26"/>
      <c r="P25" s="26"/>
      <c r="Q25" s="27"/>
      <c r="S25" s="25" t="s">
        <v>24</v>
      </c>
      <c r="T25" s="26"/>
      <c r="U25" s="26"/>
      <c r="V25" s="26"/>
      <c r="W25" s="26"/>
      <c r="X25" s="26"/>
      <c r="Y25" s="26"/>
      <c r="Z25" s="27"/>
      <c r="AA25" s="3"/>
      <c r="AB25" s="44" t="s">
        <v>24</v>
      </c>
      <c r="AC25" s="44"/>
      <c r="AD25" s="44"/>
      <c r="AE25" s="44"/>
      <c r="AF25" s="44"/>
      <c r="AG25" s="44"/>
      <c r="AH25" s="44"/>
      <c r="AI25" s="44"/>
      <c r="AJ25" s="3"/>
      <c r="AK25" s="25" t="s">
        <v>24</v>
      </c>
      <c r="AL25" s="26"/>
      <c r="AM25" s="26"/>
      <c r="AN25" s="26"/>
      <c r="AO25" s="26"/>
      <c r="AP25" s="26"/>
      <c r="AQ25" s="26"/>
      <c r="AR25" s="27"/>
    </row>
    <row r="26" spans="1:44" ht="15.75" customHeight="1" x14ac:dyDescent="0.15">
      <c r="A26" s="6" t="s">
        <v>21</v>
      </c>
      <c r="B26" s="48">
        <v>0.35</v>
      </c>
      <c r="C26" s="48">
        <v>1</v>
      </c>
      <c r="D26" s="48">
        <v>0.49</v>
      </c>
      <c r="E26" s="48">
        <v>0.89</v>
      </c>
      <c r="F26" s="48">
        <v>0.71</v>
      </c>
      <c r="G26" s="48">
        <v>0.56000000000000005</v>
      </c>
      <c r="H26" s="49">
        <f t="shared" ref="H26:H31" si="15">AVERAGE(B26:G26)</f>
        <v>0.66666666666666663</v>
      </c>
      <c r="J26" s="6" t="s">
        <v>21</v>
      </c>
      <c r="K26" s="55">
        <v>0.27500000000000002</v>
      </c>
      <c r="L26" s="56">
        <v>1</v>
      </c>
      <c r="M26" s="56">
        <v>0.35099999999999998</v>
      </c>
      <c r="N26" s="50">
        <v>0.93899999999999995</v>
      </c>
      <c r="O26" s="50">
        <v>0.78300000000000003</v>
      </c>
      <c r="P26" s="50">
        <v>0.67600000000000005</v>
      </c>
      <c r="Q26" s="49">
        <f t="shared" ref="Q26:Q31" si="16">AVERAGE(K26:P26)</f>
        <v>0.67066666666666663</v>
      </c>
      <c r="S26" s="6" t="s">
        <v>21</v>
      </c>
      <c r="T26" s="50">
        <v>0.32800000000000001</v>
      </c>
      <c r="U26" s="50">
        <v>1</v>
      </c>
      <c r="V26" s="50">
        <v>0.51200000000000001</v>
      </c>
      <c r="W26" s="50">
        <v>0.91900000000000004</v>
      </c>
      <c r="X26" s="50">
        <v>0.73799999999999999</v>
      </c>
      <c r="Y26" s="50">
        <v>0.498</v>
      </c>
      <c r="Z26" s="49">
        <f t="shared" ref="Z26:Z31" si="17">AVERAGE(T26:Y26)</f>
        <v>0.66583333333333339</v>
      </c>
      <c r="AA26" s="4"/>
      <c r="AB26" s="6" t="s">
        <v>21</v>
      </c>
      <c r="AC26" s="50">
        <v>0.35</v>
      </c>
      <c r="AD26" s="50">
        <v>1</v>
      </c>
      <c r="AE26" s="50">
        <v>0.63200000000000001</v>
      </c>
      <c r="AF26" s="50">
        <v>0.93899999999999995</v>
      </c>
      <c r="AG26" s="50">
        <v>0.78700000000000003</v>
      </c>
      <c r="AH26" s="50">
        <v>0.50900000000000001</v>
      </c>
      <c r="AI26" s="49">
        <f t="shared" ref="AI26:AI31" si="18">AVERAGE(AC26:AH26)</f>
        <v>0.70283333333333342</v>
      </c>
      <c r="AJ26" s="4"/>
      <c r="AK26" s="6" t="s">
        <v>21</v>
      </c>
      <c r="AL26" s="7">
        <v>0.26100000000000001</v>
      </c>
      <c r="AM26" s="7">
        <v>1</v>
      </c>
      <c r="AN26" s="7">
        <v>0.58899999999999997</v>
      </c>
      <c r="AO26" s="7">
        <v>0.88</v>
      </c>
      <c r="AP26" s="7">
        <v>0.86699999999999999</v>
      </c>
      <c r="AQ26" s="7">
        <v>0.45400000000000001</v>
      </c>
      <c r="AR26" s="5">
        <f t="shared" ref="AR26:AR31" si="19">AVERAGE(AL26:AQ26)</f>
        <v>0.67516666666666669</v>
      </c>
    </row>
    <row r="27" spans="1:44" ht="15.75" customHeight="1" x14ac:dyDescent="0.15">
      <c r="A27" s="6" t="s">
        <v>15</v>
      </c>
      <c r="B27" s="48">
        <v>0.35</v>
      </c>
      <c r="C27" s="48">
        <v>1</v>
      </c>
      <c r="D27" s="48">
        <v>0.6</v>
      </c>
      <c r="E27" s="48">
        <v>0.87</v>
      </c>
      <c r="F27" s="48">
        <v>0.67</v>
      </c>
      <c r="G27" s="48">
        <v>0.49</v>
      </c>
      <c r="H27" s="49">
        <f t="shared" si="15"/>
        <v>0.66333333333333344</v>
      </c>
      <c r="J27" s="6" t="s">
        <v>15</v>
      </c>
      <c r="K27" s="56">
        <v>0.27500000000000002</v>
      </c>
      <c r="L27" s="56">
        <v>1</v>
      </c>
      <c r="M27" s="56">
        <v>0.41899999999999998</v>
      </c>
      <c r="N27" s="50">
        <v>0.93899999999999995</v>
      </c>
      <c r="O27" s="50">
        <v>0.79300000000000004</v>
      </c>
      <c r="P27" s="50">
        <v>0.47799999999999998</v>
      </c>
      <c r="Q27" s="49">
        <f t="shared" si="16"/>
        <v>0.65066666666666662</v>
      </c>
      <c r="S27" s="6" t="s">
        <v>15</v>
      </c>
      <c r="T27" s="55">
        <v>0.34</v>
      </c>
      <c r="U27" s="55">
        <v>1</v>
      </c>
      <c r="V27" s="50">
        <v>0.45300000000000001</v>
      </c>
      <c r="W27" s="50">
        <v>0.91900000000000004</v>
      </c>
      <c r="X27" s="50">
        <v>0.73799999999999999</v>
      </c>
      <c r="Y27" s="50">
        <v>0.56599999999999995</v>
      </c>
      <c r="Z27" s="49">
        <f t="shared" si="17"/>
        <v>0.66933333333333334</v>
      </c>
      <c r="AA27" s="4"/>
      <c r="AB27" s="6" t="s">
        <v>15</v>
      </c>
      <c r="AC27" s="55">
        <v>0.27500000000000002</v>
      </c>
      <c r="AD27" s="50">
        <v>1</v>
      </c>
      <c r="AE27" s="50">
        <v>0.69399999999999995</v>
      </c>
      <c r="AF27" s="50">
        <v>0.96199999999999997</v>
      </c>
      <c r="AG27" s="50">
        <v>0.78100000000000003</v>
      </c>
      <c r="AH27" s="50">
        <v>0.379</v>
      </c>
      <c r="AI27" s="49">
        <f t="shared" si="18"/>
        <v>0.6818333333333334</v>
      </c>
      <c r="AJ27" s="4"/>
      <c r="AK27" s="6" t="s">
        <v>15</v>
      </c>
      <c r="AL27" s="7">
        <v>0.26100000000000001</v>
      </c>
      <c r="AM27" s="7">
        <v>1</v>
      </c>
      <c r="AN27" s="7">
        <v>0.27500000000000002</v>
      </c>
      <c r="AO27" s="7">
        <v>0.88</v>
      </c>
      <c r="AP27" s="7">
        <v>0.84599999999999997</v>
      </c>
      <c r="AQ27" s="7">
        <v>0.47399999999999998</v>
      </c>
      <c r="AR27" s="5">
        <f t="shared" si="19"/>
        <v>0.62266666666666659</v>
      </c>
    </row>
    <row r="28" spans="1:44" ht="15.75" customHeight="1" x14ac:dyDescent="0.15">
      <c r="A28" s="6" t="s">
        <v>16</v>
      </c>
      <c r="B28" s="50">
        <v>0.58330000000000004</v>
      </c>
      <c r="C28" s="50">
        <v>1</v>
      </c>
      <c r="D28" s="50">
        <v>0.33329999999999999</v>
      </c>
      <c r="E28" s="50">
        <v>1</v>
      </c>
      <c r="F28" s="50">
        <v>0.33329999999999999</v>
      </c>
      <c r="G28" s="50">
        <v>0.52380000000000004</v>
      </c>
      <c r="H28" s="51">
        <f t="shared" si="15"/>
        <v>0.62895000000000001</v>
      </c>
      <c r="J28" s="6" t="s">
        <v>16</v>
      </c>
      <c r="K28" s="50">
        <v>0.68</v>
      </c>
      <c r="L28" s="50">
        <v>1</v>
      </c>
      <c r="M28" s="50">
        <v>0.3</v>
      </c>
      <c r="N28" s="50">
        <v>1</v>
      </c>
      <c r="O28" s="50">
        <v>0.45</v>
      </c>
      <c r="P28" s="50">
        <v>0.53510000000000002</v>
      </c>
      <c r="Q28" s="51">
        <f t="shared" si="16"/>
        <v>0.66085000000000005</v>
      </c>
      <c r="S28" s="6" t="s">
        <v>16</v>
      </c>
      <c r="T28" s="50">
        <v>0.67030000000000001</v>
      </c>
      <c r="U28" s="50">
        <v>1</v>
      </c>
      <c r="V28" s="50">
        <v>0.54859999999999998</v>
      </c>
      <c r="W28" s="50">
        <v>1</v>
      </c>
      <c r="X28" s="50">
        <v>0.57650000000000001</v>
      </c>
      <c r="Y28" s="50">
        <v>0.33329999999999999</v>
      </c>
      <c r="Z28" s="51">
        <f t="shared" si="17"/>
        <v>0.68811666666666671</v>
      </c>
      <c r="AA28" s="4"/>
      <c r="AB28" s="6" t="s">
        <v>16</v>
      </c>
      <c r="AC28" s="50">
        <v>0.4</v>
      </c>
      <c r="AD28" s="50">
        <v>1</v>
      </c>
      <c r="AE28" s="50">
        <v>0.49270000000000003</v>
      </c>
      <c r="AF28" s="50">
        <v>1</v>
      </c>
      <c r="AG28" s="50">
        <v>0.85260000000000002</v>
      </c>
      <c r="AH28" s="50">
        <v>0.56189999999999996</v>
      </c>
      <c r="AI28" s="51">
        <f t="shared" si="18"/>
        <v>0.71786666666666665</v>
      </c>
      <c r="AJ28" s="4"/>
      <c r="AK28" s="6" t="s">
        <v>16</v>
      </c>
      <c r="AL28" s="15">
        <v>0.2286</v>
      </c>
      <c r="AM28" s="14">
        <v>1</v>
      </c>
      <c r="AN28" s="15">
        <v>0.56189999999999996</v>
      </c>
      <c r="AO28" s="15">
        <v>0.85260000000000002</v>
      </c>
      <c r="AP28" s="15">
        <v>0.89329999999999998</v>
      </c>
      <c r="AQ28" s="15">
        <v>0.4914</v>
      </c>
      <c r="AR28" s="16">
        <f t="shared" si="19"/>
        <v>0.6712999999999999</v>
      </c>
    </row>
    <row r="29" spans="1:44" ht="15.75" customHeight="1" x14ac:dyDescent="0.15">
      <c r="A29" s="6" t="s">
        <v>17</v>
      </c>
      <c r="B29" s="50">
        <v>0.33329999999999999</v>
      </c>
      <c r="C29" s="50">
        <v>1</v>
      </c>
      <c r="D29" s="50">
        <v>0.2286</v>
      </c>
      <c r="E29" s="50">
        <v>1</v>
      </c>
      <c r="F29" s="50">
        <v>0.33329999999999999</v>
      </c>
      <c r="G29" s="50">
        <v>0.45050000000000001</v>
      </c>
      <c r="H29" s="51">
        <f t="shared" si="15"/>
        <v>0.55761666666666654</v>
      </c>
      <c r="J29" s="6" t="s">
        <v>17</v>
      </c>
      <c r="K29" s="50">
        <v>0.70989999999999998</v>
      </c>
      <c r="L29" s="50">
        <v>1</v>
      </c>
      <c r="M29" s="50">
        <v>0.13850000000000001</v>
      </c>
      <c r="N29" s="50">
        <v>1</v>
      </c>
      <c r="O29" s="50">
        <v>0.64</v>
      </c>
      <c r="P29" s="50">
        <v>0.55500000000000005</v>
      </c>
      <c r="Q29" s="51">
        <f t="shared" si="16"/>
        <v>0.67390000000000005</v>
      </c>
      <c r="S29" s="6" t="s">
        <v>17</v>
      </c>
      <c r="T29" s="50">
        <v>0.67030000000000001</v>
      </c>
      <c r="U29" s="50">
        <v>1</v>
      </c>
      <c r="V29" s="50">
        <v>0.45</v>
      </c>
      <c r="W29" s="50">
        <v>1</v>
      </c>
      <c r="X29" s="50">
        <v>0.57650000000000001</v>
      </c>
      <c r="Y29" s="50">
        <v>0.2286</v>
      </c>
      <c r="Z29" s="51">
        <f t="shared" si="17"/>
        <v>0.65423333333333344</v>
      </c>
      <c r="AA29" s="4"/>
      <c r="AB29" s="6" t="s">
        <v>17</v>
      </c>
      <c r="AC29" s="50">
        <v>0.4667</v>
      </c>
      <c r="AD29" s="50">
        <v>1</v>
      </c>
      <c r="AE29" s="50">
        <v>0.33329999999999999</v>
      </c>
      <c r="AF29" s="50">
        <v>1</v>
      </c>
      <c r="AG29" s="50">
        <v>0.85260000000000002</v>
      </c>
      <c r="AH29" s="50">
        <v>0.69010000000000005</v>
      </c>
      <c r="AI29" s="51">
        <f t="shared" si="18"/>
        <v>0.72378333333333333</v>
      </c>
      <c r="AJ29" s="4"/>
      <c r="AK29" s="6" t="s">
        <v>17</v>
      </c>
      <c r="AL29" s="15">
        <v>0.18459999999999999</v>
      </c>
      <c r="AM29" s="14">
        <v>1</v>
      </c>
      <c r="AN29" s="15">
        <v>0.37440000000000001</v>
      </c>
      <c r="AO29" s="15">
        <v>0.85260000000000002</v>
      </c>
      <c r="AP29" s="15">
        <v>0.57650000000000001</v>
      </c>
      <c r="AQ29" s="15">
        <v>0.33329999999999999</v>
      </c>
      <c r="AR29" s="16">
        <f t="shared" si="19"/>
        <v>0.55356666666666665</v>
      </c>
    </row>
    <row r="30" spans="1:44" ht="15.75" customHeight="1" x14ac:dyDescent="0.15">
      <c r="A30" s="6" t="s">
        <v>18</v>
      </c>
      <c r="B30" s="50">
        <v>0.29289999999999999</v>
      </c>
      <c r="C30" s="50">
        <v>1</v>
      </c>
      <c r="D30" s="50">
        <v>0.29820000000000002</v>
      </c>
      <c r="E30" s="50">
        <v>1</v>
      </c>
      <c r="F30" s="50">
        <v>0.33329999999999999</v>
      </c>
      <c r="G30" s="50">
        <v>0.6</v>
      </c>
      <c r="H30" s="51">
        <f t="shared" si="15"/>
        <v>0.58740000000000003</v>
      </c>
      <c r="J30" s="6" t="s">
        <v>18</v>
      </c>
      <c r="K30" s="50">
        <v>0.70989999999999998</v>
      </c>
      <c r="L30" s="50">
        <v>1</v>
      </c>
      <c r="M30" s="50">
        <v>0.1</v>
      </c>
      <c r="N30" s="50">
        <v>1</v>
      </c>
      <c r="O30" s="50">
        <v>0.64</v>
      </c>
      <c r="P30" s="50">
        <v>0.64439999999999997</v>
      </c>
      <c r="Q30" s="51">
        <f t="shared" si="16"/>
        <v>0.68238333333333323</v>
      </c>
      <c r="S30" s="6" t="s">
        <v>18</v>
      </c>
      <c r="T30" s="50">
        <v>0.33329999999999999</v>
      </c>
      <c r="U30" s="50">
        <v>1</v>
      </c>
      <c r="V30" s="50">
        <v>0.4</v>
      </c>
      <c r="W30" s="50">
        <v>1</v>
      </c>
      <c r="X30" s="50">
        <v>0.57650000000000001</v>
      </c>
      <c r="Y30" s="50">
        <v>0.4667</v>
      </c>
      <c r="Z30" s="51">
        <f t="shared" si="17"/>
        <v>0.62941666666666662</v>
      </c>
      <c r="AA30" s="4"/>
      <c r="AB30" s="6" t="s">
        <v>18</v>
      </c>
      <c r="AC30" s="50">
        <v>0.68</v>
      </c>
      <c r="AD30" s="50">
        <v>1</v>
      </c>
      <c r="AE30" s="50">
        <v>0.44419999999999998</v>
      </c>
      <c r="AF30" s="50">
        <v>1</v>
      </c>
      <c r="AG30" s="50">
        <v>0.85260000000000002</v>
      </c>
      <c r="AH30" s="50">
        <v>0.45</v>
      </c>
      <c r="AI30" s="51">
        <f t="shared" si="18"/>
        <v>0.73780000000000001</v>
      </c>
      <c r="AJ30" s="4"/>
      <c r="AK30" s="6" t="s">
        <v>18</v>
      </c>
      <c r="AL30" s="15">
        <v>0.2286</v>
      </c>
      <c r="AM30" s="14">
        <v>1</v>
      </c>
      <c r="AN30" s="15">
        <v>0.33329999999999999</v>
      </c>
      <c r="AO30" s="15">
        <v>0.85260000000000002</v>
      </c>
      <c r="AP30" s="15">
        <v>0.57650000000000001</v>
      </c>
      <c r="AQ30" s="15">
        <v>0.38669999999999999</v>
      </c>
      <c r="AR30" s="16">
        <f t="shared" si="19"/>
        <v>0.56294999999999995</v>
      </c>
    </row>
    <row r="31" spans="1:44" ht="15.75" customHeight="1" x14ac:dyDescent="0.15">
      <c r="A31" s="10" t="s">
        <v>19</v>
      </c>
      <c r="B31" s="50">
        <v>0.6</v>
      </c>
      <c r="C31" s="50">
        <v>1</v>
      </c>
      <c r="D31" s="50">
        <v>0.33329999999999999</v>
      </c>
      <c r="E31" s="50">
        <v>1</v>
      </c>
      <c r="F31" s="50">
        <v>0.33329999999999999</v>
      </c>
      <c r="G31" s="50">
        <v>0.8</v>
      </c>
      <c r="H31" s="51">
        <f t="shared" si="15"/>
        <v>0.67776666666666674</v>
      </c>
      <c r="J31" s="6" t="s">
        <v>19</v>
      </c>
      <c r="K31" s="50">
        <v>0.61670000000000003</v>
      </c>
      <c r="L31" s="50">
        <v>1</v>
      </c>
      <c r="M31" s="50">
        <v>0.34860000000000002</v>
      </c>
      <c r="N31" s="50">
        <v>1</v>
      </c>
      <c r="O31" s="50">
        <v>0.64</v>
      </c>
      <c r="P31" s="50">
        <v>0.43</v>
      </c>
      <c r="Q31" s="51">
        <f t="shared" si="16"/>
        <v>0.67255000000000009</v>
      </c>
      <c r="R31" s="11"/>
      <c r="S31" s="6" t="s">
        <v>19</v>
      </c>
      <c r="T31" s="50">
        <v>0.52380000000000004</v>
      </c>
      <c r="U31" s="50">
        <v>1</v>
      </c>
      <c r="V31" s="50">
        <v>0.34289999999999998</v>
      </c>
      <c r="W31" s="50">
        <v>1</v>
      </c>
      <c r="X31" s="50">
        <v>0.57650000000000001</v>
      </c>
      <c r="Y31" s="50">
        <v>0.62</v>
      </c>
      <c r="Z31" s="51">
        <f t="shared" si="17"/>
        <v>0.67720000000000002</v>
      </c>
      <c r="AA31" s="4"/>
      <c r="AB31" s="6" t="s">
        <v>19</v>
      </c>
      <c r="AC31" s="50">
        <v>0.68</v>
      </c>
      <c r="AD31" s="50">
        <v>1</v>
      </c>
      <c r="AE31" s="50">
        <v>0.44419999999999998</v>
      </c>
      <c r="AF31" s="50">
        <v>1</v>
      </c>
      <c r="AG31" s="50">
        <v>0.85260000000000002</v>
      </c>
      <c r="AH31" s="50">
        <v>0.6</v>
      </c>
      <c r="AI31" s="51">
        <f t="shared" si="18"/>
        <v>0.76279999999999992</v>
      </c>
      <c r="AJ31" s="4"/>
      <c r="AK31" s="6" t="s">
        <v>19</v>
      </c>
      <c r="AL31" s="15">
        <v>0.50509999999999999</v>
      </c>
      <c r="AM31" s="14">
        <v>1</v>
      </c>
      <c r="AN31" s="15">
        <v>0.6</v>
      </c>
      <c r="AO31" s="15">
        <v>0.85260000000000002</v>
      </c>
      <c r="AP31" s="15">
        <v>0.57650000000000001</v>
      </c>
      <c r="AQ31" s="15">
        <v>0.5806</v>
      </c>
      <c r="AR31" s="16">
        <f t="shared" si="19"/>
        <v>0.68580000000000008</v>
      </c>
    </row>
    <row r="32" spans="1:44" ht="15.75" customHeight="1" x14ac:dyDescent="0.15">
      <c r="A32" s="22" t="s">
        <v>25</v>
      </c>
      <c r="B32" s="29"/>
      <c r="C32" s="29"/>
      <c r="D32" s="29"/>
      <c r="E32" s="29"/>
      <c r="F32" s="29"/>
      <c r="G32" s="29"/>
      <c r="H32" s="30"/>
      <c r="J32" s="25" t="s">
        <v>25</v>
      </c>
      <c r="K32" s="26"/>
      <c r="L32" s="26"/>
      <c r="M32" s="26"/>
      <c r="N32" s="26"/>
      <c r="O32" s="26"/>
      <c r="P32" s="26"/>
      <c r="Q32" s="27"/>
      <c r="S32" s="25" t="s">
        <v>25</v>
      </c>
      <c r="T32" s="26"/>
      <c r="U32" s="26"/>
      <c r="V32" s="26"/>
      <c r="W32" s="26"/>
      <c r="X32" s="26"/>
      <c r="Y32" s="26"/>
      <c r="Z32" s="27"/>
      <c r="AA32" s="3"/>
      <c r="AB32" s="44" t="s">
        <v>25</v>
      </c>
      <c r="AC32" s="44"/>
      <c r="AD32" s="44"/>
      <c r="AE32" s="44"/>
      <c r="AF32" s="44"/>
      <c r="AG32" s="44"/>
      <c r="AH32" s="44"/>
      <c r="AI32" s="44"/>
      <c r="AJ32" s="3"/>
      <c r="AK32" s="25" t="s">
        <v>25</v>
      </c>
      <c r="AL32" s="26"/>
      <c r="AM32" s="26"/>
      <c r="AN32" s="26"/>
      <c r="AO32" s="26"/>
      <c r="AP32" s="26"/>
      <c r="AQ32" s="26"/>
      <c r="AR32" s="27"/>
    </row>
    <row r="33" spans="1:44" ht="15.75" customHeight="1" x14ac:dyDescent="0.15">
      <c r="A33" s="12" t="s">
        <v>21</v>
      </c>
      <c r="B33" s="48">
        <v>0.74</v>
      </c>
      <c r="C33" s="48">
        <v>1</v>
      </c>
      <c r="D33" s="48">
        <v>0.97430000000000005</v>
      </c>
      <c r="E33" s="48">
        <v>0.97</v>
      </c>
      <c r="F33" s="48">
        <v>0.98</v>
      </c>
      <c r="G33" s="48">
        <v>0.99</v>
      </c>
      <c r="H33" s="49">
        <f t="shared" ref="H33:H38" si="20">AVERAGE(B33:G33)</f>
        <v>0.94238333333333346</v>
      </c>
      <c r="J33" s="6" t="s">
        <v>21</v>
      </c>
      <c r="K33" s="56">
        <v>0.747</v>
      </c>
      <c r="L33" s="56">
        <v>0.99199999999999999</v>
      </c>
      <c r="M33" s="56">
        <v>0.97399999999999998</v>
      </c>
      <c r="N33" s="50">
        <v>0.98099999999999998</v>
      </c>
      <c r="O33" s="50">
        <v>0.96899999999999997</v>
      </c>
      <c r="P33" s="50">
        <v>0.98699999999999999</v>
      </c>
      <c r="Q33" s="49">
        <f t="shared" ref="Q33:Q38" si="21">AVERAGE(K33:P33)</f>
        <v>0.94166666666666676</v>
      </c>
      <c r="S33" s="6" t="s">
        <v>21</v>
      </c>
      <c r="T33" s="50">
        <v>0.63200000000000001</v>
      </c>
      <c r="U33" s="50">
        <v>0.99399999999999999</v>
      </c>
      <c r="V33" s="50">
        <v>0.98199999999999998</v>
      </c>
      <c r="W33" s="50">
        <v>0.97199999999999998</v>
      </c>
      <c r="X33" s="50">
        <v>0.95799999999999996</v>
      </c>
      <c r="Y33" s="50">
        <v>0.99299999999999999</v>
      </c>
      <c r="Z33" s="49">
        <f t="shared" ref="Z33:Z38" si="22">AVERAGE(T33:Y33)</f>
        <v>0.92183333333333328</v>
      </c>
      <c r="AA33" s="4"/>
      <c r="AB33" s="12" t="s">
        <v>21</v>
      </c>
      <c r="AC33" s="55">
        <v>0.39700000000000002</v>
      </c>
      <c r="AD33" s="55">
        <v>0.99399999999999999</v>
      </c>
      <c r="AE33" s="55">
        <v>0.98699999999999999</v>
      </c>
      <c r="AF33" s="55">
        <v>0.97099999999999997</v>
      </c>
      <c r="AG33" s="55">
        <v>0.96499999999999997</v>
      </c>
      <c r="AH33" s="55">
        <v>0.99099999999999999</v>
      </c>
      <c r="AI33" s="49">
        <f t="shared" ref="AI33:AI38" si="23">AVERAGE(AC33:AH33)</f>
        <v>0.88416666666666666</v>
      </c>
      <c r="AJ33" s="4"/>
      <c r="AK33" s="6" t="s">
        <v>21</v>
      </c>
      <c r="AL33" s="50">
        <v>0.54500000000000004</v>
      </c>
      <c r="AM33" s="50">
        <v>0.99</v>
      </c>
      <c r="AN33" s="50">
        <v>0.97699999999999998</v>
      </c>
      <c r="AO33" s="50">
        <v>0.95099999999999996</v>
      </c>
      <c r="AP33" s="50">
        <v>0.96799999999999997</v>
      </c>
      <c r="AQ33" s="50">
        <v>0.98599999999999999</v>
      </c>
      <c r="AR33" s="49">
        <f t="shared" ref="AR33:AR38" si="24">AVERAGE(AL33:AQ33)</f>
        <v>0.90283333333333327</v>
      </c>
    </row>
    <row r="34" spans="1:44" ht="15.75" customHeight="1" x14ac:dyDescent="0.15">
      <c r="A34" s="6" t="s">
        <v>15</v>
      </c>
      <c r="B34" s="48">
        <v>0.65</v>
      </c>
      <c r="C34" s="48">
        <v>1</v>
      </c>
      <c r="D34" s="48">
        <v>0.97889999999999999</v>
      </c>
      <c r="E34" s="48">
        <v>0.96</v>
      </c>
      <c r="F34" s="48">
        <v>0.97</v>
      </c>
      <c r="G34" s="48">
        <v>0.99</v>
      </c>
      <c r="H34" s="49">
        <f t="shared" si="20"/>
        <v>0.92481666666666662</v>
      </c>
      <c r="J34" s="6" t="s">
        <v>15</v>
      </c>
      <c r="K34" s="56">
        <v>0.8</v>
      </c>
      <c r="L34" s="56">
        <v>0.99199999999999999</v>
      </c>
      <c r="M34" s="56">
        <v>0.96899999999999997</v>
      </c>
      <c r="N34" s="50">
        <v>0.98899999999999999</v>
      </c>
      <c r="O34" s="50">
        <v>0.96499999999999997</v>
      </c>
      <c r="P34" s="50">
        <v>0.98099999999999998</v>
      </c>
      <c r="Q34" s="49">
        <f t="shared" si="21"/>
        <v>0.94933333333333325</v>
      </c>
      <c r="S34" s="6" t="s">
        <v>15</v>
      </c>
      <c r="T34" s="50">
        <v>0.58799999999999997</v>
      </c>
      <c r="U34" s="50">
        <v>0.99399999999999999</v>
      </c>
      <c r="V34" s="50">
        <v>0.97899999999999998</v>
      </c>
      <c r="W34" s="50">
        <v>0.96199999999999997</v>
      </c>
      <c r="X34" s="50">
        <v>0.53800000000000003</v>
      </c>
      <c r="Y34" s="50">
        <v>0.995</v>
      </c>
      <c r="Z34" s="49">
        <f t="shared" si="22"/>
        <v>0.84266666666666667</v>
      </c>
      <c r="AA34" s="4"/>
      <c r="AB34" s="6" t="s">
        <v>15</v>
      </c>
      <c r="AC34" s="50">
        <v>0.56999999999999995</v>
      </c>
      <c r="AD34" s="50">
        <v>0.99</v>
      </c>
      <c r="AE34" s="50">
        <v>0.97099999999999997</v>
      </c>
      <c r="AF34" s="50">
        <v>0.97499999999999998</v>
      </c>
      <c r="AG34" s="50">
        <v>0.95499999999999996</v>
      </c>
      <c r="AH34" s="50">
        <v>0.91900000000000004</v>
      </c>
      <c r="AI34" s="49">
        <f t="shared" si="23"/>
        <v>0.89666666666666683</v>
      </c>
      <c r="AJ34" s="4"/>
      <c r="AK34" s="6" t="s">
        <v>15</v>
      </c>
      <c r="AL34" s="50">
        <v>0.85399999999999998</v>
      </c>
      <c r="AM34" s="50">
        <v>1</v>
      </c>
      <c r="AN34" s="50">
        <v>0.95599999999999996</v>
      </c>
      <c r="AO34" s="50">
        <v>0.95099999999999996</v>
      </c>
      <c r="AP34" s="50">
        <v>0.95299999999999996</v>
      </c>
      <c r="AQ34" s="50">
        <v>0.98099999999999998</v>
      </c>
      <c r="AR34" s="49">
        <f t="shared" si="24"/>
        <v>0.94916666666666671</v>
      </c>
    </row>
    <row r="35" spans="1:44" ht="15.75" customHeight="1" x14ac:dyDescent="0.15">
      <c r="A35" s="6" t="s">
        <v>16</v>
      </c>
      <c r="B35" s="50">
        <v>0.95940000000000003</v>
      </c>
      <c r="C35" s="50">
        <v>0.98440000000000005</v>
      </c>
      <c r="D35" s="50">
        <v>0.97399999999999998</v>
      </c>
      <c r="E35" s="50">
        <v>0.97909999999999997</v>
      </c>
      <c r="F35" s="50">
        <v>0.92879999999999996</v>
      </c>
      <c r="G35" s="50">
        <v>0.95340000000000003</v>
      </c>
      <c r="H35" s="51">
        <f t="shared" si="20"/>
        <v>0.96318333333333328</v>
      </c>
      <c r="J35" s="6" t="s">
        <v>16</v>
      </c>
      <c r="K35" s="50">
        <v>0.96889999999999998</v>
      </c>
      <c r="L35" s="50">
        <v>1</v>
      </c>
      <c r="M35" s="50">
        <v>0.97919999999999996</v>
      </c>
      <c r="N35" s="50">
        <v>0.9294</v>
      </c>
      <c r="O35" s="50">
        <v>0.94820000000000004</v>
      </c>
      <c r="P35" s="50">
        <v>0.91979999999999995</v>
      </c>
      <c r="Q35" s="51">
        <f t="shared" si="21"/>
        <v>0.95758333333333334</v>
      </c>
      <c r="S35" s="6" t="s">
        <v>16</v>
      </c>
      <c r="T35" s="50">
        <v>0.91669999999999996</v>
      </c>
      <c r="U35" s="50">
        <v>1</v>
      </c>
      <c r="V35" s="50">
        <v>0.97889999999999999</v>
      </c>
      <c r="W35" s="50">
        <v>0.9577</v>
      </c>
      <c r="X35" s="50">
        <v>0.94769999999999999</v>
      </c>
      <c r="Y35" s="50">
        <v>0.97299999999999998</v>
      </c>
      <c r="Z35" s="51">
        <f t="shared" si="22"/>
        <v>0.96233333333333337</v>
      </c>
      <c r="AA35" s="4"/>
      <c r="AB35" s="6" t="s">
        <v>16</v>
      </c>
      <c r="AC35" s="50">
        <v>0.96860000000000002</v>
      </c>
      <c r="AD35" s="50">
        <v>1</v>
      </c>
      <c r="AE35" s="50">
        <v>0.97399999999999998</v>
      </c>
      <c r="AF35" s="50">
        <v>0.95630000000000004</v>
      </c>
      <c r="AG35" s="50">
        <v>0.98950000000000005</v>
      </c>
      <c r="AH35" s="50">
        <v>0.93420000000000003</v>
      </c>
      <c r="AI35" s="51">
        <f t="shared" si="23"/>
        <v>0.97043333333333326</v>
      </c>
      <c r="AJ35" s="4"/>
      <c r="AK35" s="6" t="s">
        <v>16</v>
      </c>
      <c r="AL35" s="50">
        <v>0.91420000000000001</v>
      </c>
      <c r="AM35" s="50">
        <v>1</v>
      </c>
      <c r="AN35" s="50">
        <v>0.97929999999999995</v>
      </c>
      <c r="AO35" s="50">
        <v>0.96870000000000001</v>
      </c>
      <c r="AP35" s="50">
        <v>0.89100000000000001</v>
      </c>
      <c r="AQ35" s="50">
        <v>0.96889999999999998</v>
      </c>
      <c r="AR35" s="51">
        <f t="shared" si="24"/>
        <v>0.95368333333333322</v>
      </c>
    </row>
    <row r="36" spans="1:44" ht="15.75" customHeight="1" x14ac:dyDescent="0.15">
      <c r="A36" s="6" t="s">
        <v>17</v>
      </c>
      <c r="B36" s="50">
        <v>0.91779999999999995</v>
      </c>
      <c r="C36" s="50">
        <v>0.98440000000000005</v>
      </c>
      <c r="D36" s="50">
        <v>0.95320000000000005</v>
      </c>
      <c r="E36" s="50">
        <v>0.95340000000000003</v>
      </c>
      <c r="F36" s="50">
        <v>0.97919999999999996</v>
      </c>
      <c r="G36" s="50">
        <v>0.95340000000000003</v>
      </c>
      <c r="H36" s="51">
        <f t="shared" si="20"/>
        <v>0.95690000000000008</v>
      </c>
      <c r="J36" s="6" t="s">
        <v>17</v>
      </c>
      <c r="K36" s="50">
        <v>0.90849999999999997</v>
      </c>
      <c r="L36" s="50">
        <v>1</v>
      </c>
      <c r="M36" s="50">
        <v>0.94820000000000004</v>
      </c>
      <c r="N36" s="50">
        <v>0.94379999999999997</v>
      </c>
      <c r="O36" s="50">
        <v>0.98450000000000004</v>
      </c>
      <c r="P36" s="50">
        <v>0.9556</v>
      </c>
      <c r="Q36" s="51">
        <f t="shared" si="21"/>
        <v>0.95676666666666677</v>
      </c>
      <c r="S36" s="6" t="s">
        <v>17</v>
      </c>
      <c r="T36" s="50">
        <v>0.89400000000000002</v>
      </c>
      <c r="U36" s="50">
        <v>1</v>
      </c>
      <c r="V36" s="50">
        <v>0.96860000000000002</v>
      </c>
      <c r="W36" s="50">
        <v>0.93279999999999996</v>
      </c>
      <c r="X36" s="50">
        <v>0.96860000000000002</v>
      </c>
      <c r="Y36" s="50">
        <v>0.97409999999999997</v>
      </c>
      <c r="Z36" s="51">
        <f t="shared" si="22"/>
        <v>0.95635000000000003</v>
      </c>
      <c r="AA36" s="4"/>
      <c r="AB36" s="6" t="s">
        <v>17</v>
      </c>
      <c r="AC36" s="50">
        <v>0.91600000000000004</v>
      </c>
      <c r="AD36" s="50">
        <v>1</v>
      </c>
      <c r="AE36" s="50">
        <v>0.97399999999999998</v>
      </c>
      <c r="AF36" s="50">
        <v>0.93149999999999999</v>
      </c>
      <c r="AG36" s="50">
        <v>0.95830000000000004</v>
      </c>
      <c r="AH36" s="50">
        <v>0.95050000000000001</v>
      </c>
      <c r="AI36" s="51">
        <f t="shared" si="23"/>
        <v>0.95504999999999995</v>
      </c>
      <c r="AJ36" s="4"/>
      <c r="AK36" s="6" t="s">
        <v>17</v>
      </c>
      <c r="AL36" s="50">
        <v>0.90500000000000003</v>
      </c>
      <c r="AM36" s="50">
        <v>1</v>
      </c>
      <c r="AN36" s="50">
        <v>0.97919999999999996</v>
      </c>
      <c r="AO36" s="50">
        <v>0.94779999999999998</v>
      </c>
      <c r="AP36" s="50">
        <v>0.90490000000000004</v>
      </c>
      <c r="AQ36" s="50">
        <v>0.9879</v>
      </c>
      <c r="AR36" s="51">
        <f t="shared" si="24"/>
        <v>0.95413333333333339</v>
      </c>
    </row>
    <row r="37" spans="1:44" ht="15.75" customHeight="1" x14ac:dyDescent="0.15">
      <c r="A37" s="6" t="s">
        <v>18</v>
      </c>
      <c r="B37" s="50">
        <v>0.94830000000000003</v>
      </c>
      <c r="C37" s="50">
        <v>0.98440000000000005</v>
      </c>
      <c r="D37" s="50">
        <v>0.93330000000000002</v>
      </c>
      <c r="E37" s="50">
        <v>0.90229999999999999</v>
      </c>
      <c r="F37" s="50">
        <v>0.96919999999999995</v>
      </c>
      <c r="G37" s="50">
        <v>1</v>
      </c>
      <c r="H37" s="51">
        <f t="shared" si="20"/>
        <v>0.95624999999999993</v>
      </c>
      <c r="J37" s="6" t="s">
        <v>18</v>
      </c>
      <c r="K37" s="50">
        <v>0.87180000000000002</v>
      </c>
      <c r="L37" s="50">
        <v>1</v>
      </c>
      <c r="M37" s="50">
        <v>0.97919999999999996</v>
      </c>
      <c r="N37" s="50">
        <v>0.97919999999999996</v>
      </c>
      <c r="O37" s="50">
        <v>0.97399999999999998</v>
      </c>
      <c r="P37" s="50">
        <v>0.9778</v>
      </c>
      <c r="Q37" s="51">
        <f t="shared" si="21"/>
        <v>0.96366666666666667</v>
      </c>
      <c r="S37" s="6" t="s">
        <v>18</v>
      </c>
      <c r="T37" s="50">
        <v>0.82720000000000005</v>
      </c>
      <c r="U37" s="50">
        <v>1</v>
      </c>
      <c r="V37" s="50">
        <v>0.97889999999999999</v>
      </c>
      <c r="W37" s="50">
        <v>0.94689999999999996</v>
      </c>
      <c r="X37" s="50">
        <v>0.96860000000000002</v>
      </c>
      <c r="Y37" s="50">
        <v>0.98860000000000003</v>
      </c>
      <c r="Z37" s="51">
        <f t="shared" si="22"/>
        <v>0.95169999999999988</v>
      </c>
      <c r="AA37" s="4"/>
      <c r="AB37" s="6" t="s">
        <v>18</v>
      </c>
      <c r="AC37" s="50">
        <v>0.74950000000000006</v>
      </c>
      <c r="AD37" s="50">
        <v>1</v>
      </c>
      <c r="AE37" s="50">
        <v>0.96340000000000003</v>
      </c>
      <c r="AF37" s="50">
        <v>0.94579999999999997</v>
      </c>
      <c r="AG37" s="50">
        <v>0.97889999999999999</v>
      </c>
      <c r="AH37" s="50">
        <v>0.95050000000000001</v>
      </c>
      <c r="AI37" s="51">
        <f t="shared" si="23"/>
        <v>0.93135000000000012</v>
      </c>
      <c r="AJ37" s="4"/>
      <c r="AK37" s="6" t="s">
        <v>18</v>
      </c>
      <c r="AL37" s="50">
        <v>0.89390000000000003</v>
      </c>
      <c r="AM37" s="50">
        <v>1</v>
      </c>
      <c r="AN37" s="50">
        <v>0.97899999999999998</v>
      </c>
      <c r="AO37" s="50">
        <v>0.96870000000000001</v>
      </c>
      <c r="AP37" s="50">
        <v>0.89070000000000005</v>
      </c>
      <c r="AQ37" s="50">
        <v>0.97919999999999996</v>
      </c>
      <c r="AR37" s="51">
        <f t="shared" si="24"/>
        <v>0.95191666666666663</v>
      </c>
    </row>
    <row r="38" spans="1:44" ht="15.75" customHeight="1" x14ac:dyDescent="0.15">
      <c r="A38" s="21" t="s">
        <v>19</v>
      </c>
      <c r="B38" s="52">
        <v>0.97919999999999996</v>
      </c>
      <c r="C38" s="52">
        <v>0.98440000000000005</v>
      </c>
      <c r="D38" s="52">
        <v>0.94389999999999996</v>
      </c>
      <c r="E38" s="52">
        <v>0.98960000000000004</v>
      </c>
      <c r="F38" s="52">
        <v>0.98960000000000004</v>
      </c>
      <c r="G38" s="52">
        <v>1</v>
      </c>
      <c r="H38" s="53">
        <f t="shared" si="20"/>
        <v>0.98111666666666675</v>
      </c>
      <c r="J38" s="21" t="s">
        <v>19</v>
      </c>
      <c r="K38" s="52">
        <v>0.96860000000000002</v>
      </c>
      <c r="L38" s="52">
        <v>1</v>
      </c>
      <c r="M38" s="52">
        <v>0.98950000000000005</v>
      </c>
      <c r="N38" s="52">
        <v>0.97919999999999996</v>
      </c>
      <c r="O38" s="52">
        <v>0.97399999999999998</v>
      </c>
      <c r="P38" s="52">
        <v>1</v>
      </c>
      <c r="Q38" s="53">
        <f t="shared" si="21"/>
        <v>0.98521666666666663</v>
      </c>
      <c r="S38" s="21" t="s">
        <v>19</v>
      </c>
      <c r="T38" s="52">
        <v>0.92649999999999999</v>
      </c>
      <c r="U38" s="52">
        <v>0.99480000000000002</v>
      </c>
      <c r="V38" s="52">
        <v>0.97889999999999999</v>
      </c>
      <c r="W38" s="52">
        <v>0.97909999999999997</v>
      </c>
      <c r="X38" s="52">
        <v>0.97919999999999996</v>
      </c>
      <c r="Y38" s="52">
        <v>1</v>
      </c>
      <c r="Z38" s="53">
        <f t="shared" si="22"/>
        <v>0.9764166666666666</v>
      </c>
      <c r="AA38" s="4"/>
      <c r="AB38" s="21" t="s">
        <v>19</v>
      </c>
      <c r="AC38" s="52">
        <v>0.94810000000000005</v>
      </c>
      <c r="AD38" s="52">
        <v>1</v>
      </c>
      <c r="AE38" s="52">
        <v>0.97399999999999998</v>
      </c>
      <c r="AF38" s="52">
        <v>0.96879999999999999</v>
      </c>
      <c r="AG38" s="52">
        <v>0.98950000000000005</v>
      </c>
      <c r="AH38" s="52">
        <v>0.98919999999999997</v>
      </c>
      <c r="AI38" s="53">
        <f t="shared" si="23"/>
        <v>0.97826666666666673</v>
      </c>
      <c r="AJ38" s="4"/>
      <c r="AK38" s="21" t="s">
        <v>19</v>
      </c>
      <c r="AL38" s="52">
        <v>0.93640000000000001</v>
      </c>
      <c r="AM38" s="52">
        <v>1</v>
      </c>
      <c r="AN38" s="52">
        <v>1</v>
      </c>
      <c r="AO38" s="52">
        <v>0.96870000000000001</v>
      </c>
      <c r="AP38" s="52">
        <v>0.94720000000000004</v>
      </c>
      <c r="AQ38" s="52">
        <v>0.98250000000000004</v>
      </c>
      <c r="AR38" s="53">
        <f t="shared" si="24"/>
        <v>0.97246666666666659</v>
      </c>
    </row>
    <row r="49" spans="1:17" ht="15.75" customHeight="1" x14ac:dyDescent="0.2">
      <c r="A49" s="41" t="s">
        <v>12</v>
      </c>
      <c r="B49" s="42"/>
      <c r="C49" s="42"/>
      <c r="D49" s="42"/>
      <c r="E49" s="42"/>
      <c r="F49" s="42"/>
      <c r="G49" s="42"/>
      <c r="H49" s="43"/>
      <c r="J49" s="41" t="s">
        <v>26</v>
      </c>
      <c r="K49" s="42"/>
      <c r="L49" s="42"/>
      <c r="M49" s="42"/>
      <c r="N49" s="42"/>
      <c r="O49" s="42"/>
      <c r="P49" s="42"/>
      <c r="Q49" s="43"/>
    </row>
    <row r="50" spans="1:17" ht="13" x14ac:dyDescent="0.15">
      <c r="A50" s="17" t="s">
        <v>5</v>
      </c>
      <c r="B50" s="17" t="s">
        <v>6</v>
      </c>
      <c r="C50" s="17" t="s">
        <v>7</v>
      </c>
      <c r="D50" s="17" t="s">
        <v>8</v>
      </c>
      <c r="E50" s="17" t="s">
        <v>9</v>
      </c>
      <c r="F50" s="17" t="s">
        <v>10</v>
      </c>
      <c r="G50" s="17" t="s">
        <v>11</v>
      </c>
      <c r="H50" s="17" t="s">
        <v>12</v>
      </c>
      <c r="J50" s="17" t="s">
        <v>5</v>
      </c>
      <c r="K50" s="17" t="s">
        <v>6</v>
      </c>
      <c r="L50" s="17" t="s">
        <v>7</v>
      </c>
      <c r="M50" s="17" t="s">
        <v>8</v>
      </c>
      <c r="N50" s="17" t="s">
        <v>9</v>
      </c>
      <c r="O50" s="17" t="s">
        <v>10</v>
      </c>
      <c r="P50" s="17" t="s">
        <v>11</v>
      </c>
      <c r="Q50" s="17" t="s">
        <v>12</v>
      </c>
    </row>
    <row r="51" spans="1:17" ht="13" x14ac:dyDescent="0.15">
      <c r="A51" s="28" t="s">
        <v>13</v>
      </c>
      <c r="B51" s="29"/>
      <c r="C51" s="29"/>
      <c r="D51" s="29"/>
      <c r="E51" s="29"/>
      <c r="F51" s="29"/>
      <c r="G51" s="29"/>
      <c r="H51" s="30"/>
      <c r="J51" s="28" t="s">
        <v>13</v>
      </c>
      <c r="K51" s="29"/>
      <c r="L51" s="29"/>
      <c r="M51" s="29"/>
      <c r="N51" s="29"/>
      <c r="O51" s="29"/>
      <c r="P51" s="29"/>
      <c r="Q51" s="30"/>
    </row>
    <row r="52" spans="1:17" ht="13" x14ac:dyDescent="0.15">
      <c r="A52" s="6" t="s">
        <v>14</v>
      </c>
      <c r="B52" s="4">
        <f t="shared" ref="B52:H52" si="25">AVERAGE(B4,K4,T4,AC4,AL4)</f>
        <v>0.67160000000000009</v>
      </c>
      <c r="C52" s="4">
        <f t="shared" si="25"/>
        <v>0.99260000000000004</v>
      </c>
      <c r="D52" s="4">
        <f t="shared" si="25"/>
        <v>0.94399999999999995</v>
      </c>
      <c r="E52" s="4">
        <f t="shared" si="25"/>
        <v>0.96379999999999999</v>
      </c>
      <c r="F52" s="4">
        <f t="shared" si="25"/>
        <v>0.95600000000000007</v>
      </c>
      <c r="G52" s="4">
        <f t="shared" si="25"/>
        <v>0.94599999999999995</v>
      </c>
      <c r="H52" s="5">
        <f t="shared" si="25"/>
        <v>0.91233333333333333</v>
      </c>
      <c r="J52" s="6" t="s">
        <v>14</v>
      </c>
      <c r="K52" s="4">
        <f t="shared" ref="K52:Q52" si="26">STDEVA(B4,K4,T4,AC4,AL4)</f>
        <v>8.5397892245651336E-2</v>
      </c>
      <c r="L52" s="4">
        <f t="shared" si="26"/>
        <v>3.1304951684997077E-3</v>
      </c>
      <c r="M52" s="4">
        <f t="shared" si="26"/>
        <v>1.1401754250991356E-2</v>
      </c>
      <c r="N52" s="4">
        <f t="shared" si="26"/>
        <v>1.1054410884348392E-2</v>
      </c>
      <c r="O52" s="4">
        <f t="shared" si="26"/>
        <v>8.9442719099991665E-3</v>
      </c>
      <c r="P52" s="4">
        <f t="shared" si="26"/>
        <v>8.9442719099991665E-3</v>
      </c>
      <c r="Q52" s="5">
        <f t="shared" si="26"/>
        <v>1.6723652578176741E-2</v>
      </c>
    </row>
    <row r="53" spans="1:17" ht="13" x14ac:dyDescent="0.15">
      <c r="A53" s="6" t="s">
        <v>15</v>
      </c>
      <c r="B53" s="4">
        <f t="shared" ref="B53:H53" si="27">AVERAGE(B5,K5,T5,AC5,AL5)</f>
        <v>0.62200000000000011</v>
      </c>
      <c r="C53" s="4">
        <f t="shared" si="27"/>
        <v>0.99119999999999986</v>
      </c>
      <c r="D53" s="4">
        <f t="shared" si="27"/>
        <v>0.93820000000000014</v>
      </c>
      <c r="E53" s="4">
        <f t="shared" si="27"/>
        <v>0.95939999999999992</v>
      </c>
      <c r="F53" s="4">
        <f t="shared" si="27"/>
        <v>0.95239999999999991</v>
      </c>
      <c r="G53" s="4">
        <f t="shared" si="27"/>
        <v>0.94320000000000004</v>
      </c>
      <c r="H53" s="5">
        <f t="shared" si="27"/>
        <v>0.90106666666666668</v>
      </c>
      <c r="J53" s="6" t="s">
        <v>15</v>
      </c>
      <c r="K53" s="4">
        <f t="shared" ref="K53:Q53" si="28">STDEVA(B5,K5,T5,AC5,AL5)</f>
        <v>0.12417729261020283</v>
      </c>
      <c r="L53" s="4">
        <f t="shared" si="28"/>
        <v>8.3666002653407618E-4</v>
      </c>
      <c r="M53" s="4">
        <f t="shared" si="28"/>
        <v>1.9728152473052273E-2</v>
      </c>
      <c r="N53" s="4">
        <f t="shared" si="28"/>
        <v>1.3630847369111002E-2</v>
      </c>
      <c r="O53" s="4">
        <f t="shared" si="28"/>
        <v>1.1674759098157026E-2</v>
      </c>
      <c r="P53" s="4">
        <f t="shared" si="28"/>
        <v>8.4083292038311264E-3</v>
      </c>
      <c r="Q53" s="5">
        <f t="shared" si="28"/>
        <v>1.7357995275952814E-2</v>
      </c>
    </row>
    <row r="54" spans="1:17" ht="13" x14ac:dyDescent="0.15">
      <c r="A54" s="6" t="s">
        <v>16</v>
      </c>
      <c r="B54" s="4">
        <f t="shared" ref="B54:H54" si="29">AVERAGE(B6,K6,T6,AC6,AL6)</f>
        <v>0.91935999999999996</v>
      </c>
      <c r="C54" s="4">
        <f t="shared" si="29"/>
        <v>0.99299999999999999</v>
      </c>
      <c r="D54" s="4">
        <f t="shared" si="29"/>
        <v>0.91975999999999991</v>
      </c>
      <c r="E54" s="4">
        <f t="shared" si="29"/>
        <v>0.93309999999999993</v>
      </c>
      <c r="F54" s="4">
        <f t="shared" si="29"/>
        <v>0.93463999999999992</v>
      </c>
      <c r="G54" s="4">
        <f t="shared" si="29"/>
        <v>0.91804000000000008</v>
      </c>
      <c r="H54" s="5">
        <f t="shared" si="29"/>
        <v>0.93631666666666669</v>
      </c>
      <c r="J54" s="6" t="s">
        <v>16</v>
      </c>
      <c r="K54" s="4">
        <f t="shared" ref="K54:Q54" si="30">STDEVA(B6,K6,T6,AC6,AL6)</f>
        <v>2.0712991092548639E-2</v>
      </c>
      <c r="L54" s="4">
        <f t="shared" si="30"/>
        <v>2.0542638584173942E-3</v>
      </c>
      <c r="M54" s="4">
        <f t="shared" si="30"/>
        <v>1.7170410594974119E-2</v>
      </c>
      <c r="N54" s="4">
        <f t="shared" si="30"/>
        <v>1.1403288999231768E-2</v>
      </c>
      <c r="O54" s="4">
        <f t="shared" si="30"/>
        <v>1.5634673005854659E-2</v>
      </c>
      <c r="P54" s="4">
        <f t="shared" si="30"/>
        <v>2.2634774131852938E-2</v>
      </c>
      <c r="Q54" s="5">
        <f t="shared" si="30"/>
        <v>1.0416819998871516E-2</v>
      </c>
    </row>
    <row r="55" spans="1:17" ht="13" x14ac:dyDescent="0.15">
      <c r="A55" s="6" t="s">
        <v>17</v>
      </c>
      <c r="B55" s="4">
        <f t="shared" ref="B55:H55" si="31">AVERAGE(B7,K7,T7,AC7,AL7)</f>
        <v>0.84158000000000011</v>
      </c>
      <c r="C55" s="4">
        <f t="shared" si="31"/>
        <v>0.99348000000000014</v>
      </c>
      <c r="D55" s="4">
        <f t="shared" si="31"/>
        <v>0.9265000000000001</v>
      </c>
      <c r="E55" s="4">
        <f t="shared" si="31"/>
        <v>0.92323999999999984</v>
      </c>
      <c r="F55" s="4">
        <f t="shared" si="31"/>
        <v>0.92979999999999996</v>
      </c>
      <c r="G55" s="4">
        <f t="shared" si="31"/>
        <v>0.93028</v>
      </c>
      <c r="H55" s="5">
        <f t="shared" si="31"/>
        <v>0.92414666666666656</v>
      </c>
      <c r="J55" s="6" t="s">
        <v>17</v>
      </c>
      <c r="K55" s="4">
        <f t="shared" ref="K55:Q55" si="32">STDEVA(B7,K7,T7,AC7,AL7)</f>
        <v>4.3834084911173868E-2</v>
      </c>
      <c r="L55" s="4">
        <f t="shared" si="32"/>
        <v>2.8358420266298102E-3</v>
      </c>
      <c r="M55" s="4">
        <f t="shared" si="32"/>
        <v>4.0552435191983198E-3</v>
      </c>
      <c r="N55" s="4">
        <f t="shared" si="32"/>
        <v>2.4191382763289911E-2</v>
      </c>
      <c r="O55" s="4">
        <f t="shared" si="32"/>
        <v>4.9839743177508408E-3</v>
      </c>
      <c r="P55" s="4">
        <f t="shared" si="32"/>
        <v>9.2256165105645029E-3</v>
      </c>
      <c r="Q55" s="5">
        <f t="shared" si="32"/>
        <v>8.2017393141807643E-3</v>
      </c>
    </row>
    <row r="56" spans="1:17" ht="13" x14ac:dyDescent="0.15">
      <c r="A56" s="6" t="s">
        <v>18</v>
      </c>
      <c r="B56" s="4">
        <f t="shared" ref="B56:H56" si="33">AVERAGE(B8,K8,T8,AC8,AL8)</f>
        <v>0.80231999999999992</v>
      </c>
      <c r="C56" s="4">
        <f t="shared" si="33"/>
        <v>0.99360000000000004</v>
      </c>
      <c r="D56" s="46">
        <f t="shared" si="33"/>
        <v>0.91783999999999999</v>
      </c>
      <c r="E56" s="46">
        <f t="shared" si="33"/>
        <v>0.90500000000000003</v>
      </c>
      <c r="F56" s="46">
        <f t="shared" si="33"/>
        <v>0.90979999999999994</v>
      </c>
      <c r="G56" s="46">
        <f t="shared" si="33"/>
        <v>0.93165999999999993</v>
      </c>
      <c r="H56" s="5">
        <f t="shared" si="33"/>
        <v>0.9100366666666666</v>
      </c>
      <c r="J56" s="6" t="s">
        <v>18</v>
      </c>
      <c r="K56" s="4">
        <f t="shared" ref="K56:Q56" si="34">STDEVA(B8,K8,T8,AC8,AL8)</f>
        <v>9.081562090301519E-2</v>
      </c>
      <c r="L56" s="4">
        <f t="shared" si="34"/>
        <v>2.6870057685088738E-3</v>
      </c>
      <c r="M56" s="4">
        <f t="shared" si="34"/>
        <v>5.5899910554490402E-3</v>
      </c>
      <c r="N56" s="4">
        <f t="shared" si="34"/>
        <v>5.4105360178082179E-2</v>
      </c>
      <c r="O56" s="4">
        <f t="shared" si="34"/>
        <v>2.6958579339423663E-2</v>
      </c>
      <c r="P56" s="4">
        <f t="shared" si="34"/>
        <v>2.6217417874382681E-2</v>
      </c>
      <c r="Q56" s="5">
        <f t="shared" si="34"/>
        <v>1.3599149278947951E-2</v>
      </c>
    </row>
    <row r="57" spans="1:17" ht="13" x14ac:dyDescent="0.15">
      <c r="A57" s="6" t="s">
        <v>19</v>
      </c>
      <c r="B57" s="4">
        <f t="shared" ref="B57:H57" si="35">AVERAGE(B9,K9,T9,AC9,AL9)</f>
        <v>0.92447999999999997</v>
      </c>
      <c r="C57" s="4">
        <f t="shared" si="35"/>
        <v>0.99360000000000004</v>
      </c>
      <c r="D57" s="47">
        <f t="shared" si="35"/>
        <v>0.94520000000000004</v>
      </c>
      <c r="E57" s="47">
        <f t="shared" si="35"/>
        <v>0.96838000000000002</v>
      </c>
      <c r="F57" s="47">
        <f t="shared" si="35"/>
        <v>0.96435999999999988</v>
      </c>
      <c r="G57" s="47">
        <f t="shared" si="35"/>
        <v>0.95133999999999985</v>
      </c>
      <c r="H57" s="5">
        <f t="shared" si="35"/>
        <v>0.95789333333333337</v>
      </c>
      <c r="J57" s="6" t="s">
        <v>19</v>
      </c>
      <c r="K57" s="4">
        <f t="shared" ref="K57:Q57" si="36">STDEVA(B9,K9,T9,AC9,AL9)</f>
        <v>2.2391225960183586E-2</v>
      </c>
      <c r="L57" s="4">
        <f t="shared" si="36"/>
        <v>2.6870057685088738E-3</v>
      </c>
      <c r="M57" s="4">
        <f t="shared" si="36"/>
        <v>8.9785856347199978E-3</v>
      </c>
      <c r="N57" s="4">
        <f t="shared" si="36"/>
        <v>9.075351232872484E-3</v>
      </c>
      <c r="O57" s="4">
        <f t="shared" si="36"/>
        <v>6.4882971571899985E-3</v>
      </c>
      <c r="P57" s="4">
        <f t="shared" si="36"/>
        <v>1.4823056365001128E-2</v>
      </c>
      <c r="Q57" s="5">
        <f t="shared" si="36"/>
        <v>6.6096163109350186E-3</v>
      </c>
    </row>
    <row r="58" spans="1:17" ht="13" x14ac:dyDescent="0.15">
      <c r="A58" s="22" t="s">
        <v>20</v>
      </c>
      <c r="B58" s="23"/>
      <c r="C58" s="23"/>
      <c r="D58" s="45"/>
      <c r="E58" s="45"/>
      <c r="F58" s="45"/>
      <c r="G58" s="45"/>
      <c r="H58" s="24"/>
      <c r="J58" s="22" t="s">
        <v>20</v>
      </c>
      <c r="K58" s="23"/>
      <c r="L58" s="23"/>
      <c r="M58" s="23"/>
      <c r="N58" s="23"/>
      <c r="O58" s="23"/>
      <c r="P58" s="23"/>
      <c r="Q58" s="24"/>
    </row>
    <row r="59" spans="1:17" ht="13" x14ac:dyDescent="0.15">
      <c r="A59" s="6" t="s">
        <v>21</v>
      </c>
      <c r="B59" s="4">
        <f t="shared" ref="B59:H59" si="37">AVERAGE(B11,K11,T11,AC11,AL11)</f>
        <v>0.29620000000000002</v>
      </c>
      <c r="C59" s="4">
        <f t="shared" si="37"/>
        <v>1</v>
      </c>
      <c r="D59" s="4">
        <f t="shared" si="37"/>
        <v>0.40599999999999997</v>
      </c>
      <c r="E59" s="4">
        <f t="shared" si="37"/>
        <v>0.8640000000000001</v>
      </c>
      <c r="F59" s="4">
        <f t="shared" si="37"/>
        <v>0.76600000000000013</v>
      </c>
      <c r="G59" s="4">
        <f t="shared" si="37"/>
        <v>0.54200000000000004</v>
      </c>
      <c r="H59" s="5">
        <f t="shared" si="37"/>
        <v>0.64569999999999994</v>
      </c>
      <c r="J59" s="6" t="s">
        <v>21</v>
      </c>
      <c r="K59" s="4">
        <f t="shared" ref="K59:Q59" si="38">STDEVA(B11,K11,T11,AC11,AL11)</f>
        <v>1.2173742234826554E-2</v>
      </c>
      <c r="L59" s="4">
        <f t="shared" si="38"/>
        <v>0</v>
      </c>
      <c r="M59" s="4">
        <f t="shared" si="38"/>
        <v>3.6469165057620948E-2</v>
      </c>
      <c r="N59" s="4">
        <f t="shared" si="38"/>
        <v>9.1268833672837113E-2</v>
      </c>
      <c r="O59" s="4">
        <f t="shared" si="38"/>
        <v>1.6733200530681527E-2</v>
      </c>
      <c r="P59" s="4">
        <f t="shared" si="38"/>
        <v>0.21182539979898543</v>
      </c>
      <c r="Q59" s="5">
        <f t="shared" si="38"/>
        <v>4.592844676474727E-2</v>
      </c>
    </row>
    <row r="60" spans="1:17" ht="13" x14ac:dyDescent="0.15">
      <c r="A60" s="6" t="s">
        <v>15</v>
      </c>
      <c r="B60" s="4">
        <f t="shared" ref="B60:H60" si="39">AVERAGE(B12,K12,T12,AC12,AL12)</f>
        <v>0.29500000000000004</v>
      </c>
      <c r="C60" s="4">
        <f t="shared" si="39"/>
        <v>1</v>
      </c>
      <c r="D60" s="4">
        <f t="shared" si="39"/>
        <v>0.3322</v>
      </c>
      <c r="E60" s="4">
        <f t="shared" si="39"/>
        <v>0.83979999999999999</v>
      </c>
      <c r="F60" s="4">
        <f t="shared" si="39"/>
        <v>0.72940000000000005</v>
      </c>
      <c r="G60" s="4">
        <f t="shared" si="39"/>
        <v>0.41000000000000003</v>
      </c>
      <c r="H60" s="5">
        <f t="shared" si="39"/>
        <v>0.60106666666666664</v>
      </c>
      <c r="J60" s="6" t="s">
        <v>15</v>
      </c>
      <c r="K60" s="4">
        <f t="shared" ref="K60:Q60" si="40">STDEVA(B12,K12,T12,AC12,AL12)</f>
        <v>3.8032880511473272E-2</v>
      </c>
      <c r="L60" s="4">
        <f t="shared" si="40"/>
        <v>0</v>
      </c>
      <c r="M60" s="4">
        <f t="shared" si="40"/>
        <v>3.1893573020281042E-2</v>
      </c>
      <c r="N60" s="4">
        <f t="shared" si="40"/>
        <v>7.2616802463341748E-2</v>
      </c>
      <c r="O60" s="4">
        <f t="shared" si="40"/>
        <v>4.6024993210211348E-2</v>
      </c>
      <c r="P60" s="4">
        <f t="shared" si="40"/>
        <v>6.9440622117028228E-2</v>
      </c>
      <c r="Q60" s="5">
        <f t="shared" si="40"/>
        <v>2.2230672004637582E-2</v>
      </c>
    </row>
    <row r="61" spans="1:17" ht="13" x14ac:dyDescent="0.15">
      <c r="A61" s="6" t="s">
        <v>16</v>
      </c>
      <c r="B61" s="4">
        <f t="shared" ref="B61:H61" si="41">AVERAGE(B13,K13,T13,AC13,AL13)</f>
        <v>0.48683999999999994</v>
      </c>
      <c r="C61" s="4">
        <f t="shared" si="41"/>
        <v>1</v>
      </c>
      <c r="D61" s="4">
        <f t="shared" si="41"/>
        <v>0.42225999999999997</v>
      </c>
      <c r="E61" s="4">
        <f t="shared" si="41"/>
        <v>0.90846000000000005</v>
      </c>
      <c r="F61" s="4">
        <f t="shared" si="41"/>
        <v>0.79090000000000005</v>
      </c>
      <c r="G61" s="4">
        <f t="shared" si="41"/>
        <v>0.32313999999999998</v>
      </c>
      <c r="H61" s="5">
        <f t="shared" si="41"/>
        <v>0.65526666666666666</v>
      </c>
      <c r="J61" s="6" t="s">
        <v>16</v>
      </c>
      <c r="K61" s="4">
        <f t="shared" ref="K61:Q61" si="42">STDEVA(B13,K13,T13,AC13,AL13)</f>
        <v>8.6175361908146814E-2</v>
      </c>
      <c r="L61" s="4">
        <f t="shared" si="42"/>
        <v>0</v>
      </c>
      <c r="M61" s="4">
        <f t="shared" si="42"/>
        <v>1.4067977821989923E-2</v>
      </c>
      <c r="N61" s="4">
        <f t="shared" si="42"/>
        <v>2.6931450016662702E-2</v>
      </c>
      <c r="O61" s="4">
        <f t="shared" si="42"/>
        <v>2.7166707566431365E-2</v>
      </c>
      <c r="P61" s="4">
        <f t="shared" si="42"/>
        <v>9.9673466880609608E-3</v>
      </c>
      <c r="Q61" s="5">
        <f t="shared" si="42"/>
        <v>1.9823131129510754E-2</v>
      </c>
    </row>
    <row r="62" spans="1:17" ht="13" x14ac:dyDescent="0.15">
      <c r="A62" s="6" t="s">
        <v>17</v>
      </c>
      <c r="B62" s="4">
        <f t="shared" ref="B62:H62" si="43">AVERAGE(B14,K14,T14,AC14,AL14)</f>
        <v>0.52041999999999999</v>
      </c>
      <c r="C62" s="4">
        <f t="shared" si="43"/>
        <v>1</v>
      </c>
      <c r="D62" s="4">
        <f t="shared" si="43"/>
        <v>0.4204</v>
      </c>
      <c r="E62" s="4">
        <f t="shared" si="43"/>
        <v>0.92503999999999986</v>
      </c>
      <c r="F62" s="4">
        <f t="shared" si="43"/>
        <v>0.77018000000000009</v>
      </c>
      <c r="G62" s="4">
        <f t="shared" si="43"/>
        <v>0.34698000000000001</v>
      </c>
      <c r="H62" s="5">
        <f t="shared" si="43"/>
        <v>0.66383666666666663</v>
      </c>
      <c r="J62" s="6" t="s">
        <v>17</v>
      </c>
      <c r="K62" s="4">
        <f t="shared" ref="K62:Q62" si="44">STDEVA(B14,K14,T14,AC14,AL14)</f>
        <v>7.6474747466075424E-2</v>
      </c>
      <c r="L62" s="4">
        <f t="shared" si="44"/>
        <v>0</v>
      </c>
      <c r="M62" s="4">
        <f t="shared" si="44"/>
        <v>1.8604972453621089E-2</v>
      </c>
      <c r="N62" s="4">
        <f t="shared" si="44"/>
        <v>1.0662691967791238E-2</v>
      </c>
      <c r="O62" s="4">
        <f t="shared" si="44"/>
        <v>1.9577206133664714E-2</v>
      </c>
      <c r="P62" s="4">
        <f t="shared" si="44"/>
        <v>3.9266805319506125E-2</v>
      </c>
      <c r="Q62" s="5">
        <f t="shared" si="44"/>
        <v>1.6986017125205574E-2</v>
      </c>
    </row>
    <row r="63" spans="1:17" ht="13" x14ac:dyDescent="0.15">
      <c r="A63" s="6" t="s">
        <v>18</v>
      </c>
      <c r="B63" s="4">
        <f t="shared" ref="B63:H63" si="45">AVERAGE(B15,K15,T15,AC15,AL15)</f>
        <v>0.53876000000000002</v>
      </c>
      <c r="C63" s="4">
        <f t="shared" si="45"/>
        <v>1</v>
      </c>
      <c r="D63" s="4">
        <f t="shared" si="45"/>
        <v>0.40651999999999999</v>
      </c>
      <c r="E63" s="4">
        <f t="shared" si="45"/>
        <v>0.91813999999999996</v>
      </c>
      <c r="F63" s="4">
        <f t="shared" si="45"/>
        <v>0.77382000000000006</v>
      </c>
      <c r="G63" s="4">
        <f t="shared" si="45"/>
        <v>0.34274000000000004</v>
      </c>
      <c r="H63" s="5">
        <f t="shared" si="45"/>
        <v>0.66332999999999998</v>
      </c>
      <c r="J63" s="6" t="s">
        <v>18</v>
      </c>
      <c r="K63" s="4">
        <f t="shared" ref="K63:Q63" si="46">STDEVA(B15,K15,T15,AC15,AL15)</f>
        <v>6.14597673279033E-2</v>
      </c>
      <c r="L63" s="4">
        <f t="shared" si="46"/>
        <v>0</v>
      </c>
      <c r="M63" s="4">
        <f t="shared" si="46"/>
        <v>2.7461190797195962E-2</v>
      </c>
      <c r="N63" s="4">
        <f t="shared" si="46"/>
        <v>2.5445785505658864E-2</v>
      </c>
      <c r="O63" s="4">
        <f t="shared" si="46"/>
        <v>1.3912296719089905E-2</v>
      </c>
      <c r="P63" s="4">
        <f t="shared" si="46"/>
        <v>4.4777148189673523E-2</v>
      </c>
      <c r="Q63" s="5">
        <f t="shared" si="46"/>
        <v>7.2077735813494831E-3</v>
      </c>
    </row>
    <row r="64" spans="1:17" ht="13" x14ac:dyDescent="0.15">
      <c r="A64" s="6" t="s">
        <v>19</v>
      </c>
      <c r="B64" s="4">
        <f t="shared" ref="B64:H64" si="47">AVERAGE(B16,K16,T16,AC16,AL16)</f>
        <v>0.49763999999999997</v>
      </c>
      <c r="C64" s="4">
        <f t="shared" si="47"/>
        <v>1</v>
      </c>
      <c r="D64" s="4">
        <f t="shared" si="47"/>
        <v>0.41520000000000001</v>
      </c>
      <c r="E64" s="4">
        <f t="shared" si="47"/>
        <v>0.92043999999999992</v>
      </c>
      <c r="F64" s="4">
        <f t="shared" si="47"/>
        <v>0.76195999999999997</v>
      </c>
      <c r="G64" s="4">
        <f t="shared" si="47"/>
        <v>0.37343999999999999</v>
      </c>
      <c r="H64" s="5">
        <f t="shared" si="47"/>
        <v>0.66144666666666674</v>
      </c>
      <c r="J64" s="6" t="s">
        <v>19</v>
      </c>
      <c r="K64" s="4">
        <f t="shared" ref="K64:Q64" si="48">STDEVA(B16,K16,T16,AC16,AL16)</f>
        <v>6.7542749425826387E-2</v>
      </c>
      <c r="L64" s="4">
        <f t="shared" si="48"/>
        <v>0</v>
      </c>
      <c r="M64" s="4">
        <f t="shared" si="48"/>
        <v>3.0859115347008893E-2</v>
      </c>
      <c r="N64" s="4">
        <f t="shared" si="48"/>
        <v>1.0104850320514397E-2</v>
      </c>
      <c r="O64" s="4">
        <f t="shared" si="48"/>
        <v>8.7808313957164538E-3</v>
      </c>
      <c r="P64" s="4">
        <f t="shared" si="48"/>
        <v>2.6501377322697781E-2</v>
      </c>
      <c r="Q64" s="5">
        <f t="shared" si="48"/>
        <v>1.3296926336563637E-2</v>
      </c>
    </row>
    <row r="65" spans="1:17" ht="13" x14ac:dyDescent="0.15">
      <c r="A65" s="22" t="s">
        <v>22</v>
      </c>
      <c r="B65" s="23"/>
      <c r="C65" s="23"/>
      <c r="D65" s="23"/>
      <c r="E65" s="23"/>
      <c r="F65" s="23"/>
      <c r="G65" s="23"/>
      <c r="H65" s="24"/>
      <c r="J65" s="22" t="s">
        <v>22</v>
      </c>
      <c r="K65" s="23"/>
      <c r="L65" s="23"/>
      <c r="M65" s="23"/>
      <c r="N65" s="23"/>
      <c r="O65" s="23"/>
      <c r="P65" s="23"/>
      <c r="Q65" s="24"/>
    </row>
    <row r="66" spans="1:17" ht="13" x14ac:dyDescent="0.15">
      <c r="A66" s="6" t="s">
        <v>21</v>
      </c>
      <c r="B66" s="4">
        <f t="shared" ref="B66:H66" si="49">AVERAGE(B18,K18,T18,AC18,AL18)</f>
        <v>0.1368</v>
      </c>
      <c r="C66" s="4">
        <f t="shared" si="49"/>
        <v>0.99319999999999986</v>
      </c>
      <c r="D66" s="4">
        <f t="shared" si="49"/>
        <v>0.74399999999999999</v>
      </c>
      <c r="E66" s="4">
        <f t="shared" si="49"/>
        <v>0.45199999999999996</v>
      </c>
      <c r="F66" s="4">
        <f t="shared" si="49"/>
        <v>0.55259999999999998</v>
      </c>
      <c r="G66" s="4">
        <f t="shared" si="49"/>
        <v>0.92000000000000015</v>
      </c>
      <c r="H66" s="5">
        <f t="shared" si="49"/>
        <v>0.6331</v>
      </c>
      <c r="J66" s="6" t="s">
        <v>21</v>
      </c>
      <c r="K66" s="4">
        <f t="shared" ref="K66:Q66" si="50">STDEVA(B18,K18,T18,AC18,AL18)</f>
        <v>4.0865633483405132E-3</v>
      </c>
      <c r="L66" s="4">
        <f t="shared" si="50"/>
        <v>1.7888543819998333E-3</v>
      </c>
      <c r="M66" s="4">
        <f t="shared" si="50"/>
        <v>4.6151923036857299E-2</v>
      </c>
      <c r="N66" s="4">
        <f t="shared" si="50"/>
        <v>6.610597552415394E-2</v>
      </c>
      <c r="O66" s="4">
        <f t="shared" si="50"/>
        <v>0.11434946436254072</v>
      </c>
      <c r="P66" s="4">
        <f t="shared" si="50"/>
        <v>7.0710678118654814E-3</v>
      </c>
      <c r="Q66" s="5">
        <f t="shared" si="50"/>
        <v>2.7761534139484727E-2</v>
      </c>
    </row>
    <row r="67" spans="1:17" ht="13" x14ac:dyDescent="0.15">
      <c r="A67" s="6" t="s">
        <v>15</v>
      </c>
      <c r="B67" s="4">
        <f t="shared" ref="B67:H67" si="51">AVERAGE(B19,K19,T19,AC19,AL19)</f>
        <v>0.14080000000000001</v>
      </c>
      <c r="C67" s="4">
        <f t="shared" si="51"/>
        <v>0.99319999999999986</v>
      </c>
      <c r="D67" s="4">
        <f t="shared" si="51"/>
        <v>0.75740000000000007</v>
      </c>
      <c r="E67" s="4">
        <f t="shared" si="51"/>
        <v>0.42859999999999998</v>
      </c>
      <c r="F67" s="4">
        <f t="shared" si="51"/>
        <v>0.54800000000000004</v>
      </c>
      <c r="G67" s="4">
        <f t="shared" si="51"/>
        <v>0.91899999999999993</v>
      </c>
      <c r="H67" s="5">
        <f t="shared" si="51"/>
        <v>0.63116666666666654</v>
      </c>
      <c r="J67" s="6" t="s">
        <v>15</v>
      </c>
      <c r="K67" s="4">
        <f t="shared" ref="K67:Q67" si="52">STDEVA(B19,K19,T19,AC19,AL19)</f>
        <v>4.7644516998286311E-3</v>
      </c>
      <c r="L67" s="4">
        <f t="shared" si="52"/>
        <v>1.7888543819998333E-3</v>
      </c>
      <c r="M67" s="4">
        <f t="shared" si="52"/>
        <v>5.2180456111459939E-2</v>
      </c>
      <c r="N67" s="4">
        <f t="shared" si="52"/>
        <v>2.0767763480933635E-2</v>
      </c>
      <c r="O67" s="4">
        <f t="shared" si="52"/>
        <v>0.13855684753919575</v>
      </c>
      <c r="P67" s="4">
        <f t="shared" si="52"/>
        <v>2.0928449536456329E-2</v>
      </c>
      <c r="Q67" s="5">
        <f t="shared" si="52"/>
        <v>2.5764963289966785E-2</v>
      </c>
    </row>
    <row r="68" spans="1:17" ht="13" x14ac:dyDescent="0.15">
      <c r="A68" s="6" t="s">
        <v>16</v>
      </c>
      <c r="B68" s="4">
        <f t="shared" ref="B68:H68" si="53">AVERAGE(B20,K20,T20,AC20,AL20)</f>
        <v>0.54999999999999993</v>
      </c>
      <c r="C68" s="4">
        <f t="shared" si="53"/>
        <v>0.99379999999999991</v>
      </c>
      <c r="D68" s="4">
        <f t="shared" si="53"/>
        <v>0.50919999999999999</v>
      </c>
      <c r="E68" s="4">
        <f t="shared" si="53"/>
        <v>0.44079999999999997</v>
      </c>
      <c r="F68" s="4">
        <f t="shared" si="53"/>
        <v>0.59060000000000001</v>
      </c>
      <c r="G68" s="4">
        <f t="shared" si="53"/>
        <v>0.88859999999999995</v>
      </c>
      <c r="H68" s="5">
        <f t="shared" si="53"/>
        <v>0.66220000000000001</v>
      </c>
      <c r="J68" s="6" t="s">
        <v>16</v>
      </c>
      <c r="K68" s="4">
        <f t="shared" ref="K68:Q68" si="54">STDEVA(B20,K20,T20,AC20,AL20)</f>
        <v>6.6772000119811353E-2</v>
      </c>
      <c r="L68" s="4">
        <f t="shared" si="54"/>
        <v>4.4721359549995833E-4</v>
      </c>
      <c r="M68" s="4">
        <f t="shared" si="54"/>
        <v>0.30277004475344005</v>
      </c>
      <c r="N68" s="4">
        <f t="shared" si="54"/>
        <v>2.9089517012147174E-2</v>
      </c>
      <c r="O68" s="4">
        <f t="shared" si="54"/>
        <v>8.9214909067935208E-2</v>
      </c>
      <c r="P68" s="4">
        <f t="shared" si="54"/>
        <v>6.9211993180373022E-2</v>
      </c>
      <c r="Q68" s="5">
        <f t="shared" si="54"/>
        <v>6.3876443232227603E-2</v>
      </c>
    </row>
    <row r="69" spans="1:17" ht="13" x14ac:dyDescent="0.15">
      <c r="A69" s="6" t="s">
        <v>17</v>
      </c>
      <c r="B69" s="4">
        <f t="shared" ref="B69:H69" si="55">AVERAGE(B21,K21,T21,AC21,AL21)</f>
        <v>0.47059999999999996</v>
      </c>
      <c r="C69" s="4">
        <f t="shared" si="55"/>
        <v>0.99239999999999995</v>
      </c>
      <c r="D69" s="4">
        <f t="shared" si="55"/>
        <v>0.38120000000000004</v>
      </c>
      <c r="E69" s="4">
        <f t="shared" si="55"/>
        <v>0.4264</v>
      </c>
      <c r="F69" s="4">
        <f t="shared" si="55"/>
        <v>0.56419999999999992</v>
      </c>
      <c r="G69" s="4">
        <f t="shared" si="55"/>
        <v>0.72060000000000002</v>
      </c>
      <c r="H69" s="5">
        <f t="shared" si="55"/>
        <v>0.59240000000000004</v>
      </c>
      <c r="J69" s="6" t="s">
        <v>17</v>
      </c>
      <c r="K69" s="4">
        <f t="shared" ref="K69:Q69" si="56">STDEVA(B21,K21,T21,AC21,AL21)</f>
        <v>0.16127864086728905</v>
      </c>
      <c r="L69" s="4">
        <f t="shared" si="56"/>
        <v>3.0495901363953837E-3</v>
      </c>
      <c r="M69" s="4">
        <f t="shared" si="56"/>
        <v>0.31407753819717826</v>
      </c>
      <c r="N69" s="4">
        <f t="shared" si="56"/>
        <v>3.1304951684997086E-3</v>
      </c>
      <c r="O69" s="4">
        <f t="shared" si="56"/>
        <v>3.8777570836760769E-2</v>
      </c>
      <c r="P69" s="4">
        <f t="shared" si="56"/>
        <v>0.35875381531072237</v>
      </c>
      <c r="Q69" s="5">
        <f t="shared" si="56"/>
        <v>4.9631643132179291E-2</v>
      </c>
    </row>
    <row r="70" spans="1:17" ht="13" x14ac:dyDescent="0.15">
      <c r="A70" s="6" t="s">
        <v>18</v>
      </c>
      <c r="B70" s="4">
        <f t="shared" ref="B70:H70" si="57">AVERAGE(B22,K22,T22,AC22,AL22)</f>
        <v>0.40179999999999999</v>
      </c>
      <c r="C70" s="4">
        <f t="shared" si="57"/>
        <v>0.99379999999999991</v>
      </c>
      <c r="D70" s="4">
        <f t="shared" si="57"/>
        <v>0.48159999999999997</v>
      </c>
      <c r="E70" s="4">
        <f t="shared" si="57"/>
        <v>0.42699999999999994</v>
      </c>
      <c r="F70" s="4">
        <f t="shared" si="57"/>
        <v>0.53079999999999994</v>
      </c>
      <c r="G70" s="4">
        <f t="shared" si="57"/>
        <v>0.69540000000000002</v>
      </c>
      <c r="H70" s="5">
        <f t="shared" si="57"/>
        <v>0.58840000000000003</v>
      </c>
      <c r="J70" s="6" t="s">
        <v>18</v>
      </c>
      <c r="K70" s="4">
        <f t="shared" ref="K70:Q70" si="58">STDEVA(B22,K22,T22,AC22,AL22)</f>
        <v>0.17082944711026846</v>
      </c>
      <c r="L70" s="4">
        <f t="shared" si="58"/>
        <v>4.4721359549995833E-4</v>
      </c>
      <c r="M70" s="4">
        <f t="shared" si="58"/>
        <v>0.28214942849490243</v>
      </c>
      <c r="N70" s="4">
        <f t="shared" si="58"/>
        <v>2.8284271247461927E-3</v>
      </c>
      <c r="O70" s="4">
        <f t="shared" si="58"/>
        <v>6.1336775265740807E-2</v>
      </c>
      <c r="P70" s="4">
        <f t="shared" si="58"/>
        <v>0.3636884655855887</v>
      </c>
      <c r="Q70" s="5">
        <f t="shared" si="58"/>
        <v>8.3766341689248514E-2</v>
      </c>
    </row>
    <row r="71" spans="1:17" ht="13" x14ac:dyDescent="0.15">
      <c r="A71" s="6" t="s">
        <v>19</v>
      </c>
      <c r="B71" s="4">
        <f t="shared" ref="B71:H71" si="59">AVERAGE(B23,K23,T23,AC23,AL23)</f>
        <v>0.39539999999999997</v>
      </c>
      <c r="C71" s="4">
        <f t="shared" si="59"/>
        <v>0.99239999999999995</v>
      </c>
      <c r="D71" s="4">
        <f t="shared" si="59"/>
        <v>0.74719999999999998</v>
      </c>
      <c r="E71" s="4">
        <f t="shared" si="59"/>
        <v>0.53400000000000003</v>
      </c>
      <c r="F71" s="4">
        <f t="shared" si="59"/>
        <v>0.46460000000000001</v>
      </c>
      <c r="G71" s="4">
        <f t="shared" si="59"/>
        <v>0.77539999999999998</v>
      </c>
      <c r="H71" s="5">
        <f t="shared" si="59"/>
        <v>0.65159999999999996</v>
      </c>
      <c r="J71" s="10" t="s">
        <v>19</v>
      </c>
      <c r="K71" s="4">
        <f t="shared" ref="K71:Q71" si="60">STDEVA(B23,K23,T23,AC23,AL23)</f>
        <v>0.17148848357834412</v>
      </c>
      <c r="L71" s="4">
        <f t="shared" si="60"/>
        <v>3.5777087639996667E-3</v>
      </c>
      <c r="M71" s="4">
        <f t="shared" si="60"/>
        <v>7.0297226118816364E-2</v>
      </c>
      <c r="N71" s="4">
        <f t="shared" si="60"/>
        <v>0.11055089325735906</v>
      </c>
      <c r="O71" s="4">
        <f t="shared" si="60"/>
        <v>0.15609388200695129</v>
      </c>
      <c r="P71" s="4">
        <f t="shared" si="60"/>
        <v>0.31458432891674687</v>
      </c>
      <c r="Q71" s="5">
        <f t="shared" si="60"/>
        <v>6.5205827960390164E-2</v>
      </c>
    </row>
    <row r="72" spans="1:17" ht="13" x14ac:dyDescent="0.15">
      <c r="A72" s="31" t="s">
        <v>23</v>
      </c>
      <c r="B72" s="32"/>
      <c r="C72" s="32"/>
      <c r="D72" s="32"/>
      <c r="E72" s="32"/>
      <c r="F72" s="32"/>
      <c r="G72" s="32"/>
      <c r="H72" s="33"/>
      <c r="J72" s="34" t="s">
        <v>23</v>
      </c>
      <c r="K72" s="32"/>
      <c r="L72" s="32"/>
      <c r="M72" s="32"/>
      <c r="N72" s="32"/>
      <c r="O72" s="32"/>
      <c r="P72" s="32"/>
      <c r="Q72" s="33"/>
    </row>
    <row r="73" spans="1:17" ht="13" x14ac:dyDescent="0.15">
      <c r="A73" s="22" t="s">
        <v>24</v>
      </c>
      <c r="B73" s="23"/>
      <c r="C73" s="23"/>
      <c r="D73" s="23"/>
      <c r="E73" s="23"/>
      <c r="F73" s="23"/>
      <c r="G73" s="23"/>
      <c r="H73" s="24"/>
      <c r="J73" s="22" t="s">
        <v>24</v>
      </c>
      <c r="K73" s="23"/>
      <c r="L73" s="23"/>
      <c r="M73" s="23"/>
      <c r="N73" s="23"/>
      <c r="O73" s="23"/>
      <c r="P73" s="23"/>
      <c r="Q73" s="24"/>
    </row>
    <row r="74" spans="1:17" ht="13" x14ac:dyDescent="0.15">
      <c r="A74" s="6" t="s">
        <v>21</v>
      </c>
      <c r="B74" s="4">
        <f t="shared" ref="B74:H74" si="61">AVERAGE(B26,K26,T26,AC26,AL26)</f>
        <v>0.31280000000000002</v>
      </c>
      <c r="C74" s="4">
        <f t="shared" si="61"/>
        <v>1</v>
      </c>
      <c r="D74" s="4">
        <f t="shared" si="61"/>
        <v>0.51479999999999992</v>
      </c>
      <c r="E74" s="4">
        <f t="shared" si="61"/>
        <v>0.91339999999999999</v>
      </c>
      <c r="F74" s="4">
        <f t="shared" si="61"/>
        <v>0.77699999999999991</v>
      </c>
      <c r="G74" s="4">
        <f t="shared" si="61"/>
        <v>0.5394000000000001</v>
      </c>
      <c r="H74" s="5">
        <f t="shared" si="61"/>
        <v>0.67623333333333335</v>
      </c>
      <c r="J74" s="6" t="s">
        <v>21</v>
      </c>
      <c r="K74" s="4">
        <f t="shared" ref="K74:Q74" si="62">STDEVA(B26,K26,T26,AC26,AL26)</f>
        <v>4.2162779794505716E-2</v>
      </c>
      <c r="L74" s="4">
        <f t="shared" si="62"/>
        <v>0</v>
      </c>
      <c r="M74" s="4">
        <f t="shared" si="62"/>
        <v>0.10804489807482844</v>
      </c>
      <c r="N74" s="4">
        <f t="shared" si="62"/>
        <v>2.74098522433084E-2</v>
      </c>
      <c r="O74" s="4">
        <f t="shared" si="62"/>
        <v>5.9678304265453133E-2</v>
      </c>
      <c r="P74" s="4">
        <f t="shared" si="62"/>
        <v>8.5169243274787421E-2</v>
      </c>
      <c r="Q74" s="5">
        <f t="shared" si="62"/>
        <v>1.5324544582683943E-2</v>
      </c>
    </row>
    <row r="75" spans="1:17" ht="13" x14ac:dyDescent="0.15">
      <c r="A75" s="6" t="s">
        <v>15</v>
      </c>
      <c r="B75" s="4">
        <f t="shared" ref="B75:H75" si="63">AVERAGE(B27,K27,T27,AC27,AL27)</f>
        <v>0.30020000000000008</v>
      </c>
      <c r="C75" s="4">
        <f t="shared" si="63"/>
        <v>1</v>
      </c>
      <c r="D75" s="4">
        <f t="shared" si="63"/>
        <v>0.48819999999999997</v>
      </c>
      <c r="E75" s="4">
        <f t="shared" si="63"/>
        <v>0.91399999999999992</v>
      </c>
      <c r="F75" s="4">
        <f t="shared" si="63"/>
        <v>0.76560000000000006</v>
      </c>
      <c r="G75" s="4">
        <f t="shared" si="63"/>
        <v>0.47739999999999994</v>
      </c>
      <c r="H75" s="5">
        <f t="shared" si="63"/>
        <v>0.65756666666666663</v>
      </c>
      <c r="J75" s="6" t="s">
        <v>15</v>
      </c>
      <c r="K75" s="4">
        <f t="shared" ref="K75:Q75" si="64">STDEVA(B27,K27,T27,AC27,AL27)</f>
        <v>4.1445144468320379E-2</v>
      </c>
      <c r="L75" s="4">
        <f t="shared" si="64"/>
        <v>0</v>
      </c>
      <c r="M75" s="4">
        <f t="shared" si="64"/>
        <v>0.16304508578917687</v>
      </c>
      <c r="N75" s="4">
        <f t="shared" si="64"/>
        <v>3.8878014352587489E-2</v>
      </c>
      <c r="O75" s="4">
        <f t="shared" si="64"/>
        <v>6.5865772598520375E-2</v>
      </c>
      <c r="P75" s="4">
        <f t="shared" si="64"/>
        <v>6.6526686374718008E-2</v>
      </c>
      <c r="Q75" s="5">
        <f t="shared" si="64"/>
        <v>2.2506665679304934E-2</v>
      </c>
    </row>
    <row r="76" spans="1:17" ht="13" x14ac:dyDescent="0.15">
      <c r="A76" s="6" t="s">
        <v>16</v>
      </c>
      <c r="B76" s="4">
        <f t="shared" ref="B76:H76" si="65">AVERAGE(B28,K28,T28,AC28,AL28)</f>
        <v>0.51244000000000001</v>
      </c>
      <c r="C76" s="4">
        <f t="shared" si="65"/>
        <v>1</v>
      </c>
      <c r="D76" s="4">
        <f t="shared" si="65"/>
        <v>0.44729999999999998</v>
      </c>
      <c r="E76" s="4">
        <f t="shared" si="65"/>
        <v>0.97051999999999994</v>
      </c>
      <c r="F76" s="4">
        <f t="shared" si="65"/>
        <v>0.62113999999999991</v>
      </c>
      <c r="G76" s="4">
        <f t="shared" si="65"/>
        <v>0.48909999999999998</v>
      </c>
      <c r="H76" s="5">
        <f t="shared" si="65"/>
        <v>0.67341666666666666</v>
      </c>
      <c r="J76" s="6" t="s">
        <v>16</v>
      </c>
      <c r="K76" s="4">
        <f t="shared" ref="K76:Q76" si="66">STDEVA(B28,K28,T28,AC28,AL28)</f>
        <v>0.19443840412840241</v>
      </c>
      <c r="L76" s="4">
        <f t="shared" si="66"/>
        <v>0</v>
      </c>
      <c r="M76" s="4">
        <f t="shared" si="66"/>
        <v>0.12262677113909504</v>
      </c>
      <c r="N76" s="4">
        <f t="shared" si="66"/>
        <v>6.591928397669379E-2</v>
      </c>
      <c r="O76" s="4">
        <f t="shared" si="66"/>
        <v>0.24585478030740041</v>
      </c>
      <c r="P76" s="4">
        <f t="shared" si="66"/>
        <v>9.0690214466611824E-2</v>
      </c>
      <c r="Q76" s="5">
        <f t="shared" si="66"/>
        <v>3.2907363664282388E-2</v>
      </c>
    </row>
    <row r="77" spans="1:17" ht="13" x14ac:dyDescent="0.15">
      <c r="A77" s="6" t="s">
        <v>17</v>
      </c>
      <c r="B77" s="4">
        <f t="shared" ref="B77:H77" si="67">AVERAGE(B29,K29,T29,AC29,AL29)</f>
        <v>0.47295999999999994</v>
      </c>
      <c r="C77" s="4">
        <f t="shared" si="67"/>
        <v>1</v>
      </c>
      <c r="D77" s="4">
        <f t="shared" si="67"/>
        <v>0.30496000000000001</v>
      </c>
      <c r="E77" s="4">
        <f t="shared" si="67"/>
        <v>0.97051999999999994</v>
      </c>
      <c r="F77" s="4">
        <f t="shared" si="67"/>
        <v>0.59578000000000009</v>
      </c>
      <c r="G77" s="4">
        <f t="shared" si="67"/>
        <v>0.45149999999999996</v>
      </c>
      <c r="H77" s="5">
        <f t="shared" si="67"/>
        <v>0.63261999999999996</v>
      </c>
      <c r="J77" s="6" t="s">
        <v>17</v>
      </c>
      <c r="K77" s="4">
        <f t="shared" ref="K77:Q77" si="68">STDEVA(B29,K29,T29,AC29,AL29)</f>
        <v>0.22236188522316513</v>
      </c>
      <c r="L77" s="4">
        <f t="shared" si="68"/>
        <v>0</v>
      </c>
      <c r="M77" s="4">
        <f t="shared" si="68"/>
        <v>0.1226799209324819</v>
      </c>
      <c r="N77" s="4">
        <f t="shared" si="68"/>
        <v>6.591928397669379E-2</v>
      </c>
      <c r="O77" s="4">
        <f t="shared" si="68"/>
        <v>0.18543941598268665</v>
      </c>
      <c r="P77" s="4">
        <f t="shared" si="68"/>
        <v>0.18117592279328951</v>
      </c>
      <c r="Q77" s="5">
        <f t="shared" si="68"/>
        <v>7.4761048421695092E-2</v>
      </c>
    </row>
    <row r="78" spans="1:17" ht="13" x14ac:dyDescent="0.15">
      <c r="A78" s="6" t="s">
        <v>18</v>
      </c>
      <c r="B78" s="4">
        <f t="shared" ref="B78:H78" si="69">AVERAGE(B30,K30,T30,AC30,AL30)</f>
        <v>0.44894000000000001</v>
      </c>
      <c r="C78" s="4">
        <f t="shared" si="69"/>
        <v>1</v>
      </c>
      <c r="D78" s="4">
        <f t="shared" si="69"/>
        <v>0.31513999999999998</v>
      </c>
      <c r="E78" s="4">
        <f t="shared" si="69"/>
        <v>0.97051999999999994</v>
      </c>
      <c r="F78" s="4">
        <f t="shared" si="69"/>
        <v>0.59578000000000009</v>
      </c>
      <c r="G78" s="4">
        <f t="shared" si="69"/>
        <v>0.50956000000000001</v>
      </c>
      <c r="H78" s="5">
        <f t="shared" si="69"/>
        <v>0.63998999999999995</v>
      </c>
      <c r="J78" s="6" t="s">
        <v>18</v>
      </c>
      <c r="K78" s="4">
        <f t="shared" ref="K78:Q78" si="70">STDEVA(B30,K30,T30,AC30,AL30)</f>
        <v>0.22790329747504753</v>
      </c>
      <c r="L78" s="4">
        <f t="shared" si="70"/>
        <v>0</v>
      </c>
      <c r="M78" s="4">
        <f t="shared" si="70"/>
        <v>0.13300345108304537</v>
      </c>
      <c r="N78" s="4">
        <f t="shared" si="70"/>
        <v>6.591928397669379E-2</v>
      </c>
      <c r="O78" s="4">
        <f t="shared" si="70"/>
        <v>0.18543941598268665</v>
      </c>
      <c r="P78" s="4">
        <f t="shared" si="70"/>
        <v>0.10821295208984923</v>
      </c>
      <c r="Q78" s="5">
        <f t="shared" si="70"/>
        <v>7.1022277999387082E-2</v>
      </c>
    </row>
    <row r="79" spans="1:17" ht="13" x14ac:dyDescent="0.15">
      <c r="A79" s="10" t="s">
        <v>19</v>
      </c>
      <c r="B79" s="4">
        <f t="shared" ref="B79:H79" si="71">AVERAGE(B31,K31,T31,AC31,AL31)</f>
        <v>0.58512000000000008</v>
      </c>
      <c r="C79" s="4">
        <f t="shared" si="71"/>
        <v>1</v>
      </c>
      <c r="D79" s="4">
        <f t="shared" si="71"/>
        <v>0.4138</v>
      </c>
      <c r="E79" s="4">
        <f t="shared" si="71"/>
        <v>0.97051999999999994</v>
      </c>
      <c r="F79" s="4">
        <f t="shared" si="71"/>
        <v>0.59578000000000009</v>
      </c>
      <c r="G79" s="4">
        <f t="shared" si="71"/>
        <v>0.60611999999999999</v>
      </c>
      <c r="H79" s="5">
        <f t="shared" si="71"/>
        <v>0.69522333333333342</v>
      </c>
      <c r="J79" s="10" t="s">
        <v>19</v>
      </c>
      <c r="K79" s="4">
        <f t="shared" ref="K79:Q79" si="72">STDEVA(B31,K31,T31,AC31,AL31)</f>
        <v>7.1386742466651207E-2</v>
      </c>
      <c r="L79" s="4">
        <f t="shared" si="72"/>
        <v>0</v>
      </c>
      <c r="M79" s="4">
        <f t="shared" si="72"/>
        <v>0.11330567064361774</v>
      </c>
      <c r="N79" s="4">
        <f t="shared" si="72"/>
        <v>6.591928397669379E-2</v>
      </c>
      <c r="O79" s="4">
        <f t="shared" si="72"/>
        <v>0.18543941598268665</v>
      </c>
      <c r="P79" s="4">
        <f t="shared" si="72"/>
        <v>0.13180391496461691</v>
      </c>
      <c r="Q79" s="5">
        <f t="shared" si="72"/>
        <v>3.8075782621270142E-2</v>
      </c>
    </row>
    <row r="80" spans="1:17" ht="13" x14ac:dyDescent="0.15">
      <c r="A80" s="22" t="s">
        <v>25</v>
      </c>
      <c r="B80" s="23"/>
      <c r="C80" s="23"/>
      <c r="D80" s="23"/>
      <c r="E80" s="23"/>
      <c r="F80" s="23"/>
      <c r="G80" s="23"/>
      <c r="H80" s="24"/>
      <c r="J80" s="22" t="s">
        <v>25</v>
      </c>
      <c r="K80" s="23"/>
      <c r="L80" s="23"/>
      <c r="M80" s="23"/>
      <c r="N80" s="23"/>
      <c r="O80" s="23"/>
      <c r="P80" s="23"/>
      <c r="Q80" s="24"/>
    </row>
    <row r="81" spans="1:17" ht="13" x14ac:dyDescent="0.15">
      <c r="A81" s="12" t="s">
        <v>21</v>
      </c>
      <c r="B81" s="4">
        <f t="shared" ref="B81:H81" si="73">AVERAGE(B33,K33,T33,AC33,AL33)</f>
        <v>0.61219999999999997</v>
      </c>
      <c r="C81" s="4">
        <f t="shared" si="73"/>
        <v>0.99399999999999999</v>
      </c>
      <c r="D81" s="4">
        <f t="shared" si="73"/>
        <v>0.97886000000000006</v>
      </c>
      <c r="E81" s="4">
        <f t="shared" si="73"/>
        <v>0.96899999999999997</v>
      </c>
      <c r="F81" s="4">
        <f t="shared" si="73"/>
        <v>0.96799999999999997</v>
      </c>
      <c r="G81" s="4">
        <f t="shared" si="73"/>
        <v>0.98940000000000006</v>
      </c>
      <c r="H81" s="5">
        <f t="shared" si="73"/>
        <v>0.91857666666666682</v>
      </c>
      <c r="J81" s="12" t="s">
        <v>21</v>
      </c>
      <c r="K81" s="4">
        <f t="shared" ref="K81:Q81" si="74">STDEVA(B33,K33,T33,AC33,AL33)</f>
        <v>0.14639228121728284</v>
      </c>
      <c r="L81" s="4">
        <f t="shared" si="74"/>
        <v>3.7416573867739447E-3</v>
      </c>
      <c r="M81" s="4">
        <f t="shared" si="74"/>
        <v>5.5675847546310317E-3</v>
      </c>
      <c r="N81" s="4">
        <f t="shared" si="74"/>
        <v>1.0977249200050084E-2</v>
      </c>
      <c r="O81" s="4">
        <f t="shared" si="74"/>
        <v>7.9686887252546201E-3</v>
      </c>
      <c r="P81" s="4">
        <f t="shared" si="74"/>
        <v>2.8809720581775894E-3</v>
      </c>
      <c r="Q81" s="5">
        <f t="shared" si="74"/>
        <v>2.5211168160162736E-2</v>
      </c>
    </row>
    <row r="82" spans="1:17" ht="13" x14ac:dyDescent="0.15">
      <c r="A82" s="6" t="s">
        <v>15</v>
      </c>
      <c r="B82" s="4">
        <f t="shared" ref="B82:H82" si="75">AVERAGE(B34,K34,T34,AC34,AL34)</f>
        <v>0.69240000000000002</v>
      </c>
      <c r="C82" s="4">
        <f t="shared" si="75"/>
        <v>0.99519999999999997</v>
      </c>
      <c r="D82" s="4">
        <f t="shared" si="75"/>
        <v>0.97077999999999987</v>
      </c>
      <c r="E82" s="4">
        <f t="shared" si="75"/>
        <v>0.96739999999999993</v>
      </c>
      <c r="F82" s="4">
        <f t="shared" si="75"/>
        <v>0.87620000000000009</v>
      </c>
      <c r="G82" s="4">
        <f t="shared" si="75"/>
        <v>0.97320000000000007</v>
      </c>
      <c r="H82" s="5">
        <f t="shared" si="75"/>
        <v>0.91252999999999995</v>
      </c>
      <c r="J82" s="6" t="s">
        <v>15</v>
      </c>
      <c r="K82" s="4">
        <f t="shared" ref="K82:Q82" si="76">STDEVA(B34,K34,T34,AC34,AL34)</f>
        <v>0.12783896119728128</v>
      </c>
      <c r="L82" s="4">
        <f t="shared" si="76"/>
        <v>4.6043457732885392E-3</v>
      </c>
      <c r="M82" s="4">
        <f t="shared" si="76"/>
        <v>9.4229507055911214E-3</v>
      </c>
      <c r="N82" s="4">
        <f t="shared" si="76"/>
        <v>1.4808781178746629E-2</v>
      </c>
      <c r="O82" s="4">
        <f t="shared" si="76"/>
        <v>0.1891895874513177</v>
      </c>
      <c r="P82" s="4">
        <f t="shared" si="76"/>
        <v>3.0890127872833396E-2</v>
      </c>
      <c r="Q82" s="5">
        <f t="shared" si="76"/>
        <v>4.4666048503185125E-2</v>
      </c>
    </row>
    <row r="83" spans="1:17" ht="13" x14ac:dyDescent="0.15">
      <c r="A83" s="6" t="s">
        <v>16</v>
      </c>
      <c r="B83" s="4">
        <f t="shared" ref="B83:H83" si="77">AVERAGE(B35,K35,T35,AC35,AL35)</f>
        <v>0.94556000000000007</v>
      </c>
      <c r="C83" s="4">
        <f t="shared" si="77"/>
        <v>0.99687999999999999</v>
      </c>
      <c r="D83" s="4">
        <f t="shared" si="77"/>
        <v>0.97707999999999995</v>
      </c>
      <c r="E83" s="4">
        <f t="shared" si="77"/>
        <v>0.95823999999999998</v>
      </c>
      <c r="F83" s="4">
        <f t="shared" si="77"/>
        <v>0.94103999999999988</v>
      </c>
      <c r="G83" s="4">
        <f t="shared" si="77"/>
        <v>0.94985999999999993</v>
      </c>
      <c r="H83" s="5">
        <f t="shared" si="77"/>
        <v>0.96144333333333343</v>
      </c>
      <c r="J83" s="6" t="s">
        <v>16</v>
      </c>
      <c r="K83" s="4">
        <f t="shared" ref="K83:Q83" si="78">STDEVA(B35,K35,T35,AC35,AL35)</f>
        <v>2.7764599763007582E-2</v>
      </c>
      <c r="L83" s="4">
        <f t="shared" si="78"/>
        <v>6.9765320897993196E-3</v>
      </c>
      <c r="M83" s="4">
        <f t="shared" si="78"/>
        <v>2.8154928520598243E-3</v>
      </c>
      <c r="N83" s="4">
        <f t="shared" si="78"/>
        <v>1.8576544350335979E-2</v>
      </c>
      <c r="O83" s="4">
        <f t="shared" si="78"/>
        <v>3.5699481788956003E-2</v>
      </c>
      <c r="P83" s="4">
        <f t="shared" si="78"/>
        <v>2.2690041868625985E-2</v>
      </c>
      <c r="Q83" s="5">
        <f t="shared" si="78"/>
        <v>6.3197507862256782E-3</v>
      </c>
    </row>
    <row r="84" spans="1:17" ht="13" x14ac:dyDescent="0.15">
      <c r="A84" s="6" t="s">
        <v>17</v>
      </c>
      <c r="B84" s="4">
        <f t="shared" ref="B84:H84" si="79">AVERAGE(B36,K36,T36,AC36,AL36)</f>
        <v>0.90825999999999996</v>
      </c>
      <c r="C84" s="4">
        <f t="shared" si="79"/>
        <v>0.99687999999999999</v>
      </c>
      <c r="D84" s="4">
        <f t="shared" si="79"/>
        <v>0.96463999999999994</v>
      </c>
      <c r="E84" s="4">
        <f t="shared" si="79"/>
        <v>0.94185999999999992</v>
      </c>
      <c r="F84" s="4">
        <f t="shared" si="79"/>
        <v>0.95910000000000006</v>
      </c>
      <c r="G84" s="4">
        <f t="shared" si="79"/>
        <v>0.96429999999999993</v>
      </c>
      <c r="H84" s="5">
        <f t="shared" si="79"/>
        <v>0.95584000000000002</v>
      </c>
      <c r="J84" s="6" t="s">
        <v>17</v>
      </c>
      <c r="K84" s="4">
        <f t="shared" ref="K84:Q84" si="80">STDEVA(B36,K36,T36,AC36,AL36)</f>
        <v>9.5518584579127701E-3</v>
      </c>
      <c r="L84" s="4">
        <f t="shared" si="80"/>
        <v>6.9765320897993196E-3</v>
      </c>
      <c r="M84" s="4">
        <f t="shared" si="80"/>
        <v>1.3383123701139395E-2</v>
      </c>
      <c r="N84" s="4">
        <f t="shared" si="80"/>
        <v>9.5083121530585152E-3</v>
      </c>
      <c r="O84" s="4">
        <f t="shared" si="80"/>
        <v>3.1928435602139968E-2</v>
      </c>
      <c r="P84" s="4">
        <f t="shared" si="80"/>
        <v>1.6108538108717364E-2</v>
      </c>
      <c r="Q84" s="5">
        <f t="shared" si="80"/>
        <v>1.2020006470695533E-3</v>
      </c>
    </row>
    <row r="85" spans="1:17" ht="13" x14ac:dyDescent="0.15">
      <c r="A85" s="6" t="s">
        <v>18</v>
      </c>
      <c r="B85" s="4">
        <f t="shared" ref="B85:H85" si="81">AVERAGE(B37,K37,T37,AC37,AL37)</f>
        <v>0.85814000000000001</v>
      </c>
      <c r="C85" s="4">
        <f t="shared" si="81"/>
        <v>0.99687999999999999</v>
      </c>
      <c r="D85" s="4">
        <f t="shared" si="81"/>
        <v>0.96676000000000006</v>
      </c>
      <c r="E85" s="4">
        <f t="shared" si="81"/>
        <v>0.94857999999999998</v>
      </c>
      <c r="F85" s="4">
        <f t="shared" si="81"/>
        <v>0.95627999999999991</v>
      </c>
      <c r="G85" s="4">
        <f t="shared" si="81"/>
        <v>0.97921999999999998</v>
      </c>
      <c r="H85" s="5">
        <f t="shared" si="81"/>
        <v>0.95097666666666658</v>
      </c>
      <c r="J85" s="6" t="s">
        <v>18</v>
      </c>
      <c r="K85" s="4">
        <f t="shared" ref="K85:Q85" si="82">STDEVA(B37,K37,T37,AC37,AL37)</f>
        <v>7.4756491356938348E-2</v>
      </c>
      <c r="L85" s="4">
        <f t="shared" si="82"/>
        <v>6.9765320897993196E-3</v>
      </c>
      <c r="M85" s="4">
        <f t="shared" si="82"/>
        <v>1.9892284936628053E-2</v>
      </c>
      <c r="N85" s="4">
        <f t="shared" si="82"/>
        <v>2.9558365990020485E-2</v>
      </c>
      <c r="O85" s="4">
        <f t="shared" si="82"/>
        <v>3.6895487528964814E-2</v>
      </c>
      <c r="P85" s="4">
        <f t="shared" si="82"/>
        <v>1.8348351424583083E-2</v>
      </c>
      <c r="Q85" s="5">
        <f t="shared" si="82"/>
        <v>1.1994342416322731E-2</v>
      </c>
    </row>
    <row r="86" spans="1:17" ht="13" x14ac:dyDescent="0.15">
      <c r="A86" s="10" t="s">
        <v>19</v>
      </c>
      <c r="B86" s="13">
        <f t="shared" ref="B86:H86" si="83">AVERAGE(B38,K38,T38,AC38,AL38)</f>
        <v>0.95175999999999994</v>
      </c>
      <c r="C86" s="13">
        <f t="shared" si="83"/>
        <v>0.99584000000000006</v>
      </c>
      <c r="D86" s="13">
        <f t="shared" si="83"/>
        <v>0.97726000000000002</v>
      </c>
      <c r="E86" s="13">
        <f t="shared" si="83"/>
        <v>0.97707999999999995</v>
      </c>
      <c r="F86" s="13">
        <f t="shared" si="83"/>
        <v>0.97589999999999999</v>
      </c>
      <c r="G86" s="13">
        <f t="shared" si="83"/>
        <v>0.99434</v>
      </c>
      <c r="H86" s="9">
        <f t="shared" si="83"/>
        <v>0.97869666666666677</v>
      </c>
      <c r="J86" s="10" t="s">
        <v>19</v>
      </c>
      <c r="K86" s="13">
        <f t="shared" ref="K86:Q86" si="84">STDEVA(B38,K38,T38,AC38,AL38)</f>
        <v>2.1931324629397092E-2</v>
      </c>
      <c r="L86" s="13">
        <f t="shared" si="84"/>
        <v>6.7799705014107321E-3</v>
      </c>
      <c r="M86" s="13">
        <f t="shared" si="84"/>
        <v>2.1172694679704823E-2</v>
      </c>
      <c r="N86" s="13">
        <f t="shared" si="84"/>
        <v>8.7193463057731648E-3</v>
      </c>
      <c r="O86" s="13">
        <f t="shared" si="84"/>
        <v>1.7398563159065749E-2</v>
      </c>
      <c r="P86" s="13">
        <f t="shared" si="84"/>
        <v>8.1041964438184639E-3</v>
      </c>
      <c r="Q86" s="9">
        <f t="shared" si="84"/>
        <v>4.8104833436984559E-3</v>
      </c>
    </row>
  </sheetData>
  <mergeCells count="48">
    <mergeCell ref="A1:H1"/>
    <mergeCell ref="J1:Q1"/>
    <mergeCell ref="S1:Z1"/>
    <mergeCell ref="AB1:AI1"/>
    <mergeCell ref="AK1:AR1"/>
    <mergeCell ref="AK3:AR3"/>
    <mergeCell ref="A49:H49"/>
    <mergeCell ref="J49:Q49"/>
    <mergeCell ref="AB3:AI3"/>
    <mergeCell ref="S17:Z17"/>
    <mergeCell ref="S25:Z25"/>
    <mergeCell ref="S32:Z32"/>
    <mergeCell ref="S24:Z24"/>
    <mergeCell ref="AB10:AI10"/>
    <mergeCell ref="AB17:AI17"/>
    <mergeCell ref="AB25:AI25"/>
    <mergeCell ref="AB32:AI32"/>
    <mergeCell ref="AB24:AI24"/>
    <mergeCell ref="AK24:AR24"/>
    <mergeCell ref="S3:Z3"/>
    <mergeCell ref="A10:H10"/>
    <mergeCell ref="A17:H17"/>
    <mergeCell ref="A24:H24"/>
    <mergeCell ref="A25:H25"/>
    <mergeCell ref="J24:Q24"/>
    <mergeCell ref="J10:Q10"/>
    <mergeCell ref="J17:Q17"/>
    <mergeCell ref="J25:Q25"/>
    <mergeCell ref="S10:Z10"/>
    <mergeCell ref="A3:H3"/>
    <mergeCell ref="AK10:AR10"/>
    <mergeCell ref="AK17:AR17"/>
    <mergeCell ref="AK25:AR25"/>
    <mergeCell ref="AK32:AR32"/>
    <mergeCell ref="A58:H58"/>
    <mergeCell ref="A51:H51"/>
    <mergeCell ref="J51:Q51"/>
    <mergeCell ref="A32:H32"/>
    <mergeCell ref="J32:Q32"/>
    <mergeCell ref="A65:H65"/>
    <mergeCell ref="A73:H73"/>
    <mergeCell ref="A80:H80"/>
    <mergeCell ref="J58:Q58"/>
    <mergeCell ref="J65:Q65"/>
    <mergeCell ref="J73:Q73"/>
    <mergeCell ref="J80:Q80"/>
    <mergeCell ref="A72:H72"/>
    <mergeCell ref="J72:Q7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results_correct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GRETA DAMO</cp:lastModifiedBy>
  <dcterms:modified xsi:type="dcterms:W3CDTF">2025-05-19T12:13:53Z</dcterms:modified>
</cp:coreProperties>
</file>