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9" i="1" l="1"/>
  <c r="E110" i="1"/>
  <c r="E111" i="1"/>
  <c r="F109" i="1"/>
  <c r="F110" i="1"/>
  <c r="F111" i="1"/>
  <c r="E112" i="1"/>
  <c r="E113" i="1"/>
  <c r="E114" i="1"/>
  <c r="F112" i="1"/>
  <c r="F113" i="1"/>
  <c r="F114" i="1"/>
  <c r="E106" i="1"/>
  <c r="E107" i="1"/>
  <c r="E108" i="1"/>
  <c r="F107" i="1"/>
  <c r="F108" i="1"/>
  <c r="F106" i="1"/>
  <c r="D6" i="5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106" authorId="0">
      <text>
        <r>
          <rPr>
            <b/>
            <sz val="10"/>
            <color indexed="81"/>
            <rFont val="Calibri"/>
          </rPr>
          <t xml:space="preserve">120.start, 120.minute, 120.mix: </t>
        </r>
        <r>
          <rPr>
            <sz val="10"/>
            <color indexed="81"/>
            <rFont val="Calibri"/>
          </rPr>
          <t xml:space="preserve">Rerunning the 15.comparison series, using a new The120 dataset to prevent overfitting.
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<sst xmlns="http://schemas.openxmlformats.org/spreadsheetml/2006/main" count="759" uniqueCount="220">
  <si>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</si>
  <si>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</si>
  <si>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</si>
  <si>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</si>
  <si>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</si>
  <si>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</si>
  <si>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</si>
  <si>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</si>
  <si>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</si>
  <si>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</si>
  <si>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</si>
  <si>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</si>
  <si>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</si>
  <si>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</si>
  <si>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</si>
  <si>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</si>
  <si>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</si>
  <si>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</si>
  <si>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</si>
  <si>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</si>
  <si>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</si>
  <si>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</si>
  <si>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</si>
  <si>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</si>
  <si>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</si>
  <si>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</si>
  <si>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</si>
  <si>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</si>
  <si>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</si>
  <si>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</si>
  <si>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</si>
  <si>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</si>
  <si>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</si>
  <si>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</si>
  <si>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</si>
  <si>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</si>
  <si>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</si>
  <si>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</si>
  <si>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</si>
  <si>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</si>
  <si>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</si>
  <si>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</si>
  <si>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</si>
  <si>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</si>
  <si>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</si>
  <si>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</si>
  <si>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</si>
  <si>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</si>
  <si>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</si>
  <si>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</si>
  <si>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</si>
  <si>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</si>
  <si>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</si>
  <si>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</si>
  <si>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</si>
  <si>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</si>
  <si>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</si>
  <si>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</si>
  <si>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</si>
  <si>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</si>
  <si>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</si>
  <si>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</si>
  <si>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</si>
  <si>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</si>
  <si>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</si>
  <si>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</si>
  <si>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</si>
  <si>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</si>
  <si>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</si>
  <si>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</si>
  <si>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</si>
  <si>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</si>
  <si>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</si>
  <si>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</si>
  <si>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</si>
  <si>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</si>
  <si>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</si>
  <si>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</si>
  <si>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</si>
  <si>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</si>
  <si>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</si>
  <si>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</si>
  <si>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</si>
  <si>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</si>
  <si>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</si>
  <si>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</si>
  <si>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</si>
  <si>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</si>
  <si>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</si>
  <si>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</si>
  <si>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</si>
  <si>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</si>
  <si>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</si>
  <si>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</si>
  <si>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</si>
  <si>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</si>
  <si>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</si>
  <si>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</si>
  <si>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</si>
  <si>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</si>
  <si>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</si>
  <si>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</si>
  <si>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</si>
  <si>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</si>
  <si>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</si>
  <si>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</si>
  <si>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</si>
  <si>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</si>
  <si>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</si>
  <si>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</si>
  <si>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</si>
  <si>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</si>
  <si>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</si>
  <si>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</si>
  <si>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</si>
  <si>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</si>
  <si>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</si>
  <si>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</si>
  <si>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</si>
  <si>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</si>
  <si>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</si>
  <si>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</si>
  <si>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</si>
  <si>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</si>
  <si>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</si>
  <si>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</si>
  <si>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</si>
  <si>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</si>
  <si>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</si>
  <si>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</si>
  <si>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</si>
  <si>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</si>
  <si>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</si>
  <si>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</si>
  <si>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</si>
  <si>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</si>
  <si>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</si>
  <si>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</si>
  <si>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</si>
  <si>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</si>
  <si>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</si>
  <si>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</si>
  <si>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</si>
  <si>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</si>
  <si>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</si>
  <si>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</si>
  <si>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</si>
  <si>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</si>
  <si>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</si>
  <si>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</si>
  <si>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</si>
  <si>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</si>
  <si>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</si>
  <si>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</si>
  <si>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</si>
  <si>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</si>
  <si>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</si>
  <si>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</si>
  <si>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</si>
  <si>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</si>
  <si>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</si>
  <si>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</si>
  <si>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</si>
  <si>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</si>
  <si>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</si>
  <si>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</si>
  <si>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</si>
  <si>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</si>
  <si>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</si>
  <si>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</si>
  <si>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</si>
  <si>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</si>
  <si>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</si>
  <si>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</si>
  <si>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</si>
  <si>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</si>
  <si>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</si>
  <si>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</si>
  <si>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</si>
  <si>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</si>
  <si>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</si>
  <si>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</si>
  <si>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</si>
  <si>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</si>
  <si>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</si>
  <si>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</si>
  <si>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</si>
  <si>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</si>
  <si>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</si>
  <si>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</si>
  <si>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</si>
  <si>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</si>
  <si>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</si>
  <si>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</si>
  <si>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</si>
  <si>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</si>
  <si>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</si>
  <si>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</si>
  <si>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</si>
  <si>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</si>
  <si>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</si>
  <si>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Test 1</t>
  </si>
  <si>
    <t>Test 2</t>
  </si>
  <si>
    <t>Test 3</t>
  </si>
  <si>
    <t>FFT</t>
  </si>
  <si>
    <t>Sample</t>
  </si>
  <si>
    <t>Random Points</t>
  </si>
  <si>
    <t>120.start</t>
  </si>
  <si>
    <t>120S.0.0</t>
  </si>
  <si>
    <t>120S.0.1</t>
  </si>
  <si>
    <t>120S.0.2</t>
  </si>
  <si>
    <t>120.minute</t>
  </si>
  <si>
    <t>120.mix</t>
  </si>
  <si>
    <t>120M.0.0</t>
  </si>
  <si>
    <t>120M.0.1</t>
  </si>
  <si>
    <t>120M.0.2</t>
  </si>
  <si>
    <t>120X.0.0</t>
  </si>
  <si>
    <t>120X.0.1</t>
  </si>
  <si>
    <t>120X.0.2</t>
  </si>
  <si>
    <t>08.47.txt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</si>
</sst>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CAF3E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043216"/>
        <c:axId val="2129064016"/>
      </c:barChart>
      <c:catAx>
        <c:axId val="21290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64016"/>
        <c:crosses val="autoZero"/>
        <c:auto val="1"/>
        <c:lblAlgn val="ctr"/>
        <c:lblOffset val="100"/>
        <c:noMultiLvlLbl val="0"/>
      </c:catAx>
      <c:valAx>
        <c:axId val="21290640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38304"/>
        <c:axId val="2129141792"/>
      </c:barChart>
      <c:catAx>
        <c:axId val="21291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41792"/>
        <c:crosses val="autoZero"/>
        <c:auto val="1"/>
        <c:lblAlgn val="ctr"/>
        <c:lblOffset val="100"/>
        <c:noMultiLvlLbl val="0"/>
      </c:catAx>
      <c:valAx>
        <c:axId val="21291417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FFT vs. Sample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0.152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0.236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0.268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0.472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0">
                  <c:v>0.25</c:v>
                </c:pt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4400"/>
        <c:axId val="2129267824"/>
      </c:barChart>
      <c:catAx>
        <c:axId val="21292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7824"/>
        <c:crosses val="autoZero"/>
        <c:auto val="1"/>
        <c:lblAlgn val="ctr"/>
        <c:lblOffset val="100"/>
        <c:noMultiLvlLbl val="0"/>
      </c:catAx>
      <c:valAx>
        <c:axId val="212926782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434256"/>
        <c:axId val="2127437936"/>
      </c:barChart>
      <c:catAx>
        <c:axId val="21274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7936"/>
        <c:crosses val="autoZero"/>
        <c:auto val="1"/>
        <c:lblAlgn val="ctr"/>
        <c:lblOffset val="100"/>
        <c:noMultiLvlLbl val="0"/>
      </c:catAx>
      <c:valAx>
        <c:axId val="21274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66416"/>
        <c:axId val="2129187760"/>
      </c:barChart>
      <c:catAx>
        <c:axId val="2129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87760"/>
        <c:crosses val="autoZero"/>
        <c:auto val="1"/>
        <c:lblAlgn val="ctr"/>
        <c:lblOffset val="100"/>
        <c:noMultiLvlLbl val="0"/>
      </c:catAx>
      <c:valAx>
        <c:axId val="212918776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629556</xdr:colOff>
      <xdr:row>47</xdr:row>
      <xdr:rowOff>192315</xdr:rowOff>
    </xdr:from>
    <xdr:to>
      <xdr:col>42</xdr:col>
      <xdr:colOff>269723</xdr:colOff>
      <xdr:row>88</xdr:row>
      <xdr:rowOff>68943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218130</xdr:colOff>
      <xdr:row>3</xdr:row>
      <xdr:rowOff>38100</xdr:rowOff>
    </xdr:from>
    <xdr:to>
      <xdr:col>21</xdr:col>
      <xdr:colOff>703735</xdr:colOff>
      <xdr:row>42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4"/>
  <sheetViews>
    <sheetView tabSelected="1" topLeftCell="A83" workbookViewId="0">
      <selection activeCell="J107" sqref="J10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8" si="44">C103/D103</f>
        <v>0.872</v>
      </c>
      <c r="F103" s="3">
        <f t="shared" ref="F103:F109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  <row r="106" spans="1:8" x14ac:dyDescent="0.2">
      <c r="A106" t="s">
        <v>208</v>
      </c>
      <c r="B106" t="s">
        <v>207</v>
      </c>
      <c r="C106" s="1">
        <v>0.26666666766007702</v>
      </c>
      <c r="D106" s="1">
        <v>0.33</v>
      </c>
      <c r="E106" s="3">
        <f t="shared" si="44"/>
        <v>0.80808081109114249</v>
      </c>
      <c r="F106" s="3">
        <f t="shared" si="45"/>
        <v>0.90909091912535944</v>
      </c>
      <c r="G106" s="5">
        <v>42572</v>
      </c>
      <c r="H106" s="5" t="s">
        <v>219</v>
      </c>
    </row>
    <row r="107" spans="1:8" x14ac:dyDescent="0.2">
      <c r="A107" t="s">
        <v>209</v>
      </c>
      <c r="B107" t="s">
        <v>207</v>
      </c>
      <c r="C107" s="1">
        <v>0.30000000298023199</v>
      </c>
      <c r="D107" s="1">
        <v>0.33</v>
      </c>
      <c r="E107" s="3">
        <f t="shared" si="44"/>
        <v>0.90909091812191511</v>
      </c>
      <c r="F107" s="3">
        <f t="shared" si="45"/>
        <v>0.90909091912535944</v>
      </c>
      <c r="G107" s="5">
        <v>42572</v>
      </c>
      <c r="H107" s="5" t="s">
        <v>219</v>
      </c>
    </row>
    <row r="108" spans="1:8" x14ac:dyDescent="0.2">
      <c r="A108" t="s">
        <v>210</v>
      </c>
      <c r="B108" t="s">
        <v>207</v>
      </c>
      <c r="C108" s="1">
        <v>0.33333333929379699</v>
      </c>
      <c r="D108" s="1">
        <v>0.33</v>
      </c>
      <c r="E108" s="3">
        <f t="shared" si="44"/>
        <v>1.0101010281630212</v>
      </c>
      <c r="F108" s="3">
        <f t="shared" si="45"/>
        <v>0.90909091912535944</v>
      </c>
      <c r="G108" s="5">
        <v>42572</v>
      </c>
      <c r="H108" s="5" t="s">
        <v>219</v>
      </c>
    </row>
    <row r="109" spans="1:8" x14ac:dyDescent="0.2">
      <c r="A109" t="s">
        <v>213</v>
      </c>
      <c r="B109" t="s">
        <v>211</v>
      </c>
      <c r="D109" s="1">
        <v>0.33</v>
      </c>
      <c r="E109" s="3">
        <f t="shared" ref="E109:E114" si="46">C109/D109</f>
        <v>0</v>
      </c>
      <c r="F109" s="3">
        <f t="shared" ref="F109:F114" si="47">AVERAGEIF(B:B,B109,E:E)</f>
        <v>0</v>
      </c>
      <c r="G109" s="5">
        <v>42572</v>
      </c>
    </row>
    <row r="110" spans="1:8" x14ac:dyDescent="0.2">
      <c r="A110" t="s">
        <v>214</v>
      </c>
      <c r="B110" t="s">
        <v>211</v>
      </c>
      <c r="D110" s="1">
        <v>0.33</v>
      </c>
      <c r="E110" s="3">
        <f t="shared" si="46"/>
        <v>0</v>
      </c>
      <c r="F110" s="3">
        <f t="shared" si="47"/>
        <v>0</v>
      </c>
      <c r="G110" s="5">
        <v>42572</v>
      </c>
    </row>
    <row r="111" spans="1:8" x14ac:dyDescent="0.2">
      <c r="A111" t="s">
        <v>215</v>
      </c>
      <c r="B111" t="s">
        <v>211</v>
      </c>
      <c r="D111" s="1">
        <v>0.33</v>
      </c>
      <c r="E111" s="3">
        <f t="shared" si="46"/>
        <v>0</v>
      </c>
      <c r="F111" s="3">
        <f t="shared" si="47"/>
        <v>0</v>
      </c>
      <c r="G111" s="5">
        <v>42572</v>
      </c>
    </row>
    <row r="112" spans="1:8" x14ac:dyDescent="0.2">
      <c r="A112" t="s">
        <v>216</v>
      </c>
      <c r="B112" t="s">
        <v>212</v>
      </c>
      <c r="D112" s="1">
        <v>0.33</v>
      </c>
      <c r="E112" s="3">
        <f t="shared" si="46"/>
        <v>0</v>
      </c>
      <c r="F112" s="3">
        <f t="shared" si="47"/>
        <v>0</v>
      </c>
      <c r="G112" s="5">
        <v>42572</v>
      </c>
    </row>
    <row r="113" spans="1:7" x14ac:dyDescent="0.2">
      <c r="A113" t="s">
        <v>217</v>
      </c>
      <c r="B113" t="s">
        <v>212</v>
      </c>
      <c r="D113" s="1">
        <v>0.33</v>
      </c>
      <c r="E113" s="3">
        <f t="shared" si="46"/>
        <v>0</v>
      </c>
      <c r="F113" s="3">
        <f t="shared" si="47"/>
        <v>0</v>
      </c>
      <c r="G113" s="5">
        <v>42572</v>
      </c>
    </row>
    <row r="114" spans="1:7" x14ac:dyDescent="0.2">
      <c r="A114" t="s">
        <v>218</v>
      </c>
      <c r="B114" t="s">
        <v>212</v>
      </c>
      <c r="D114" s="1">
        <v>0.33</v>
      </c>
      <c r="E114" s="3">
        <f t="shared" si="46"/>
        <v>0</v>
      </c>
      <c r="F114" s="3">
        <f t="shared" si="47"/>
        <v>0</v>
      </c>
      <c r="G114" s="5">
        <v>42572</v>
      </c>
    </row>
  </sheetData>
  <conditionalFormatting sqref="E1:E1048576">
    <cfRule type="top10" dxfId="69" priority="4" percent="1" rank="10"/>
  </conditionalFormatting>
  <conditionalFormatting sqref="F1:F1048576">
    <cfRule type="top10" dxfId="68" priority="3" percent="1" rank="10"/>
  </conditionalFormatting>
  <conditionalFormatting sqref="C1:C1048576">
    <cfRule type="top10" dxfId="67" priority="1" percent="1" rank="10"/>
    <cfRule type="cellIs" dxfId="66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T43" zoomScale="70" zoomScaleNormal="70" zoomScalePageLayoutView="70" workbookViewId="0">
      <selection activeCell="AB47" sqref="AB4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201</v>
      </c>
      <c r="L36" t="s">
        <v>202</v>
      </c>
      <c r="M36" t="s">
        <v>203</v>
      </c>
    </row>
    <row r="37" spans="1:13" x14ac:dyDescent="0.2">
      <c r="I37" t="s">
        <v>204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204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204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205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205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205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205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205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204</v>
      </c>
      <c r="N55" s="9">
        <v>0.152</v>
      </c>
      <c r="O55" s="9">
        <v>0.216</v>
      </c>
      <c r="P55" s="9">
        <v>0.23599999999999999</v>
      </c>
      <c r="Q55" s="9">
        <v>0.26800000000000002</v>
      </c>
      <c r="R55" s="9">
        <v>0.47199999999999998</v>
      </c>
      <c r="S55" s="9">
        <v>0.25</v>
      </c>
      <c r="T55" s="9">
        <v>0.25</v>
      </c>
      <c r="U55" s="9">
        <v>0.25</v>
      </c>
    </row>
    <row r="56" spans="10:25" x14ac:dyDescent="0.2">
      <c r="J56" t="s">
        <v>205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65" priority="32" percent="1" rank="10"/>
  </conditionalFormatting>
  <conditionalFormatting sqref="F1:F1048576">
    <cfRule type="top10" dxfId="64" priority="31" percent="1" rank="10"/>
  </conditionalFormatting>
  <conditionalFormatting sqref="C1:C1048576">
    <cfRule type="top10" dxfId="63" priority="29" percent="1" rank="10"/>
    <cfRule type="cellIs" dxfId="62" priority="30" operator="greaterThan">
      <formula>95</formula>
    </cfRule>
  </conditionalFormatting>
  <conditionalFormatting sqref="K37:M37">
    <cfRule type="top10" dxfId="61" priority="27" percent="1" rank="10"/>
    <cfRule type="cellIs" dxfId="60" priority="28" operator="greaterThan">
      <formula>95</formula>
    </cfRule>
  </conditionalFormatting>
  <conditionalFormatting sqref="K38:M38">
    <cfRule type="top10" dxfId="59" priority="25" percent="1" rank="10"/>
    <cfRule type="cellIs" dxfId="58" priority="26" operator="greaterThan">
      <formula>95</formula>
    </cfRule>
  </conditionalFormatting>
  <conditionalFormatting sqref="K40:M40">
    <cfRule type="top10" dxfId="57" priority="23" percent="1" rank="10"/>
    <cfRule type="cellIs" dxfId="56" priority="24" operator="greaterThan">
      <formula>95</formula>
    </cfRule>
  </conditionalFormatting>
  <conditionalFormatting sqref="K41:M41">
    <cfRule type="top10" dxfId="55" priority="21" percent="1" rank="10"/>
    <cfRule type="cellIs" dxfId="54" priority="22" operator="greaterThan">
      <formula>95</formula>
    </cfRule>
  </conditionalFormatting>
  <conditionalFormatting sqref="K42:M42">
    <cfRule type="top10" dxfId="53" priority="19" percent="1" rank="10"/>
    <cfRule type="cellIs" dxfId="52" priority="20" operator="greaterThan">
      <formula>95</formula>
    </cfRule>
  </conditionalFormatting>
  <conditionalFormatting sqref="K43:M43">
    <cfRule type="top10" dxfId="51" priority="17" percent="1" rank="10"/>
    <cfRule type="cellIs" dxfId="50" priority="18" operator="greaterThan">
      <formula>95</formula>
    </cfRule>
  </conditionalFormatting>
  <conditionalFormatting sqref="K44:M44">
    <cfRule type="top10" dxfId="49" priority="15" percent="1" rank="10"/>
    <cfRule type="cellIs" dxfId="48" priority="16" operator="greaterThan">
      <formula>95</formula>
    </cfRule>
  </conditionalFormatting>
  <conditionalFormatting sqref="N55:O55">
    <cfRule type="top10" dxfId="47" priority="13" percent="1" rank="10"/>
    <cfRule type="cellIs" dxfId="46" priority="14" operator="greaterThan">
      <formula>95</formula>
    </cfRule>
  </conditionalFormatting>
  <conditionalFormatting sqref="P55:R55">
    <cfRule type="top10" dxfId="45" priority="11" percent="1" rank="10"/>
    <cfRule type="cellIs" dxfId="44" priority="12" operator="greaterThan">
      <formula>95</formula>
    </cfRule>
  </conditionalFormatting>
  <conditionalFormatting sqref="K56:M56">
    <cfRule type="top10" dxfId="43" priority="9" percent="1" rank="10"/>
    <cfRule type="cellIs" dxfId="42" priority="10" operator="greaterThan">
      <formula>95</formula>
    </cfRule>
  </conditionalFormatting>
  <conditionalFormatting sqref="N56:P56">
    <cfRule type="top10" dxfId="41" priority="7" percent="1" rank="10"/>
    <cfRule type="cellIs" dxfId="40" priority="8" operator="greaterThan">
      <formula>95</formula>
    </cfRule>
  </conditionalFormatting>
  <conditionalFormatting sqref="Q56:S56">
    <cfRule type="top10" dxfId="39" priority="5" percent="1" rank="10"/>
    <cfRule type="cellIs" dxfId="38" priority="6" operator="greaterThan">
      <formula>95</formula>
    </cfRule>
  </conditionalFormatting>
  <conditionalFormatting sqref="T56:V56">
    <cfRule type="top10" dxfId="37" priority="3" percent="1" rank="10"/>
    <cfRule type="cellIs" dxfId="36" priority="4" operator="greaterThan">
      <formula>95</formula>
    </cfRule>
  </conditionalFormatting>
  <conditionalFormatting sqref="W56:Y56">
    <cfRule type="top10" dxfId="35" priority="1" percent="1" rank="10"/>
    <cfRule type="cellIs" dxfId="34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33" priority="4" percent="1" rank="10"/>
  </conditionalFormatting>
  <conditionalFormatting sqref="F1:F71">
    <cfRule type="top10" dxfId="32" priority="3" percent="1" rank="10"/>
  </conditionalFormatting>
  <conditionalFormatting sqref="C1:C71">
    <cfRule type="top10" dxfId="31" priority="1" percent="1" rank="10"/>
    <cfRule type="cellIs" dxfId="3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opLeftCell="B9" workbookViewId="0">
      <selection activeCell="B17" sqref="B17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201</v>
      </c>
      <c r="D13" t="s">
        <v>202</v>
      </c>
      <c r="E13" t="s">
        <v>203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206</v>
      </c>
      <c r="C16" s="1">
        <v>0.8125</v>
      </c>
      <c r="D16" s="1">
        <v>0.70703125</v>
      </c>
      <c r="E16" s="1">
        <v>0.8125</v>
      </c>
    </row>
    <row r="17" spans="4:5" x14ac:dyDescent="0.2">
      <c r="D17" s="1"/>
      <c r="E17" s="1"/>
    </row>
  </sheetData>
  <conditionalFormatting sqref="E1:E9">
    <cfRule type="top10" dxfId="29" priority="20" percent="1" rank="10"/>
  </conditionalFormatting>
  <conditionalFormatting sqref="F1:F9">
    <cfRule type="top10" dxfId="28" priority="19" percent="1" rank="10"/>
  </conditionalFormatting>
  <conditionalFormatting sqref="C1:C9">
    <cfRule type="top10" dxfId="27" priority="17" percent="1" rank="10"/>
    <cfRule type="cellIs" dxfId="26" priority="18" operator="greaterThan">
      <formula>95</formula>
    </cfRule>
  </conditionalFormatting>
  <conditionalFormatting sqref="C14">
    <cfRule type="top10" dxfId="25" priority="15" percent="1" rank="10"/>
    <cfRule type="cellIs" dxfId="24" priority="16" operator="greaterThan">
      <formula>95</formula>
    </cfRule>
  </conditionalFormatting>
  <conditionalFormatting sqref="D14">
    <cfRule type="top10" dxfId="23" priority="13" percent="1" rank="10"/>
    <cfRule type="cellIs" dxfId="22" priority="14" operator="greaterThan">
      <formula>95</formula>
    </cfRule>
  </conditionalFormatting>
  <conditionalFormatting sqref="E14">
    <cfRule type="top10" dxfId="21" priority="11" percent="1" rank="10"/>
    <cfRule type="cellIs" dxfId="20" priority="12" operator="greaterThan">
      <formula>95</formula>
    </cfRule>
  </conditionalFormatting>
  <conditionalFormatting sqref="C15">
    <cfRule type="top10" dxfId="19" priority="9" percent="1" rank="10"/>
    <cfRule type="cellIs" dxfId="18" priority="10" operator="greaterThan">
      <formula>95</formula>
    </cfRule>
  </conditionalFormatting>
  <conditionalFormatting sqref="D15">
    <cfRule type="top10" dxfId="17" priority="7" percent="1" rank="10"/>
    <cfRule type="cellIs" dxfId="16" priority="8" operator="greaterThan">
      <formula>95</formula>
    </cfRule>
  </conditionalFormatting>
  <conditionalFormatting sqref="E15">
    <cfRule type="top10" dxfId="15" priority="5" percent="1" rank="10"/>
    <cfRule type="cellIs" dxfId="14" priority="6" operator="greaterThan">
      <formula>95</formula>
    </cfRule>
  </conditionalFormatting>
  <conditionalFormatting sqref="C16">
    <cfRule type="top10" dxfId="13" priority="3" percent="1" rank="10"/>
    <cfRule type="cellIs" dxfId="12" priority="4" operator="greaterThan">
      <formula>95</formula>
    </cfRule>
  </conditionalFormatting>
  <conditionalFormatting sqref="D16:E17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9" priority="6" percent="1" rank="10"/>
  </conditionalFormatting>
  <conditionalFormatting sqref="F1:F1048576">
    <cfRule type="top10" dxfId="8" priority="5" percent="1" rank="10"/>
  </conditionalFormatting>
  <conditionalFormatting sqref="C1:C7 C10:C1048576">
    <cfRule type="top10" dxfId="7" priority="3" percent="1" rank="10"/>
    <cfRule type="cellIs" dxfId="6" priority="4" operator="greaterThan">
      <formula>95</formula>
    </cfRule>
  </conditionalFormatting>
  <conditionalFormatting sqref="C8:C9">
    <cfRule type="top10" dxfId="5" priority="1" percent="1" rank="10"/>
    <cfRule type="cellIs" dxfId="4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2016-07-21T13:48:07Z</dcterms:modified>
</cp:coreProperties>
</file>