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1" l="1"/>
  <c r="E59" i="1"/>
  <c r="E57" i="1"/>
  <c r="E58" i="1"/>
  <c r="F59" i="1"/>
  <c r="E56" i="1"/>
  <c r="F56" i="1"/>
  <c r="F57" i="1"/>
  <c r="F58" i="1"/>
  <c r="D56" i="1"/>
  <c r="D57" i="1"/>
  <c r="D58" i="1"/>
  <c r="E53" i="1"/>
  <c r="E54" i="1"/>
  <c r="E55" i="1"/>
  <c r="F54" i="1"/>
  <c r="F55" i="1"/>
  <c r="D53" i="1"/>
  <c r="D54" i="1"/>
  <c r="D55" i="1"/>
  <c r="F53" i="1"/>
  <c r="E50" i="1"/>
  <c r="E51" i="1"/>
  <c r="E52" i="1"/>
  <c r="F50" i="1"/>
  <c r="F51" i="1"/>
  <c r="F52" i="1"/>
  <c r="D50" i="1"/>
  <c r="D51" i="1"/>
  <c r="D52" i="1"/>
  <c r="E47" i="1"/>
  <c r="E48" i="1"/>
  <c r="E49" i="1"/>
  <c r="F48" i="1"/>
  <c r="F49" i="1"/>
  <c r="D49" i="1"/>
  <c r="D48" i="1"/>
  <c r="D47" i="1"/>
  <c r="F47" i="1"/>
  <c r="E44" i="1"/>
  <c r="E45" i="1"/>
  <c r="E46" i="1"/>
  <c r="F45" i="1"/>
  <c r="F46" i="1"/>
  <c r="D44" i="1"/>
  <c r="D45" i="1"/>
  <c r="D46" i="1"/>
  <c r="F44" i="1"/>
  <c r="D41" i="1"/>
  <c r="D42" i="1"/>
  <c r="D43" i="1"/>
  <c r="E41" i="1"/>
  <c r="E42" i="1"/>
  <c r="E43" i="1"/>
  <c r="F42" i="1"/>
  <c r="F43" i="1"/>
  <c r="F41" i="1"/>
  <c r="D39" i="1"/>
  <c r="E39" i="1"/>
  <c r="D40" i="1"/>
  <c r="E40" i="1"/>
  <c r="E38" i="1"/>
  <c r="F40" i="1"/>
  <c r="F39" i="1"/>
  <c r="F38" i="1"/>
  <c r="D38" i="1"/>
  <c r="E35" i="1"/>
  <c r="D37" i="1"/>
  <c r="E37" i="1"/>
  <c r="E33" i="1"/>
  <c r="E34" i="1"/>
  <c r="E36" i="1"/>
  <c r="F37" i="1"/>
  <c r="F33" i="1"/>
  <c r="F34" i="1"/>
  <c r="D35" i="1"/>
  <c r="D36" i="1"/>
  <c r="E32" i="1"/>
  <c r="F35" i="1"/>
  <c r="F36" i="1"/>
  <c r="D32" i="1"/>
  <c r="D33" i="1"/>
  <c r="D34" i="1"/>
  <c r="F32" i="1"/>
  <c r="E29" i="1"/>
  <c r="E30" i="1"/>
  <c r="E31" i="1"/>
  <c r="F30" i="1"/>
  <c r="F31" i="1"/>
  <c r="D29" i="1"/>
  <c r="D30" i="1"/>
  <c r="D31" i="1"/>
  <c r="F29" i="1"/>
  <c r="I9" i="2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  <comment ref="B29" authorId="0">
      <text>
        <r>
          <rPr>
            <b/>
            <sz val="10"/>
            <color indexed="81"/>
            <rFont val="Calibri"/>
          </rPr>
          <t xml:space="preserve">Lessen_Dropout
</t>
        </r>
        <r>
          <rPr>
            <sz val="10"/>
            <color indexed="81"/>
            <rFont val="Calibri"/>
          </rPr>
          <t>Testing the normal neural network layout with the 'dropout' setting dropped from 0.5 to 0.25</t>
        </r>
      </text>
    </comment>
    <comment ref="B32" authorId="0">
      <text>
        <r>
          <rPr>
            <b/>
            <sz val="10"/>
            <color indexed="81"/>
            <rFont val="Calibri"/>
          </rPr>
          <t xml:space="preserve">15.Mix.exNULL
</t>
        </r>
        <r>
          <rPr>
            <sz val="10"/>
            <color indexed="81"/>
            <rFont val="Calibri"/>
          </rPr>
          <t>Data loss problem with this one - I'm leaving the record in here, but culling it from the rest of the 15.Mix.extended series.</t>
        </r>
      </text>
    </comment>
    <comment ref="B33" authorId="0">
      <text>
        <r>
          <rPr>
            <b/>
            <sz val="10"/>
            <color indexed="81"/>
            <rFont val="Calibri"/>
          </rPr>
          <t xml:space="preserve">15.Mix.extended
</t>
        </r>
        <r>
          <rPr>
            <sz val="10"/>
            <color indexed="81"/>
            <rFont val="Calibri"/>
          </rPr>
          <t>A trial of the 15.Mix using a batch size larger than the dataset - rolling over the end of the dataset will force rebuilding of some songs, which will allow us to artificially incrase the size of the dataset by a large amount.</t>
        </r>
      </text>
    </comment>
    <comment ref="B38" authorId="0">
      <text>
        <r>
          <rPr>
            <b/>
            <sz val="10"/>
            <color indexed="81"/>
            <rFont val="Calibri"/>
          </rPr>
          <t xml:space="preserve">MTRN1:
</t>
        </r>
        <r>
          <rPr>
            <sz val="10"/>
            <color indexed="81"/>
            <rFont val="Calibri"/>
          </rPr>
          <t>Multiple trainings on the same neural network.</t>
        </r>
      </text>
    </comment>
    <comment ref="B44" authorId="0">
      <text>
        <r>
          <rPr>
            <b/>
            <sz val="10"/>
            <color indexed="81"/>
            <rFont val="Calibri"/>
          </rPr>
          <t xml:space="preserve">default:
</t>
        </r>
        <r>
          <rPr>
            <sz val="10"/>
            <color indexed="81"/>
            <rFont val="Calibri"/>
          </rPr>
          <t>Create a default set of weights and a model for testing to see which songs are mis-identified every time.</t>
        </r>
      </text>
    </comment>
    <comment ref="B47" authorId="0">
      <text>
        <r>
          <rPr>
            <b/>
            <sz val="10"/>
            <color indexed="81"/>
            <rFont val="Calibri"/>
          </rPr>
          <t>newCategories:</t>
        </r>
        <r>
          <rPr>
            <sz val="10"/>
            <color indexed="81"/>
            <rFont val="Calibri"/>
          </rPr>
          <t xml:space="preserve">
Using the data from the </t>
        </r>
        <r>
          <rPr>
            <b/>
            <sz val="10"/>
            <color indexed="81"/>
            <rFont val="Calibri"/>
          </rPr>
          <t>default</t>
        </r>
        <r>
          <rPr>
            <sz val="10"/>
            <color indexed="81"/>
            <rFont val="Calibri"/>
          </rPr>
          <t xml:space="preserve"> test, I shuffled around some of the ways that genres were mapped to meta-genres. Testing the results here.</t>
        </r>
      </text>
    </comment>
    <comment ref="B50" authorId="0">
      <text>
        <r>
          <rPr>
            <b/>
            <sz val="10"/>
            <color indexed="81"/>
            <rFont val="Calibri"/>
          </rPr>
          <t xml:space="preserve">newDataSet:
</t>
        </r>
        <r>
          <rPr>
            <sz val="10"/>
            <color indexed="81"/>
            <rFont val="Calibri"/>
          </rPr>
          <t xml:space="preserve">Testing the same thing as </t>
        </r>
        <r>
          <rPr>
            <b/>
            <sz val="10"/>
            <color indexed="81"/>
            <rFont val="Calibri"/>
          </rPr>
          <t>newCategories</t>
        </r>
        <r>
          <rPr>
            <sz val="10"/>
            <color indexed="81"/>
            <rFont val="Calibri"/>
          </rPr>
          <t>, utilizing an updated data set that includes more music in the 'art' meta-genre.</t>
        </r>
      </text>
    </comment>
    <comment ref="B53" authorId="0">
      <text>
        <r>
          <rPr>
            <b/>
            <sz val="10"/>
            <color indexed="81"/>
            <rFont val="Calibri"/>
          </rPr>
          <t>newDataSet.1:</t>
        </r>
        <r>
          <rPr>
            <sz val="10"/>
            <color indexed="81"/>
            <rFont val="Calibri"/>
          </rPr>
          <t xml:space="preserve">
Secondary training on the networks produced by </t>
        </r>
        <r>
          <rPr>
            <b/>
            <sz val="10"/>
            <color indexed="81"/>
            <rFont val="Calibri"/>
          </rPr>
          <t>newDataSet</t>
        </r>
        <r>
          <rPr>
            <sz val="10"/>
            <color indexed="81"/>
            <rFont val="Calibri"/>
          </rPr>
          <t xml:space="preserve">
</t>
        </r>
      </text>
    </comment>
    <comment ref="A56" authorId="0">
      <text>
        <r>
          <rPr>
            <sz val="10"/>
            <color indexed="81"/>
            <rFont val="Calibri"/>
          </rPr>
          <t xml:space="preserve">Unhandled exception in the </t>
        </r>
        <r>
          <rPr>
            <i/>
            <sz val="10"/>
            <color indexed="81"/>
            <rFont val="Calibri"/>
          </rPr>
          <t>next_batch</t>
        </r>
        <r>
          <rPr>
            <sz val="10"/>
            <color indexed="81"/>
            <rFont val="Calibri"/>
          </rPr>
          <t xml:space="preserve"> code crashed the run after the first one - spent a while fixing it.</t>
        </r>
      </text>
    </comment>
    <comment ref="B56" authorId="0">
      <text>
        <r>
          <rPr>
            <b/>
            <sz val="10"/>
            <color indexed="81"/>
            <rFont val="Calibri"/>
          </rPr>
          <t xml:space="preserve">20Sec1Minute:
</t>
        </r>
        <r>
          <rPr>
            <sz val="10"/>
            <color indexed="81"/>
            <rFont val="Calibri"/>
          </rPr>
          <t>Feeds in samples 20 seconds long, non-randomized, starting 1 minute into the song.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<sst xmlns="http://schemas.openxmlformats.org/spreadsheetml/2006/main" count="220" uniqueCount="124">
  <si>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</si>
  <si>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</si>
  <si>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</si>
  <si>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</si>
  <si>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</si>
  <si>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</si>
  <si>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</si>
  <si>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</si>
  <si>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</si>
  <si>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</si>
  <si>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</si>
  <si>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</si>
  <si>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</si>
  <si>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</si>
  <si>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</si>
  <si>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</si>
  <si>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</si>
  <si>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</si>
  <si>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</si>
  <si>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</si>
  <si>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</si>
  <si>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</si>
  <si>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</si>
  <si>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</si>
  <si>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</si>
  <si>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</si>
  <si>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</si>
  <si>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</si>
  <si>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</si>
  <si>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</si>
  <si>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</si>
  <si>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</si>
  <si>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</si>
  <si>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</si>
  <si>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</si>
  <si>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</si>
  <si>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</si>
  <si>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</si>
  <si>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</si>
  <si>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</si>
  <si>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</si>
  <si>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</si>
  <si>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</si>
  <si>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</si>
  <si>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</si>
  <si>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</si>
  <si>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</si>
  <si>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</si>
  <si>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</si>
  <si>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</si>
  <si>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</si>
  <si>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</si>
  <si>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</si>
  <si>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</si>
  <si>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</si>
  <si>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</si>
  <si>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</si>
  <si>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</si>
  <si>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</si>
  <si>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</si>
  <si>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</si>
  <si>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</si>
  <si>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</si>
  <si>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</si>
  <si>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</si>
  <si>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</si>
  <si>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</si>
  <si>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</si>
  <si>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</si>
  <si>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</si>
  <si>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</si>
  <si>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</si>
  <si>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</si>
  <si>
    <t>Lessen_Dropout</t>
  </si>
  <si>
    <t>LSDR.1</t>
  </si>
  <si>
    <t>LSDR.2</t>
  </si>
  <si>
    <t>LSDR.3</t>
  </si>
  <si>
    <t>10.12.txt</t>
  </si>
  <si>
    <t>11.33.txt</t>
  </si>
  <si>
    <t>15.Mix.extended</t>
  </si>
  <si>
    <t>MIXx.1</t>
  </si>
  <si>
    <t>MIXx.2</t>
  </si>
  <si>
    <t>MIXx.3</t>
  </si>
  <si>
    <t>MIXx.4</t>
  </si>
  <si>
    <t>12.31.txt</t>
  </si>
  <si>
    <t>13.48.txt</t>
  </si>
  <si>
    <t>MIXx.1n</t>
  </si>
  <si>
    <t>15.Mix.exNULL</t>
  </si>
  <si>
    <t>MIXx.0</t>
  </si>
  <si>
    <t>17.49.txt</t>
  </si>
  <si>
    <t>MTRN1.1</t>
  </si>
  <si>
    <t>MTRN1.2</t>
  </si>
  <si>
    <t>MTRN1.3</t>
  </si>
  <si>
    <t>09.35.txt</t>
  </si>
  <si>
    <t>MTRN1.2.1</t>
  </si>
  <si>
    <t>MTRN1.2.2</t>
  </si>
  <si>
    <t>MTRN1.2.3</t>
  </si>
  <si>
    <t>13.14.txt</t>
  </si>
  <si>
    <t>default.1</t>
  </si>
  <si>
    <t>default.2</t>
  </si>
  <si>
    <t>default.3</t>
  </si>
  <si>
    <t>default</t>
  </si>
  <si>
    <t>newCategories</t>
  </si>
  <si>
    <t>NCTG.0</t>
  </si>
  <si>
    <t>NCTG.1</t>
  </si>
  <si>
    <t>NCTG.2</t>
  </si>
  <si>
    <t>13.46.txt</t>
  </si>
  <si>
    <t>newDataSet</t>
  </si>
  <si>
    <t>10.31.txt</t>
  </si>
  <si>
    <t>newDataSet.1</t>
  </si>
  <si>
    <t>nDS.0.0</t>
  </si>
  <si>
    <t>nDS.1.0</t>
  </si>
  <si>
    <t>nDS.2.0</t>
  </si>
  <si>
    <t>nDS.0.1</t>
  </si>
  <si>
    <t>nDS.1.1</t>
  </si>
  <si>
    <t>nDS.2.1</t>
  </si>
  <si>
    <t>20.19.txt</t>
  </si>
  <si>
    <t>20Sec1Minute</t>
  </si>
  <si>
    <t>2S1M.0.0</t>
  </si>
  <si>
    <t>2S1M.0.1</t>
  </si>
  <si>
    <t>2S1M.0.2</t>
  </si>
  <si>
    <t>12.10.txt</t>
  </si>
  <si>
    <t>2S1Mo.0.0</t>
  </si>
  <si>
    <t>14.37.txt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</si>
</sst>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  <xf numFmtId="10" fontId="0" fillId="0" borderId="0" xfId="0" applyNumberForma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9"/>
  <sheetViews>
    <sheetView tabSelected="1" topLeftCell="A34" workbookViewId="0">
      <selection activeCell="H59" sqref="H59"/>
    </sheetView>
  </sheetViews>
  <sheetFormatPr baseColWidth="10" defaultRowHeight="16" x14ac:dyDescent="0.2"/>
  <cols>
    <col min="1" max="1" width="10.1640625" bestFit="1" customWidth="1"/>
    <col min="2" max="2" width="14.3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5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34" si="1">C3/D3</f>
        <v>2.30859375</v>
      </c>
      <c r="F3" s="3">
        <f t="shared" ref="F3:F31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  <row r="29" spans="1:8" x14ac:dyDescent="0.2">
      <c r="A29" t="s">
        <v>74</v>
      </c>
      <c r="B29" t="s">
        <v>73</v>
      </c>
      <c r="C29" s="1">
        <v>0.703125</v>
      </c>
      <c r="D29" s="1">
        <f t="shared" si="0"/>
        <v>0.33333333333333331</v>
      </c>
      <c r="E29" s="3">
        <f t="shared" si="1"/>
        <v>2.109375</v>
      </c>
      <c r="F29" s="3">
        <f t="shared" si="2"/>
        <v>2.234375</v>
      </c>
      <c r="G29" s="5">
        <v>42541</v>
      </c>
      <c r="H29" s="5" t="s">
        <v>77</v>
      </c>
    </row>
    <row r="30" spans="1:8" x14ac:dyDescent="0.2">
      <c r="A30" t="s">
        <v>75</v>
      </c>
      <c r="B30" t="s">
        <v>73</v>
      </c>
      <c r="C30" s="1">
        <v>0.77734375</v>
      </c>
      <c r="D30" s="1">
        <f t="shared" si="0"/>
        <v>0.33333333333333331</v>
      </c>
      <c r="E30" s="3">
        <f t="shared" si="1"/>
        <v>2.33203125</v>
      </c>
      <c r="F30" s="3">
        <f t="shared" si="2"/>
        <v>2.234375</v>
      </c>
      <c r="G30" s="5">
        <v>42541</v>
      </c>
      <c r="H30" s="5" t="s">
        <v>78</v>
      </c>
    </row>
    <row r="31" spans="1:8" x14ac:dyDescent="0.2">
      <c r="A31" t="s">
        <v>76</v>
      </c>
      <c r="B31" t="s">
        <v>73</v>
      </c>
      <c r="C31" s="1">
        <v>0.75390625</v>
      </c>
      <c r="D31" s="1">
        <f t="shared" si="0"/>
        <v>0.33333333333333331</v>
      </c>
      <c r="E31" s="3">
        <f t="shared" si="1"/>
        <v>2.26171875</v>
      </c>
      <c r="F31" s="3">
        <f t="shared" si="2"/>
        <v>2.234375</v>
      </c>
      <c r="G31" s="5">
        <v>42541</v>
      </c>
      <c r="H31" s="5" t="s">
        <v>84</v>
      </c>
    </row>
    <row r="32" spans="1:8" x14ac:dyDescent="0.2">
      <c r="A32" t="s">
        <v>86</v>
      </c>
      <c r="B32" t="s">
        <v>87</v>
      </c>
      <c r="C32" s="1">
        <v>0.73828125</v>
      </c>
      <c r="D32" s="1">
        <f t="shared" si="0"/>
        <v>0.33333333333333331</v>
      </c>
      <c r="E32" s="3">
        <f t="shared" si="1"/>
        <v>2.21484375</v>
      </c>
      <c r="F32" s="3">
        <f>AVERAGEIF(B:B,B33,E:E)</f>
        <v>2.2218749999999998</v>
      </c>
      <c r="G32" s="5">
        <v>42541</v>
      </c>
      <c r="H32" s="5" t="s">
        <v>85</v>
      </c>
    </row>
    <row r="33" spans="1:8" x14ac:dyDescent="0.2">
      <c r="A33" t="s">
        <v>88</v>
      </c>
      <c r="B33" t="s">
        <v>79</v>
      </c>
      <c r="C33" s="1">
        <v>0.71875</v>
      </c>
      <c r="D33" s="1">
        <f t="shared" si="0"/>
        <v>0.33333333333333331</v>
      </c>
      <c r="E33" s="3">
        <f t="shared" si="1"/>
        <v>2.15625</v>
      </c>
      <c r="F33" s="3">
        <f t="shared" ref="F33:F34" si="3">AVERAGEIF(B:B,B34,E:E)</f>
        <v>2.2218749999999998</v>
      </c>
      <c r="G33" s="5">
        <v>42541</v>
      </c>
      <c r="H33" s="5" t="s">
        <v>89</v>
      </c>
    </row>
    <row r="34" spans="1:8" x14ac:dyDescent="0.2">
      <c r="A34" t="s">
        <v>80</v>
      </c>
      <c r="B34" t="s">
        <v>79</v>
      </c>
      <c r="C34" s="1">
        <v>0.79296875</v>
      </c>
      <c r="D34" s="1">
        <f t="shared" si="0"/>
        <v>0.33333333333333331</v>
      </c>
      <c r="E34" s="3">
        <f t="shared" si="1"/>
        <v>2.37890625</v>
      </c>
      <c r="F34" s="3">
        <f t="shared" si="3"/>
        <v>2.2218749999999998</v>
      </c>
      <c r="G34" s="5">
        <v>42541</v>
      </c>
      <c r="H34" s="5" t="s">
        <v>89</v>
      </c>
    </row>
    <row r="35" spans="1:8" x14ac:dyDescent="0.2">
      <c r="A35" t="s">
        <v>81</v>
      </c>
      <c r="B35" t="s">
        <v>79</v>
      </c>
      <c r="C35" s="1">
        <v>0.71484375</v>
      </c>
      <c r="D35" s="1">
        <f t="shared" si="0"/>
        <v>0.33333333333333331</v>
      </c>
      <c r="E35" s="3">
        <f t="shared" ref="E35:E36" si="4">C35/D35</f>
        <v>2.14453125</v>
      </c>
      <c r="F35" s="3">
        <f t="shared" ref="F35:F36" si="5">AVERAGEIF(B:B,B35,E:E)</f>
        <v>2.2218749999999998</v>
      </c>
      <c r="G35" s="5">
        <v>42541</v>
      </c>
      <c r="H35" s="5" t="s">
        <v>89</v>
      </c>
    </row>
    <row r="36" spans="1:8" x14ac:dyDescent="0.2">
      <c r="A36" t="s">
        <v>82</v>
      </c>
      <c r="B36" t="s">
        <v>79</v>
      </c>
      <c r="C36" s="1">
        <v>0.73046875</v>
      </c>
      <c r="D36" s="1">
        <f t="shared" si="0"/>
        <v>0.33333333333333331</v>
      </c>
      <c r="E36" s="3">
        <f t="shared" si="4"/>
        <v>2.19140625</v>
      </c>
      <c r="F36" s="3">
        <f t="shared" si="5"/>
        <v>2.2218749999999998</v>
      </c>
      <c r="G36" s="5">
        <v>42541</v>
      </c>
      <c r="H36" s="5" t="s">
        <v>89</v>
      </c>
    </row>
    <row r="37" spans="1:8" x14ac:dyDescent="0.2">
      <c r="A37" t="s">
        <v>83</v>
      </c>
      <c r="B37" t="s">
        <v>79</v>
      </c>
      <c r="C37" s="1">
        <v>0.74609375</v>
      </c>
      <c r="D37" s="1">
        <f t="shared" si="0"/>
        <v>0.33333333333333331</v>
      </c>
      <c r="E37" s="3">
        <f t="shared" ref="E37" si="6">C37/D37</f>
        <v>2.23828125</v>
      </c>
      <c r="F37" s="3">
        <f t="shared" ref="F37" si="7">AVERAGEIF(B:B,B37,E:E)</f>
        <v>2.2218749999999998</v>
      </c>
      <c r="G37" s="5">
        <v>42541</v>
      </c>
      <c r="H37" s="5" t="s">
        <v>89</v>
      </c>
    </row>
    <row r="38" spans="1:8" x14ac:dyDescent="0.2">
      <c r="A38" t="s">
        <v>90</v>
      </c>
      <c r="B38" t="s">
        <v>90</v>
      </c>
      <c r="C38" s="1">
        <v>0.75390625</v>
      </c>
      <c r="D38" s="1">
        <f t="shared" si="0"/>
        <v>0.33333333333333331</v>
      </c>
      <c r="E38" s="3">
        <f t="shared" ref="E38" si="8">C38/D38</f>
        <v>2.26171875</v>
      </c>
      <c r="F38" s="3">
        <f t="shared" ref="F38:F49" si="9">AVERAGEIF(B:B,B38,E:E)</f>
        <v>2.19921875</v>
      </c>
      <c r="G38" s="5">
        <v>42542</v>
      </c>
      <c r="H38" s="5" t="s">
        <v>93</v>
      </c>
    </row>
    <row r="39" spans="1:8" x14ac:dyDescent="0.2">
      <c r="A39" t="s">
        <v>91</v>
      </c>
      <c r="B39" t="s">
        <v>90</v>
      </c>
      <c r="C39" s="1">
        <v>0.69921875</v>
      </c>
      <c r="D39" s="1">
        <f t="shared" si="0"/>
        <v>0.33333333333333331</v>
      </c>
      <c r="E39" s="3">
        <f t="shared" ref="E39:E40" si="10">C39/D39</f>
        <v>2.09765625</v>
      </c>
      <c r="F39" s="3">
        <f t="shared" si="9"/>
        <v>2.19921875</v>
      </c>
      <c r="G39" s="5">
        <v>42542</v>
      </c>
      <c r="H39" s="5" t="s">
        <v>93</v>
      </c>
    </row>
    <row r="40" spans="1:8" x14ac:dyDescent="0.2">
      <c r="A40" t="s">
        <v>92</v>
      </c>
      <c r="B40" t="s">
        <v>90</v>
      </c>
      <c r="C40" s="1">
        <v>0.74609375</v>
      </c>
      <c r="D40" s="1">
        <f t="shared" si="0"/>
        <v>0.33333333333333331</v>
      </c>
      <c r="E40" s="3">
        <f t="shared" si="10"/>
        <v>2.23828125</v>
      </c>
      <c r="F40" s="3">
        <f t="shared" si="9"/>
        <v>2.19921875</v>
      </c>
      <c r="G40" s="5">
        <v>42542</v>
      </c>
      <c r="H40" s="5" t="s">
        <v>93</v>
      </c>
    </row>
    <row r="41" spans="1:8" x14ac:dyDescent="0.2">
      <c r="A41" t="s">
        <v>94</v>
      </c>
      <c r="B41" t="s">
        <v>91</v>
      </c>
      <c r="C41" s="1">
        <v>0.80078125</v>
      </c>
      <c r="D41" s="1">
        <f t="shared" si="0"/>
        <v>0.33333333333333331</v>
      </c>
      <c r="E41" s="3">
        <f t="shared" ref="E41:E43" si="11">C41/D41</f>
        <v>2.40234375</v>
      </c>
      <c r="F41" s="3">
        <f t="shared" si="9"/>
        <v>2.3046875</v>
      </c>
      <c r="G41" s="5">
        <v>42542</v>
      </c>
      <c r="H41" s="5" t="s">
        <v>97</v>
      </c>
    </row>
    <row r="42" spans="1:8" x14ac:dyDescent="0.2">
      <c r="A42" t="s">
        <v>95</v>
      </c>
      <c r="B42" t="s">
        <v>91</v>
      </c>
      <c r="C42" s="1">
        <v>0.76953125</v>
      </c>
      <c r="D42" s="1">
        <f t="shared" si="0"/>
        <v>0.33333333333333331</v>
      </c>
      <c r="E42" s="3">
        <f t="shared" si="11"/>
        <v>2.30859375</v>
      </c>
      <c r="F42" s="3">
        <f t="shared" si="9"/>
        <v>2.3046875</v>
      </c>
      <c r="G42" s="5">
        <v>42542</v>
      </c>
      <c r="H42" s="5" t="s">
        <v>97</v>
      </c>
    </row>
    <row r="43" spans="1:8" x14ac:dyDescent="0.2">
      <c r="A43" t="s">
        <v>96</v>
      </c>
      <c r="B43" t="s">
        <v>91</v>
      </c>
      <c r="C43" s="1">
        <v>0.734375</v>
      </c>
      <c r="D43" s="1">
        <f t="shared" si="0"/>
        <v>0.33333333333333331</v>
      </c>
      <c r="E43" s="3">
        <f t="shared" si="11"/>
        <v>2.203125</v>
      </c>
      <c r="F43" s="3">
        <f t="shared" si="9"/>
        <v>2.3046875</v>
      </c>
      <c r="G43" s="5">
        <v>42542</v>
      </c>
      <c r="H43" s="5" t="s">
        <v>97</v>
      </c>
    </row>
    <row r="44" spans="1:8" x14ac:dyDescent="0.2">
      <c r="A44" t="s">
        <v>98</v>
      </c>
      <c r="B44" t="s">
        <v>101</v>
      </c>
      <c r="C44" s="1">
        <v>0.7265625</v>
      </c>
      <c r="D44" s="1">
        <f t="shared" si="0"/>
        <v>0.33333333333333331</v>
      </c>
      <c r="E44" s="3">
        <f t="shared" ref="E44:E49" si="12">C44/D44</f>
        <v>2.1796875</v>
      </c>
      <c r="F44" s="3">
        <f t="shared" si="9"/>
        <v>2.2578125</v>
      </c>
      <c r="G44" s="5">
        <v>42543</v>
      </c>
      <c r="H44" s="5" t="s">
        <v>77</v>
      </c>
    </row>
    <row r="45" spans="1:8" x14ac:dyDescent="0.2">
      <c r="A45" t="s">
        <v>99</v>
      </c>
      <c r="B45" t="s">
        <v>101</v>
      </c>
      <c r="C45" s="1">
        <v>0.76953125</v>
      </c>
      <c r="D45" s="1">
        <f t="shared" si="0"/>
        <v>0.33333333333333331</v>
      </c>
      <c r="E45" s="3">
        <f t="shared" si="12"/>
        <v>2.30859375</v>
      </c>
      <c r="F45" s="3">
        <f t="shared" si="9"/>
        <v>2.2578125</v>
      </c>
      <c r="G45" s="5">
        <v>42543</v>
      </c>
      <c r="H45" s="5" t="s">
        <v>77</v>
      </c>
    </row>
    <row r="46" spans="1:8" x14ac:dyDescent="0.2">
      <c r="A46" t="s">
        <v>100</v>
      </c>
      <c r="B46" t="s">
        <v>101</v>
      </c>
      <c r="C46" s="1">
        <v>0.76171875</v>
      </c>
      <c r="D46" s="1">
        <f t="shared" si="0"/>
        <v>0.33333333333333331</v>
      </c>
      <c r="E46" s="3">
        <f t="shared" si="12"/>
        <v>2.28515625</v>
      </c>
      <c r="F46" s="3">
        <f t="shared" si="9"/>
        <v>2.2578125</v>
      </c>
      <c r="G46" s="5">
        <v>42543</v>
      </c>
      <c r="H46" s="5" t="s">
        <v>77</v>
      </c>
    </row>
    <row r="47" spans="1:8" x14ac:dyDescent="0.2">
      <c r="A47" t="s">
        <v>103</v>
      </c>
      <c r="B47" t="s">
        <v>102</v>
      </c>
      <c r="C47" s="1">
        <v>0.9375</v>
      </c>
      <c r="D47" s="1">
        <f t="shared" si="0"/>
        <v>0.33333333333333331</v>
      </c>
      <c r="E47" s="3">
        <f t="shared" si="12"/>
        <v>2.8125</v>
      </c>
      <c r="F47" s="3">
        <f t="shared" si="9"/>
        <v>2.8046875</v>
      </c>
      <c r="G47" s="5">
        <v>42543</v>
      </c>
      <c r="H47" s="5" t="s">
        <v>106</v>
      </c>
    </row>
    <row r="48" spans="1:8" x14ac:dyDescent="0.2">
      <c r="A48" t="s">
        <v>104</v>
      </c>
      <c r="B48" t="s">
        <v>102</v>
      </c>
      <c r="C48" s="1">
        <v>0.94921875</v>
      </c>
      <c r="D48" s="1">
        <f t="shared" si="0"/>
        <v>0.33333333333333331</v>
      </c>
      <c r="E48" s="3">
        <f t="shared" si="12"/>
        <v>2.84765625</v>
      </c>
      <c r="F48" s="3">
        <f t="shared" si="9"/>
        <v>2.8046875</v>
      </c>
      <c r="G48" s="5">
        <v>42543</v>
      </c>
      <c r="H48" s="5" t="s">
        <v>106</v>
      </c>
    </row>
    <row r="49" spans="1:9" x14ac:dyDescent="0.2">
      <c r="A49" t="s">
        <v>105</v>
      </c>
      <c r="B49" t="s">
        <v>102</v>
      </c>
      <c r="C49" s="1">
        <v>0.91796875</v>
      </c>
      <c r="D49" s="1">
        <f t="shared" si="0"/>
        <v>0.33333333333333331</v>
      </c>
      <c r="E49" s="3">
        <f t="shared" si="12"/>
        <v>2.75390625</v>
      </c>
      <c r="F49" s="3">
        <f t="shared" si="9"/>
        <v>2.8046875</v>
      </c>
      <c r="G49" s="5">
        <v>42543</v>
      </c>
      <c r="H49" s="5" t="s">
        <v>106</v>
      </c>
    </row>
    <row r="50" spans="1:9" x14ac:dyDescent="0.2">
      <c r="A50" t="s">
        <v>110</v>
      </c>
      <c r="B50" t="s">
        <v>107</v>
      </c>
      <c r="C50" s="1">
        <v>0.8359375</v>
      </c>
      <c r="D50" s="1">
        <f t="shared" si="0"/>
        <v>0.33333333333333331</v>
      </c>
      <c r="E50" s="3">
        <f t="shared" ref="E50:E55" si="13">C50/D50</f>
        <v>2.5078125</v>
      </c>
      <c r="F50" s="3">
        <f t="shared" ref="F50:F56" si="14">AVERAGEIF(B:B,B50,E:E)</f>
        <v>2.370159313959233</v>
      </c>
      <c r="G50" s="5">
        <v>42548</v>
      </c>
      <c r="H50" s="5" t="s">
        <v>108</v>
      </c>
      <c r="I50" s="7"/>
    </row>
    <row r="51" spans="1:9" x14ac:dyDescent="0.2">
      <c r="A51" t="s">
        <v>111</v>
      </c>
      <c r="B51" t="s">
        <v>107</v>
      </c>
      <c r="C51" s="1">
        <v>0.7734375</v>
      </c>
      <c r="D51" s="1">
        <f t="shared" si="0"/>
        <v>0.33333333333333331</v>
      </c>
      <c r="E51" s="3">
        <f t="shared" si="13"/>
        <v>2.3203125</v>
      </c>
      <c r="F51" s="3">
        <f t="shared" si="14"/>
        <v>2.370159313959233</v>
      </c>
      <c r="G51" s="5">
        <v>42548</v>
      </c>
      <c r="H51" s="5" t="s">
        <v>108</v>
      </c>
    </row>
    <row r="52" spans="1:9" x14ac:dyDescent="0.2">
      <c r="A52" t="s">
        <v>112</v>
      </c>
      <c r="B52" t="s">
        <v>107</v>
      </c>
      <c r="C52" s="1">
        <v>0.76078431395923296</v>
      </c>
      <c r="D52" s="1">
        <f t="shared" si="0"/>
        <v>0.33333333333333331</v>
      </c>
      <c r="E52" s="3">
        <f t="shared" si="13"/>
        <v>2.2823529418776989</v>
      </c>
      <c r="F52" s="3">
        <f t="shared" si="14"/>
        <v>2.370159313959233</v>
      </c>
      <c r="G52" s="5">
        <v>42548</v>
      </c>
      <c r="H52" s="5" t="s">
        <v>108</v>
      </c>
    </row>
    <row r="53" spans="1:9" x14ac:dyDescent="0.2">
      <c r="A53" t="s">
        <v>113</v>
      </c>
      <c r="B53" t="s">
        <v>109</v>
      </c>
      <c r="C53" s="1">
        <v>0.828125</v>
      </c>
      <c r="D53" s="1">
        <f t="shared" si="0"/>
        <v>0.33333333333333331</v>
      </c>
      <c r="E53" s="3">
        <f t="shared" si="13"/>
        <v>2.484375</v>
      </c>
      <c r="F53" s="3">
        <f t="shared" si="14"/>
        <v>2.507230392858093</v>
      </c>
      <c r="G53" s="5">
        <v>42548</v>
      </c>
      <c r="H53" s="5" t="s">
        <v>116</v>
      </c>
    </row>
    <row r="54" spans="1:9" x14ac:dyDescent="0.2">
      <c r="A54" t="s">
        <v>114</v>
      </c>
      <c r="B54" t="s">
        <v>109</v>
      </c>
      <c r="C54" s="1">
        <v>0.828125</v>
      </c>
      <c r="D54" s="1">
        <f t="shared" si="0"/>
        <v>0.33333333333333331</v>
      </c>
      <c r="E54" s="3">
        <f t="shared" si="13"/>
        <v>2.484375</v>
      </c>
      <c r="F54" s="3">
        <f t="shared" si="14"/>
        <v>2.507230392858093</v>
      </c>
      <c r="G54" s="5">
        <v>42548</v>
      </c>
      <c r="H54" s="5" t="s">
        <v>116</v>
      </c>
    </row>
    <row r="55" spans="1:9" x14ac:dyDescent="0.2">
      <c r="A55" t="s">
        <v>115</v>
      </c>
      <c r="B55" t="s">
        <v>109</v>
      </c>
      <c r="C55" s="1">
        <v>0.85098039285809302</v>
      </c>
      <c r="D55" s="1">
        <f t="shared" si="0"/>
        <v>0.33333333333333331</v>
      </c>
      <c r="E55" s="3">
        <f t="shared" si="13"/>
        <v>2.552941178574279</v>
      </c>
      <c r="F55" s="3">
        <f t="shared" si="14"/>
        <v>2.507230392858093</v>
      </c>
      <c r="G55" s="5">
        <v>42548</v>
      </c>
      <c r="H55" s="5" t="s">
        <v>116</v>
      </c>
    </row>
    <row r="56" spans="1:9" x14ac:dyDescent="0.2">
      <c r="A56" t="s">
        <v>122</v>
      </c>
      <c r="B56" t="s">
        <v>117</v>
      </c>
      <c r="C56" s="1">
        <v>0.82071713123663403</v>
      </c>
      <c r="D56" s="1">
        <f t="shared" si="0"/>
        <v>0.33333333333333331</v>
      </c>
      <c r="E56" s="3">
        <f t="shared" ref="E56:E58" si="15">C56/D56</f>
        <v>2.4621513937099024</v>
      </c>
      <c r="F56" s="3">
        <f t="shared" ref="F56:F58" si="16">AVERAGEIF(B:B,B56,E:E)</f>
        <v>2.48415785530314</v>
      </c>
      <c r="G56" s="5">
        <v>42549</v>
      </c>
      <c r="H56" s="5" t="s">
        <v>121</v>
      </c>
    </row>
    <row r="57" spans="1:9" x14ac:dyDescent="0.2">
      <c r="A57" t="s">
        <v>118</v>
      </c>
      <c r="B57" t="s">
        <v>117</v>
      </c>
      <c r="C57" s="1">
        <v>0.83529411788080199</v>
      </c>
      <c r="D57" s="1">
        <f t="shared" si="0"/>
        <v>0.33333333333333331</v>
      </c>
      <c r="E57" s="3">
        <f t="shared" si="15"/>
        <v>2.5058823536424062</v>
      </c>
      <c r="F57" s="3">
        <f t="shared" si="16"/>
        <v>2.48415785530314</v>
      </c>
      <c r="G57" s="5">
        <v>42549</v>
      </c>
      <c r="H57" s="5" t="s">
        <v>123</v>
      </c>
    </row>
    <row r="58" spans="1:9" x14ac:dyDescent="0.2">
      <c r="A58" t="s">
        <v>119</v>
      </c>
      <c r="B58" t="s">
        <v>117</v>
      </c>
      <c r="C58" s="1">
        <v>0.83730158635548102</v>
      </c>
      <c r="D58" s="1">
        <f t="shared" si="0"/>
        <v>0.33333333333333331</v>
      </c>
      <c r="E58" s="3">
        <f t="shared" si="15"/>
        <v>2.5119047590664434</v>
      </c>
      <c r="F58" s="3">
        <f t="shared" si="16"/>
        <v>2.48415785530314</v>
      </c>
      <c r="G58" s="5">
        <v>42549</v>
      </c>
      <c r="H58" s="5" t="s">
        <v>123</v>
      </c>
    </row>
    <row r="59" spans="1:9" x14ac:dyDescent="0.2">
      <c r="A59" t="s">
        <v>120</v>
      </c>
      <c r="B59" t="s">
        <v>117</v>
      </c>
      <c r="C59" s="1">
        <v>0.81889763826460304</v>
      </c>
      <c r="D59" s="1">
        <f t="shared" si="0"/>
        <v>0.33333333333333331</v>
      </c>
      <c r="E59" s="3">
        <f t="shared" ref="E59" si="17">C59/D59</f>
        <v>2.4566929147938095</v>
      </c>
      <c r="F59" s="3">
        <f t="shared" ref="F59" si="18">AVERAGEIF(B:B,B59,E:E)</f>
        <v>2.48415785530314</v>
      </c>
      <c r="G59" s="5">
        <v>42549</v>
      </c>
      <c r="H59" s="5" t="s">
        <v>123</v>
      </c>
    </row>
  </sheetData>
  <conditionalFormatting sqref="E1:E1048576">
    <cfRule type="top10" dxfId="13" priority="4" percent="1" rank="10"/>
  </conditionalFormatting>
  <conditionalFormatting sqref="F1:F1048576">
    <cfRule type="top10" dxfId="12" priority="3" percent="1" rank="10"/>
  </conditionalFormatting>
  <conditionalFormatting sqref="C1:C1048576">
    <cfRule type="top10" dxfId="11" priority="1" percent="1" rank="10"/>
    <cfRule type="cellIs" dxfId="10" priority="2" operator="greaterThan">
      <formula>95</formula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J12" sqref="J1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 t="shared" ref="F2:F10" si="2"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 t="shared" si="2"/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 t="shared" si="2"/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 t="shared" si="2"/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 t="shared" si="2"/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 t="shared" si="2"/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 t="shared" si="2"/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 t="shared" si="2"/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 t="shared" si="2"/>
        <v>2.33203125</v>
      </c>
      <c r="G10" s="5">
        <v>42538</v>
      </c>
      <c r="H10" s="5" t="s">
        <v>71</v>
      </c>
    </row>
  </sheetData>
  <conditionalFormatting sqref="E1:E1048576">
    <cfRule type="top10" dxfId="9" priority="6" percent="1" rank="10"/>
  </conditionalFormatting>
  <conditionalFormatting sqref="F1:F1048576">
    <cfRule type="top10" dxfId="8" priority="5" percent="1" rank="10"/>
  </conditionalFormatting>
  <conditionalFormatting sqref="C1:C7 C10:C1048576">
    <cfRule type="top10" dxfId="7" priority="3" percent="1" rank="10"/>
    <cfRule type="cellIs" dxfId="6" priority="4" operator="greaterThan">
      <formula>95</formula>
    </cfRule>
  </conditionalFormatting>
  <conditionalFormatting sqref="C8:C9">
    <cfRule type="top10" dxfId="5" priority="1" percent="1" rank="10"/>
    <cfRule type="cellIs" dxfId="4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2016-06-28T19:37:05Z</dcterms:modified>
</cp:coreProperties>
</file>