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trick/dev/ucl/word2vec/COMP_0158_MSC_PROJECT/logs/"/>
    </mc:Choice>
  </mc:AlternateContent>
  <xr:revisionPtr revIDLastSave="0" documentId="13_ncr:1_{8A555712-03C8-D348-9B51-FDF872B5C76A}" xr6:coauthVersionLast="47" xr6:coauthVersionMax="47" xr10:uidLastSave="{00000000-0000-0000-0000-000000000000}"/>
  <bookViews>
    <workbookView xWindow="7600" yWindow="2120" windowWidth="21740" windowHeight="9820" activeTab="10" xr2:uid="{45D68947-6D18-1D40-89A0-35FF2DC6044A}"/>
  </bookViews>
  <sheets>
    <sheet name="0831_models" sheetId="4" state="hidden" r:id="rId1"/>
    <sheet name="0831_clusters" sheetId="8" state="hidden" r:id="rId2"/>
    <sheet name="0831_tracker" sheetId="5" state="hidden" r:id="rId3"/>
    <sheet name="0831_mac" sheetId="6" state="hidden" r:id="rId4"/>
    <sheet name="0831_mantel" sheetId="7" state="hidden" r:id="rId5"/>
    <sheet name="0910_cbow_aws_model_create" sheetId="12" r:id="rId6"/>
    <sheet name="0910_mantel" sheetId="9" state="hidden" r:id="rId7"/>
    <sheet name="0910_g1_dist" sheetId="11" r:id="rId8"/>
    <sheet name="0910_g1_kmeans" sheetId="16" r:id="rId9"/>
    <sheet name="0920_g50_dist" sheetId="18" r:id="rId10"/>
    <sheet name="0922_g100_dist" sheetId="15" r:id="rId11"/>
  </sheets>
  <definedNames>
    <definedName name="_20240904_05_dist_matrix_mantel" localSheetId="4">'0831_mantel'!$C$2:$N$289</definedName>
    <definedName name="_20240906_w2v_rf_clustering_results" localSheetId="1">'0831_clusters'!$A$2:$I$99</definedName>
    <definedName name="_20240917_1900_dist_matrix_comparison_mantel" localSheetId="6">'0910_mantel'!$D$2:$J$369</definedName>
    <definedName name="_20240917_2352_dist_matrix_comparison_pearsonr" localSheetId="7">'0910_g1_dist'!$E$2:$U$781</definedName>
    <definedName name="_20240920_g50_dist_correlations" localSheetId="9">'0920_g50_dist'!$A$2:$L$109</definedName>
    <definedName name="_20240922_g100_dist_correlations" localSheetId="10">'0922_g100_dist'!$A$2:$L$55</definedName>
    <definedName name="_xlnm._FilterDatabase" localSheetId="4" hidden="1">'0831_mantel'!$A$1:$N$289</definedName>
    <definedName name="_xlnm._FilterDatabase" localSheetId="0" hidden="1">'0831_models'!$B$2:$K$161</definedName>
    <definedName name="_xlnm._FilterDatabase" localSheetId="5" hidden="1">'0910_cbow_aws_model_create'!$A$3:$H$99</definedName>
    <definedName name="_xlnm._FilterDatabase" localSheetId="7" hidden="1">'0910_g1_dist'!$A$1:$U$781</definedName>
    <definedName name="_xlnm._FilterDatabase" localSheetId="6" hidden="1">'0910_mantel'!$A$1:$J$369</definedName>
    <definedName name="_xlnm._FilterDatabase" localSheetId="9" hidden="1">'0920_g50_dist'!$A$1:$L$109</definedName>
    <definedName name="_xlnm._FilterDatabase" localSheetId="10" hidden="1">'0922_g100_dist'!$A$1:$L$55</definedName>
    <definedName name="model_creation_times" localSheetId="0">'0831_models'!$B$19:$H$155</definedName>
    <definedName name="w2v_cbow_creation" localSheetId="5">'0910_cbow_aws_model_create'!$B$4:$H$99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1" i="11" l="1"/>
  <c r="M781" i="11" s="1"/>
  <c r="J780" i="11"/>
  <c r="M780" i="11" s="1"/>
  <c r="J779" i="11"/>
  <c r="M779" i="11" s="1"/>
  <c r="J778" i="11"/>
  <c r="M778" i="11" s="1"/>
  <c r="J777" i="11"/>
  <c r="M777" i="11" s="1"/>
  <c r="J776" i="11"/>
  <c r="M776" i="11" s="1"/>
  <c r="J775" i="11"/>
  <c r="M775" i="11" s="1"/>
  <c r="J774" i="11"/>
  <c r="M774" i="11" s="1"/>
  <c r="J773" i="11"/>
  <c r="M773" i="11" s="1"/>
  <c r="J772" i="11"/>
  <c r="M772" i="11" s="1"/>
  <c r="J771" i="11"/>
  <c r="M771" i="11" s="1"/>
  <c r="J770" i="11"/>
  <c r="M770" i="11" s="1"/>
  <c r="J769" i="11"/>
  <c r="M769" i="11" s="1"/>
  <c r="J768" i="11"/>
  <c r="M768" i="11" s="1"/>
  <c r="J767" i="11"/>
  <c r="M767" i="11" s="1"/>
  <c r="J766" i="11"/>
  <c r="M766" i="11" s="1"/>
  <c r="J765" i="11"/>
  <c r="M765" i="11" s="1"/>
  <c r="J764" i="11"/>
  <c r="M764" i="11" s="1"/>
  <c r="J763" i="11"/>
  <c r="M763" i="11" s="1"/>
  <c r="J762" i="11"/>
  <c r="M762" i="11" s="1"/>
  <c r="J761" i="11"/>
  <c r="M761" i="11" s="1"/>
  <c r="J760" i="11"/>
  <c r="M760" i="11" s="1"/>
  <c r="J759" i="11"/>
  <c r="M759" i="11" s="1"/>
  <c r="J758" i="11"/>
  <c r="M758" i="11" s="1"/>
  <c r="J757" i="11"/>
  <c r="M757" i="11" s="1"/>
  <c r="J756" i="11"/>
  <c r="M756" i="11" s="1"/>
  <c r="J755" i="11"/>
  <c r="M755" i="11" s="1"/>
  <c r="J754" i="11"/>
  <c r="M754" i="11" s="1"/>
  <c r="J753" i="11"/>
  <c r="M753" i="11" s="1"/>
  <c r="J752" i="11"/>
  <c r="M752" i="11" s="1"/>
  <c r="J751" i="11"/>
  <c r="M751" i="11" s="1"/>
  <c r="J750" i="11"/>
  <c r="M750" i="11" s="1"/>
  <c r="J749" i="11"/>
  <c r="M749" i="11" s="1"/>
  <c r="J748" i="11"/>
  <c r="M748" i="11" s="1"/>
  <c r="J747" i="11"/>
  <c r="M747" i="11" s="1"/>
  <c r="J746" i="11"/>
  <c r="M746" i="11" s="1"/>
  <c r="J745" i="11"/>
  <c r="M745" i="11" s="1"/>
  <c r="J744" i="11"/>
  <c r="M744" i="11" s="1"/>
  <c r="J743" i="11"/>
  <c r="M743" i="11" s="1"/>
  <c r="J742" i="11"/>
  <c r="M742" i="11" s="1"/>
  <c r="J741" i="11"/>
  <c r="M741" i="11" s="1"/>
  <c r="J740" i="11"/>
  <c r="M740" i="11" s="1"/>
  <c r="J739" i="11"/>
  <c r="M739" i="11" s="1"/>
  <c r="J738" i="11"/>
  <c r="M738" i="11" s="1"/>
  <c r="J737" i="11"/>
  <c r="M737" i="11" s="1"/>
  <c r="J736" i="11"/>
  <c r="M736" i="11" s="1"/>
  <c r="J735" i="11"/>
  <c r="M735" i="11" s="1"/>
  <c r="J734" i="11"/>
  <c r="M734" i="11" s="1"/>
  <c r="J733" i="11"/>
  <c r="M733" i="11" s="1"/>
  <c r="J732" i="11"/>
  <c r="M732" i="11" s="1"/>
  <c r="J731" i="11"/>
  <c r="M731" i="11" s="1"/>
  <c r="J730" i="11"/>
  <c r="M730" i="11" s="1"/>
  <c r="J729" i="11"/>
  <c r="M729" i="11" s="1"/>
  <c r="J728" i="11"/>
  <c r="M728" i="11" s="1"/>
  <c r="J727" i="11"/>
  <c r="M727" i="11" s="1"/>
  <c r="J726" i="11"/>
  <c r="M726" i="11" s="1"/>
  <c r="J725" i="11"/>
  <c r="M725" i="11" s="1"/>
  <c r="J724" i="11"/>
  <c r="M724" i="11" s="1"/>
  <c r="J723" i="11"/>
  <c r="M723" i="11" s="1"/>
  <c r="J722" i="11"/>
  <c r="M722" i="11" s="1"/>
  <c r="J721" i="11"/>
  <c r="M721" i="11" s="1"/>
  <c r="J720" i="11"/>
  <c r="M720" i="11" s="1"/>
  <c r="J719" i="11"/>
  <c r="M719" i="11" s="1"/>
  <c r="J718" i="11"/>
  <c r="M718" i="11" s="1"/>
  <c r="J717" i="11"/>
  <c r="M717" i="11" s="1"/>
  <c r="J716" i="11"/>
  <c r="M716" i="11" s="1"/>
  <c r="J715" i="11"/>
  <c r="M715" i="11" s="1"/>
  <c r="J714" i="11"/>
  <c r="M714" i="11" s="1"/>
  <c r="J713" i="11"/>
  <c r="M713" i="11" s="1"/>
  <c r="J712" i="11"/>
  <c r="M712" i="11" s="1"/>
  <c r="J711" i="11"/>
  <c r="M711" i="11" s="1"/>
  <c r="J710" i="11"/>
  <c r="M710" i="11" s="1"/>
  <c r="J709" i="11"/>
  <c r="M709" i="11" s="1"/>
  <c r="J708" i="11"/>
  <c r="M708" i="11" s="1"/>
  <c r="J707" i="11"/>
  <c r="M707" i="11" s="1"/>
  <c r="J706" i="11"/>
  <c r="M706" i="11" s="1"/>
  <c r="J705" i="11"/>
  <c r="M705" i="11" s="1"/>
  <c r="J704" i="11"/>
  <c r="M704" i="11" s="1"/>
  <c r="J703" i="11"/>
  <c r="M703" i="11" s="1"/>
  <c r="J702" i="11"/>
  <c r="M702" i="11" s="1"/>
  <c r="J701" i="11"/>
  <c r="M701" i="11" s="1"/>
  <c r="J700" i="11"/>
  <c r="M700" i="11" s="1"/>
  <c r="J699" i="11"/>
  <c r="M699" i="11" s="1"/>
  <c r="J698" i="11"/>
  <c r="M698" i="11" s="1"/>
  <c r="J697" i="11"/>
  <c r="M697" i="11" s="1"/>
  <c r="J696" i="11"/>
  <c r="M696" i="11" s="1"/>
  <c r="J695" i="11"/>
  <c r="M695" i="11" s="1"/>
  <c r="J694" i="11"/>
  <c r="M694" i="11" s="1"/>
  <c r="J693" i="11"/>
  <c r="M693" i="11" s="1"/>
  <c r="J692" i="11"/>
  <c r="M692" i="11" s="1"/>
  <c r="J691" i="11"/>
  <c r="M691" i="11" s="1"/>
  <c r="J690" i="11"/>
  <c r="M690" i="11" s="1"/>
  <c r="J689" i="11"/>
  <c r="M689" i="11" s="1"/>
  <c r="J688" i="11"/>
  <c r="M688" i="11" s="1"/>
  <c r="J687" i="11"/>
  <c r="M687" i="11" s="1"/>
  <c r="J686" i="11"/>
  <c r="M686" i="11" s="1"/>
  <c r="J685" i="11"/>
  <c r="M685" i="11" s="1"/>
  <c r="J684" i="11"/>
  <c r="M684" i="11" s="1"/>
  <c r="J683" i="11"/>
  <c r="M683" i="11" s="1"/>
  <c r="J682" i="11"/>
  <c r="M682" i="11" s="1"/>
  <c r="J681" i="11"/>
  <c r="M681" i="11" s="1"/>
  <c r="J680" i="11"/>
  <c r="M680" i="11" s="1"/>
  <c r="J679" i="11"/>
  <c r="M679" i="11" s="1"/>
  <c r="J678" i="11"/>
  <c r="M678" i="11" s="1"/>
  <c r="J677" i="11"/>
  <c r="M677" i="11" s="1"/>
  <c r="J676" i="11"/>
  <c r="M676" i="11" s="1"/>
  <c r="J675" i="11"/>
  <c r="M675" i="11" s="1"/>
  <c r="J674" i="11"/>
  <c r="M674" i="11" s="1"/>
  <c r="J673" i="11"/>
  <c r="M673" i="11" s="1"/>
  <c r="J672" i="11"/>
  <c r="M672" i="11" s="1"/>
  <c r="J671" i="11"/>
  <c r="M671" i="11" s="1"/>
  <c r="J670" i="11"/>
  <c r="M670" i="11" s="1"/>
  <c r="J669" i="11"/>
  <c r="M669" i="11" s="1"/>
  <c r="J668" i="11"/>
  <c r="M668" i="11" s="1"/>
  <c r="J667" i="11"/>
  <c r="M667" i="11" s="1"/>
  <c r="J666" i="11"/>
  <c r="M666" i="11" s="1"/>
  <c r="J665" i="11"/>
  <c r="M665" i="11" s="1"/>
  <c r="J664" i="11"/>
  <c r="M664" i="11" s="1"/>
  <c r="J663" i="11"/>
  <c r="M663" i="11" s="1"/>
  <c r="J662" i="11"/>
  <c r="M662" i="11" s="1"/>
  <c r="J661" i="11"/>
  <c r="M661" i="11" s="1"/>
  <c r="J660" i="11"/>
  <c r="M660" i="11" s="1"/>
  <c r="J659" i="11"/>
  <c r="M659" i="11" s="1"/>
  <c r="J658" i="11"/>
  <c r="M658" i="11" s="1"/>
  <c r="J657" i="11"/>
  <c r="M657" i="11" s="1"/>
  <c r="J656" i="11"/>
  <c r="M656" i="11" s="1"/>
  <c r="J655" i="11"/>
  <c r="M655" i="11" s="1"/>
  <c r="J654" i="11"/>
  <c r="M654" i="11" s="1"/>
  <c r="J653" i="11"/>
  <c r="M653" i="11" s="1"/>
  <c r="J652" i="11"/>
  <c r="M652" i="11" s="1"/>
  <c r="J651" i="11"/>
  <c r="M651" i="11" s="1"/>
  <c r="J650" i="11"/>
  <c r="M650" i="11" s="1"/>
  <c r="J649" i="11"/>
  <c r="M649" i="11" s="1"/>
  <c r="J648" i="11"/>
  <c r="M648" i="11" s="1"/>
  <c r="J647" i="11"/>
  <c r="M647" i="11" s="1"/>
  <c r="J646" i="11"/>
  <c r="M646" i="11" s="1"/>
  <c r="J645" i="11"/>
  <c r="M645" i="11" s="1"/>
  <c r="J644" i="11"/>
  <c r="M644" i="11" s="1"/>
  <c r="J643" i="11"/>
  <c r="M643" i="11" s="1"/>
  <c r="J642" i="11"/>
  <c r="M642" i="11" s="1"/>
  <c r="J641" i="11"/>
  <c r="M641" i="11" s="1"/>
  <c r="J640" i="11"/>
  <c r="M640" i="11" s="1"/>
  <c r="J639" i="11"/>
  <c r="M639" i="11" s="1"/>
  <c r="J638" i="11"/>
  <c r="M638" i="11" s="1"/>
  <c r="J637" i="11"/>
  <c r="M637" i="11" s="1"/>
  <c r="J636" i="11"/>
  <c r="M636" i="11" s="1"/>
  <c r="J635" i="11"/>
  <c r="M635" i="11" s="1"/>
  <c r="J634" i="11"/>
  <c r="M634" i="11" s="1"/>
  <c r="J633" i="11"/>
  <c r="M633" i="11" s="1"/>
  <c r="J632" i="11"/>
  <c r="M632" i="11" s="1"/>
  <c r="J631" i="11"/>
  <c r="M631" i="11" s="1"/>
  <c r="J630" i="11"/>
  <c r="M630" i="11" s="1"/>
  <c r="J629" i="11"/>
  <c r="M629" i="11" s="1"/>
  <c r="J628" i="11"/>
  <c r="M628" i="11" s="1"/>
  <c r="J627" i="11"/>
  <c r="M627" i="11" s="1"/>
  <c r="J626" i="11"/>
  <c r="M626" i="11" s="1"/>
  <c r="J625" i="11"/>
  <c r="M625" i="11" s="1"/>
  <c r="J624" i="11"/>
  <c r="M624" i="11" s="1"/>
  <c r="J623" i="11"/>
  <c r="M623" i="11" s="1"/>
  <c r="J622" i="11"/>
  <c r="M622" i="11" s="1"/>
  <c r="J621" i="11"/>
  <c r="M621" i="11" s="1"/>
  <c r="J620" i="11"/>
  <c r="M620" i="11" s="1"/>
  <c r="J619" i="11"/>
  <c r="M619" i="11" s="1"/>
  <c r="J618" i="11"/>
  <c r="M618" i="11" s="1"/>
  <c r="J617" i="11"/>
  <c r="M617" i="11" s="1"/>
  <c r="J616" i="11"/>
  <c r="M616" i="11" s="1"/>
  <c r="J615" i="11"/>
  <c r="M615" i="11" s="1"/>
  <c r="J614" i="11"/>
  <c r="M614" i="11" s="1"/>
  <c r="J613" i="11"/>
  <c r="M613" i="11" s="1"/>
  <c r="J612" i="11"/>
  <c r="M612" i="11" s="1"/>
  <c r="J611" i="11"/>
  <c r="M611" i="11" s="1"/>
  <c r="J610" i="11"/>
  <c r="M610" i="11" s="1"/>
  <c r="J609" i="11"/>
  <c r="M609" i="11" s="1"/>
  <c r="J608" i="11"/>
  <c r="M608" i="11" s="1"/>
  <c r="J607" i="11"/>
  <c r="M607" i="11" s="1"/>
  <c r="J606" i="11"/>
  <c r="M606" i="11" s="1"/>
  <c r="J605" i="11"/>
  <c r="M605" i="11" s="1"/>
  <c r="J604" i="11"/>
  <c r="M604" i="11" s="1"/>
  <c r="J603" i="11"/>
  <c r="M603" i="11" s="1"/>
  <c r="J602" i="11"/>
  <c r="M602" i="11" s="1"/>
  <c r="J601" i="11"/>
  <c r="M601" i="11" s="1"/>
  <c r="J600" i="11"/>
  <c r="M600" i="11" s="1"/>
  <c r="J599" i="11"/>
  <c r="M599" i="11" s="1"/>
  <c r="J598" i="11"/>
  <c r="M598" i="11" s="1"/>
  <c r="J597" i="11"/>
  <c r="M597" i="11" s="1"/>
  <c r="J596" i="11"/>
  <c r="M596" i="11" s="1"/>
  <c r="J595" i="11"/>
  <c r="M595" i="11" s="1"/>
  <c r="J594" i="11"/>
  <c r="M594" i="11" s="1"/>
  <c r="J593" i="11"/>
  <c r="M593" i="11" s="1"/>
  <c r="J592" i="11"/>
  <c r="M592" i="11" s="1"/>
  <c r="J591" i="11"/>
  <c r="M591" i="11" s="1"/>
  <c r="J590" i="11"/>
  <c r="M590" i="11" s="1"/>
  <c r="J589" i="11"/>
  <c r="M589" i="11" s="1"/>
  <c r="J588" i="11"/>
  <c r="M588" i="11" s="1"/>
  <c r="J587" i="11"/>
  <c r="M587" i="11" s="1"/>
  <c r="J586" i="11"/>
  <c r="M586" i="11" s="1"/>
  <c r="J585" i="11"/>
  <c r="M585" i="11" s="1"/>
  <c r="J584" i="11"/>
  <c r="M584" i="11" s="1"/>
  <c r="J583" i="11"/>
  <c r="M583" i="11" s="1"/>
  <c r="J582" i="11"/>
  <c r="M582" i="11" s="1"/>
  <c r="J581" i="11"/>
  <c r="M581" i="11" s="1"/>
  <c r="J580" i="11"/>
  <c r="M580" i="11" s="1"/>
  <c r="J579" i="11"/>
  <c r="M579" i="11" s="1"/>
  <c r="J578" i="11"/>
  <c r="M578" i="11" s="1"/>
  <c r="J577" i="11"/>
  <c r="M577" i="11" s="1"/>
  <c r="J576" i="11"/>
  <c r="M576" i="11" s="1"/>
  <c r="J575" i="11"/>
  <c r="M575" i="11" s="1"/>
  <c r="J574" i="11"/>
  <c r="M574" i="11" s="1"/>
  <c r="J573" i="11"/>
  <c r="M573" i="11" s="1"/>
  <c r="J572" i="11"/>
  <c r="M572" i="11" s="1"/>
  <c r="J571" i="11"/>
  <c r="M571" i="11" s="1"/>
  <c r="J570" i="11"/>
  <c r="M570" i="11" s="1"/>
  <c r="J569" i="11"/>
  <c r="M569" i="11" s="1"/>
  <c r="J568" i="11"/>
  <c r="M568" i="11" s="1"/>
  <c r="J567" i="11"/>
  <c r="M567" i="11" s="1"/>
  <c r="J566" i="11"/>
  <c r="M566" i="11" s="1"/>
  <c r="J565" i="11"/>
  <c r="M565" i="11" s="1"/>
  <c r="J564" i="11"/>
  <c r="M564" i="11" s="1"/>
  <c r="J563" i="11"/>
  <c r="M563" i="11" s="1"/>
  <c r="J562" i="11"/>
  <c r="M562" i="11" s="1"/>
  <c r="J561" i="11"/>
  <c r="M561" i="11" s="1"/>
  <c r="J560" i="11"/>
  <c r="M560" i="11" s="1"/>
  <c r="J559" i="11"/>
  <c r="M559" i="11" s="1"/>
  <c r="J558" i="11"/>
  <c r="M558" i="11" s="1"/>
  <c r="J557" i="11"/>
  <c r="M557" i="11" s="1"/>
  <c r="J556" i="11"/>
  <c r="M556" i="11" s="1"/>
  <c r="J555" i="11"/>
  <c r="M555" i="11" s="1"/>
  <c r="J554" i="11"/>
  <c r="M554" i="11" s="1"/>
  <c r="J553" i="11"/>
  <c r="M553" i="11" s="1"/>
  <c r="J552" i="11"/>
  <c r="M552" i="11" s="1"/>
  <c r="J551" i="11"/>
  <c r="M551" i="11" s="1"/>
  <c r="J550" i="11"/>
  <c r="M550" i="11" s="1"/>
  <c r="J549" i="11"/>
  <c r="M549" i="11" s="1"/>
  <c r="J548" i="11"/>
  <c r="M548" i="11" s="1"/>
  <c r="J547" i="11"/>
  <c r="M547" i="11" s="1"/>
  <c r="J546" i="11"/>
  <c r="M546" i="11" s="1"/>
  <c r="J545" i="11"/>
  <c r="M545" i="11" s="1"/>
  <c r="J544" i="11"/>
  <c r="M544" i="11" s="1"/>
  <c r="J543" i="11"/>
  <c r="M543" i="11" s="1"/>
  <c r="J542" i="11"/>
  <c r="M542" i="11" s="1"/>
  <c r="J541" i="11"/>
  <c r="M541" i="11" s="1"/>
  <c r="J540" i="11"/>
  <c r="M540" i="11" s="1"/>
  <c r="J539" i="11"/>
  <c r="M539" i="11" s="1"/>
  <c r="J538" i="11"/>
  <c r="M538" i="11" s="1"/>
  <c r="J537" i="11"/>
  <c r="M537" i="11" s="1"/>
  <c r="J536" i="11"/>
  <c r="M536" i="11" s="1"/>
  <c r="J535" i="11"/>
  <c r="M535" i="11" s="1"/>
  <c r="J534" i="11"/>
  <c r="M534" i="11" s="1"/>
  <c r="J533" i="11"/>
  <c r="M533" i="11" s="1"/>
  <c r="J532" i="11"/>
  <c r="M532" i="11" s="1"/>
  <c r="J531" i="11"/>
  <c r="M531" i="11" s="1"/>
  <c r="J530" i="11"/>
  <c r="M530" i="11" s="1"/>
  <c r="J529" i="11"/>
  <c r="M529" i="11" s="1"/>
  <c r="J528" i="11"/>
  <c r="M528" i="11" s="1"/>
  <c r="J527" i="11"/>
  <c r="M527" i="11" s="1"/>
  <c r="J526" i="11"/>
  <c r="M526" i="11" s="1"/>
  <c r="J525" i="11"/>
  <c r="M525" i="11" s="1"/>
  <c r="J524" i="11"/>
  <c r="M524" i="11" s="1"/>
  <c r="J523" i="11"/>
  <c r="M523" i="11" s="1"/>
  <c r="J522" i="11"/>
  <c r="M522" i="11" s="1"/>
  <c r="J521" i="11"/>
  <c r="M521" i="11" s="1"/>
  <c r="J520" i="11"/>
  <c r="M520" i="11" s="1"/>
  <c r="J519" i="11"/>
  <c r="M519" i="11" s="1"/>
  <c r="J518" i="11"/>
  <c r="M518" i="11" s="1"/>
  <c r="J517" i="11"/>
  <c r="M517" i="11" s="1"/>
  <c r="J516" i="11"/>
  <c r="M516" i="11" s="1"/>
  <c r="J515" i="11"/>
  <c r="M515" i="11" s="1"/>
  <c r="J514" i="11"/>
  <c r="M514" i="11" s="1"/>
  <c r="J513" i="11"/>
  <c r="M513" i="11" s="1"/>
  <c r="J512" i="11"/>
  <c r="M512" i="11" s="1"/>
  <c r="J511" i="11"/>
  <c r="M511" i="11" s="1"/>
  <c r="J510" i="11"/>
  <c r="M510" i="11" s="1"/>
  <c r="J509" i="11"/>
  <c r="M509" i="11" s="1"/>
  <c r="J508" i="11"/>
  <c r="M508" i="11" s="1"/>
  <c r="J507" i="11"/>
  <c r="M507" i="11" s="1"/>
  <c r="J506" i="11"/>
  <c r="M506" i="11" s="1"/>
  <c r="J505" i="11"/>
  <c r="M505" i="11" s="1"/>
  <c r="J504" i="11"/>
  <c r="M504" i="11" s="1"/>
  <c r="J503" i="11"/>
  <c r="M503" i="11" s="1"/>
  <c r="J502" i="11"/>
  <c r="M502" i="11" s="1"/>
  <c r="J501" i="11"/>
  <c r="M501" i="11" s="1"/>
  <c r="J500" i="11"/>
  <c r="M500" i="11" s="1"/>
  <c r="J499" i="11"/>
  <c r="M499" i="11" s="1"/>
  <c r="J498" i="11"/>
  <c r="M498" i="11" s="1"/>
  <c r="J497" i="11"/>
  <c r="M497" i="11" s="1"/>
  <c r="J496" i="11"/>
  <c r="M496" i="11" s="1"/>
  <c r="J495" i="11"/>
  <c r="M495" i="11" s="1"/>
  <c r="J494" i="11"/>
  <c r="M494" i="11" s="1"/>
  <c r="J493" i="11"/>
  <c r="M493" i="11" s="1"/>
  <c r="J492" i="11"/>
  <c r="M492" i="11" s="1"/>
  <c r="J491" i="11"/>
  <c r="M491" i="11" s="1"/>
  <c r="J490" i="11"/>
  <c r="M490" i="11" s="1"/>
  <c r="J489" i="11"/>
  <c r="M489" i="11" s="1"/>
  <c r="J488" i="11"/>
  <c r="M488" i="11" s="1"/>
  <c r="J487" i="11"/>
  <c r="M487" i="11" s="1"/>
  <c r="J486" i="11"/>
  <c r="M486" i="11" s="1"/>
  <c r="J485" i="11"/>
  <c r="M485" i="11" s="1"/>
  <c r="J484" i="11"/>
  <c r="M484" i="11" s="1"/>
  <c r="J483" i="11"/>
  <c r="M483" i="11" s="1"/>
  <c r="J482" i="11"/>
  <c r="M482" i="11" s="1"/>
  <c r="J481" i="11"/>
  <c r="M481" i="11" s="1"/>
  <c r="J480" i="11"/>
  <c r="M480" i="11" s="1"/>
  <c r="J479" i="11"/>
  <c r="M479" i="11" s="1"/>
  <c r="J478" i="11"/>
  <c r="M478" i="11" s="1"/>
  <c r="J477" i="11"/>
  <c r="M477" i="11" s="1"/>
  <c r="J476" i="11"/>
  <c r="M476" i="11" s="1"/>
  <c r="J475" i="11"/>
  <c r="M475" i="11" s="1"/>
  <c r="J474" i="11"/>
  <c r="M474" i="11" s="1"/>
  <c r="J473" i="11"/>
  <c r="M473" i="11" s="1"/>
  <c r="J472" i="11"/>
  <c r="M472" i="11" s="1"/>
  <c r="J471" i="11"/>
  <c r="M471" i="11" s="1"/>
  <c r="J470" i="11"/>
  <c r="M470" i="11" s="1"/>
  <c r="J469" i="11"/>
  <c r="M469" i="11" s="1"/>
  <c r="J468" i="11"/>
  <c r="M468" i="11" s="1"/>
  <c r="J467" i="11"/>
  <c r="M467" i="11" s="1"/>
  <c r="J466" i="11"/>
  <c r="M466" i="11" s="1"/>
  <c r="J465" i="11"/>
  <c r="M465" i="11" s="1"/>
  <c r="J464" i="11"/>
  <c r="M464" i="11" s="1"/>
  <c r="J463" i="11"/>
  <c r="M463" i="11" s="1"/>
  <c r="J462" i="11"/>
  <c r="M462" i="11" s="1"/>
  <c r="J461" i="11"/>
  <c r="M461" i="11" s="1"/>
  <c r="J460" i="11"/>
  <c r="M460" i="11" s="1"/>
  <c r="J459" i="11"/>
  <c r="M459" i="11" s="1"/>
  <c r="J458" i="11"/>
  <c r="M458" i="11" s="1"/>
  <c r="J457" i="11"/>
  <c r="M457" i="11" s="1"/>
  <c r="J456" i="11"/>
  <c r="M456" i="11" s="1"/>
  <c r="J455" i="11"/>
  <c r="M455" i="11" s="1"/>
  <c r="J454" i="11"/>
  <c r="M454" i="11" s="1"/>
  <c r="J453" i="11"/>
  <c r="M453" i="11" s="1"/>
  <c r="J452" i="11"/>
  <c r="M452" i="11" s="1"/>
  <c r="J451" i="11"/>
  <c r="M451" i="11" s="1"/>
  <c r="J450" i="11"/>
  <c r="M450" i="11" s="1"/>
  <c r="J449" i="11"/>
  <c r="M449" i="11" s="1"/>
  <c r="J448" i="11"/>
  <c r="M448" i="11" s="1"/>
  <c r="J447" i="11"/>
  <c r="M447" i="11" s="1"/>
  <c r="J446" i="11"/>
  <c r="M446" i="11" s="1"/>
  <c r="J445" i="11"/>
  <c r="M445" i="11" s="1"/>
  <c r="J444" i="11"/>
  <c r="M444" i="11" s="1"/>
  <c r="J443" i="11"/>
  <c r="M443" i="11" s="1"/>
  <c r="J442" i="11"/>
  <c r="M442" i="11" s="1"/>
  <c r="J441" i="11"/>
  <c r="M441" i="11" s="1"/>
  <c r="J440" i="11"/>
  <c r="M440" i="11" s="1"/>
  <c r="J439" i="11"/>
  <c r="M439" i="11" s="1"/>
  <c r="J438" i="11"/>
  <c r="M438" i="11" s="1"/>
  <c r="J437" i="11"/>
  <c r="M437" i="11" s="1"/>
  <c r="J436" i="11"/>
  <c r="M436" i="11" s="1"/>
  <c r="J435" i="11"/>
  <c r="M435" i="11" s="1"/>
  <c r="J434" i="11"/>
  <c r="M434" i="11" s="1"/>
  <c r="J433" i="11"/>
  <c r="M433" i="11" s="1"/>
  <c r="J432" i="11"/>
  <c r="M432" i="11" s="1"/>
  <c r="J431" i="11"/>
  <c r="M431" i="11" s="1"/>
  <c r="J430" i="11"/>
  <c r="M430" i="11" s="1"/>
  <c r="J429" i="11"/>
  <c r="M429" i="11" s="1"/>
  <c r="J428" i="11"/>
  <c r="M428" i="11" s="1"/>
  <c r="J427" i="11"/>
  <c r="M427" i="11" s="1"/>
  <c r="J426" i="11"/>
  <c r="M426" i="11" s="1"/>
  <c r="J425" i="11"/>
  <c r="M425" i="11" s="1"/>
  <c r="J424" i="11"/>
  <c r="M424" i="11" s="1"/>
  <c r="J423" i="11"/>
  <c r="M423" i="11" s="1"/>
  <c r="J422" i="11"/>
  <c r="M422" i="11" s="1"/>
  <c r="J421" i="11"/>
  <c r="M421" i="11" s="1"/>
  <c r="J420" i="11"/>
  <c r="M420" i="11" s="1"/>
  <c r="J419" i="11"/>
  <c r="M419" i="11" s="1"/>
  <c r="J418" i="11"/>
  <c r="M418" i="11" s="1"/>
  <c r="J417" i="11"/>
  <c r="M417" i="11" s="1"/>
  <c r="J416" i="11"/>
  <c r="M416" i="11" s="1"/>
  <c r="J415" i="11"/>
  <c r="M415" i="11" s="1"/>
  <c r="J414" i="11"/>
  <c r="M414" i="11" s="1"/>
  <c r="J413" i="11"/>
  <c r="M413" i="11" s="1"/>
  <c r="J412" i="11"/>
  <c r="M412" i="11" s="1"/>
  <c r="J411" i="11"/>
  <c r="M411" i="11" s="1"/>
  <c r="J410" i="11"/>
  <c r="M410" i="11" s="1"/>
  <c r="J409" i="11"/>
  <c r="M409" i="11" s="1"/>
  <c r="J408" i="11"/>
  <c r="M408" i="11" s="1"/>
  <c r="J407" i="11"/>
  <c r="M407" i="11" s="1"/>
  <c r="J406" i="11"/>
  <c r="M406" i="11" s="1"/>
  <c r="J405" i="11"/>
  <c r="M405" i="11" s="1"/>
  <c r="J404" i="11"/>
  <c r="M404" i="11" s="1"/>
  <c r="J403" i="11"/>
  <c r="M403" i="11" s="1"/>
  <c r="J402" i="11"/>
  <c r="M402" i="11" s="1"/>
  <c r="J401" i="11"/>
  <c r="M401" i="11" s="1"/>
  <c r="J400" i="11"/>
  <c r="M400" i="11" s="1"/>
  <c r="J399" i="11"/>
  <c r="M399" i="11" s="1"/>
  <c r="J398" i="11"/>
  <c r="M398" i="11" s="1"/>
  <c r="J397" i="11"/>
  <c r="M397" i="11" s="1"/>
  <c r="J396" i="11"/>
  <c r="M396" i="11" s="1"/>
  <c r="J395" i="11"/>
  <c r="M395" i="11" s="1"/>
  <c r="J394" i="11"/>
  <c r="M394" i="11" s="1"/>
  <c r="J393" i="11"/>
  <c r="M393" i="11" s="1"/>
  <c r="J392" i="11"/>
  <c r="M392" i="11" s="1"/>
  <c r="J391" i="11"/>
  <c r="M391" i="11" s="1"/>
  <c r="J390" i="11"/>
  <c r="M390" i="11" s="1"/>
  <c r="J389" i="11"/>
  <c r="M389" i="11" s="1"/>
  <c r="J388" i="11"/>
  <c r="M388" i="11" s="1"/>
  <c r="J387" i="11"/>
  <c r="M387" i="11" s="1"/>
  <c r="J386" i="11"/>
  <c r="M386" i="11" s="1"/>
  <c r="J385" i="11"/>
  <c r="M385" i="11" s="1"/>
  <c r="J384" i="11"/>
  <c r="M384" i="11" s="1"/>
  <c r="J383" i="11"/>
  <c r="M383" i="11" s="1"/>
  <c r="J382" i="11"/>
  <c r="M382" i="11" s="1"/>
  <c r="J381" i="11"/>
  <c r="M381" i="11" s="1"/>
  <c r="J380" i="11"/>
  <c r="M380" i="11" s="1"/>
  <c r="J379" i="11"/>
  <c r="M379" i="11" s="1"/>
  <c r="J378" i="11"/>
  <c r="M378" i="11" s="1"/>
  <c r="J377" i="11"/>
  <c r="M377" i="11" s="1"/>
  <c r="J376" i="11"/>
  <c r="M376" i="11" s="1"/>
  <c r="J375" i="11"/>
  <c r="M375" i="11" s="1"/>
  <c r="J374" i="11"/>
  <c r="M374" i="11" s="1"/>
  <c r="J373" i="11"/>
  <c r="M373" i="11" s="1"/>
  <c r="J372" i="11"/>
  <c r="M372" i="11" s="1"/>
  <c r="J371" i="11"/>
  <c r="M371" i="11" s="1"/>
  <c r="J370" i="11"/>
  <c r="M370" i="11" s="1"/>
  <c r="J369" i="11"/>
  <c r="M369" i="11" s="1"/>
  <c r="J368" i="11"/>
  <c r="M368" i="11" s="1"/>
  <c r="J367" i="11"/>
  <c r="M367" i="11" s="1"/>
  <c r="J366" i="11"/>
  <c r="M366" i="11" s="1"/>
  <c r="J365" i="11"/>
  <c r="M365" i="11" s="1"/>
  <c r="J364" i="11"/>
  <c r="M364" i="11" s="1"/>
  <c r="J363" i="11"/>
  <c r="M363" i="11" s="1"/>
  <c r="J362" i="11"/>
  <c r="M362" i="11" s="1"/>
  <c r="J361" i="11"/>
  <c r="M361" i="11" s="1"/>
  <c r="J360" i="11"/>
  <c r="M360" i="11" s="1"/>
  <c r="J359" i="11"/>
  <c r="M359" i="11" s="1"/>
  <c r="J358" i="11"/>
  <c r="M358" i="11" s="1"/>
  <c r="J357" i="11"/>
  <c r="M357" i="11" s="1"/>
  <c r="J356" i="11"/>
  <c r="M356" i="11" s="1"/>
  <c r="J355" i="11"/>
  <c r="M355" i="11" s="1"/>
  <c r="J354" i="11"/>
  <c r="M354" i="11" s="1"/>
  <c r="J353" i="11"/>
  <c r="M353" i="11" s="1"/>
  <c r="J352" i="11"/>
  <c r="M352" i="11" s="1"/>
  <c r="J351" i="11"/>
  <c r="M351" i="11" s="1"/>
  <c r="J350" i="11"/>
  <c r="M350" i="11" s="1"/>
  <c r="J349" i="11"/>
  <c r="M349" i="11" s="1"/>
  <c r="J348" i="11"/>
  <c r="M348" i="11" s="1"/>
  <c r="J347" i="11"/>
  <c r="M347" i="11" s="1"/>
  <c r="J346" i="11"/>
  <c r="M346" i="11" s="1"/>
  <c r="J345" i="11"/>
  <c r="M345" i="11" s="1"/>
  <c r="J344" i="11"/>
  <c r="M344" i="11" s="1"/>
  <c r="J343" i="11"/>
  <c r="M343" i="11" s="1"/>
  <c r="J342" i="11"/>
  <c r="M342" i="11" s="1"/>
  <c r="J341" i="11"/>
  <c r="M341" i="11" s="1"/>
  <c r="J340" i="11"/>
  <c r="M340" i="11" s="1"/>
  <c r="J339" i="11"/>
  <c r="M339" i="11" s="1"/>
  <c r="J338" i="11"/>
  <c r="M338" i="11" s="1"/>
  <c r="J337" i="11"/>
  <c r="M337" i="11" s="1"/>
  <c r="J336" i="11"/>
  <c r="M336" i="11" s="1"/>
  <c r="J335" i="11"/>
  <c r="M335" i="11" s="1"/>
  <c r="J334" i="11"/>
  <c r="M334" i="11" s="1"/>
  <c r="J333" i="11"/>
  <c r="M333" i="11" s="1"/>
  <c r="J332" i="11"/>
  <c r="M332" i="11" s="1"/>
  <c r="J331" i="11"/>
  <c r="M331" i="11" s="1"/>
  <c r="J330" i="11"/>
  <c r="M330" i="11" s="1"/>
  <c r="J329" i="11"/>
  <c r="M329" i="11" s="1"/>
  <c r="J328" i="11"/>
  <c r="M328" i="11" s="1"/>
  <c r="J327" i="11"/>
  <c r="M327" i="11" s="1"/>
  <c r="J326" i="11"/>
  <c r="M326" i="11" s="1"/>
  <c r="J325" i="11"/>
  <c r="M325" i="11" s="1"/>
  <c r="J324" i="11"/>
  <c r="M324" i="11" s="1"/>
  <c r="J323" i="11"/>
  <c r="M323" i="11" s="1"/>
  <c r="J322" i="11"/>
  <c r="M322" i="11" s="1"/>
  <c r="J321" i="11"/>
  <c r="M321" i="11" s="1"/>
  <c r="J320" i="11"/>
  <c r="M320" i="11" s="1"/>
  <c r="J319" i="11"/>
  <c r="M319" i="11" s="1"/>
  <c r="J318" i="11"/>
  <c r="M318" i="11" s="1"/>
  <c r="J317" i="11"/>
  <c r="M317" i="11" s="1"/>
  <c r="J316" i="11"/>
  <c r="M316" i="11" s="1"/>
  <c r="J315" i="11"/>
  <c r="M315" i="11" s="1"/>
  <c r="J314" i="11"/>
  <c r="M314" i="11" s="1"/>
  <c r="J313" i="11"/>
  <c r="M313" i="11" s="1"/>
  <c r="J312" i="11"/>
  <c r="M312" i="11" s="1"/>
  <c r="J311" i="11"/>
  <c r="M311" i="11" s="1"/>
  <c r="J310" i="11"/>
  <c r="M310" i="11" s="1"/>
  <c r="J309" i="11"/>
  <c r="M309" i="11" s="1"/>
  <c r="J308" i="11"/>
  <c r="M308" i="11" s="1"/>
  <c r="J307" i="11"/>
  <c r="M307" i="11" s="1"/>
  <c r="J306" i="11"/>
  <c r="M306" i="11" s="1"/>
  <c r="J305" i="11"/>
  <c r="M305" i="11" s="1"/>
  <c r="J304" i="11"/>
  <c r="M304" i="11" s="1"/>
  <c r="J303" i="11"/>
  <c r="M303" i="11" s="1"/>
  <c r="J302" i="11"/>
  <c r="M302" i="11" s="1"/>
  <c r="J301" i="11"/>
  <c r="M301" i="11" s="1"/>
  <c r="J300" i="11"/>
  <c r="M300" i="11" s="1"/>
  <c r="J299" i="11"/>
  <c r="M299" i="11" s="1"/>
  <c r="J298" i="11"/>
  <c r="M298" i="11" s="1"/>
  <c r="J297" i="11"/>
  <c r="M297" i="11" s="1"/>
  <c r="J296" i="11"/>
  <c r="M296" i="11" s="1"/>
  <c r="J295" i="11"/>
  <c r="M295" i="11" s="1"/>
  <c r="J294" i="11"/>
  <c r="M294" i="11" s="1"/>
  <c r="J293" i="11"/>
  <c r="M293" i="11" s="1"/>
  <c r="J292" i="11"/>
  <c r="M292" i="11" s="1"/>
  <c r="J291" i="11"/>
  <c r="M291" i="11" s="1"/>
  <c r="J290" i="11"/>
  <c r="M290" i="11" s="1"/>
  <c r="J289" i="11"/>
  <c r="M289" i="11" s="1"/>
  <c r="J288" i="11"/>
  <c r="M288" i="11" s="1"/>
  <c r="J287" i="11"/>
  <c r="M287" i="11" s="1"/>
  <c r="J286" i="11"/>
  <c r="M286" i="11" s="1"/>
  <c r="J285" i="11"/>
  <c r="M285" i="11" s="1"/>
  <c r="J284" i="11"/>
  <c r="M284" i="11" s="1"/>
  <c r="J283" i="11"/>
  <c r="M283" i="11" s="1"/>
  <c r="J282" i="11"/>
  <c r="M282" i="11" s="1"/>
  <c r="J281" i="11"/>
  <c r="M281" i="11" s="1"/>
  <c r="J280" i="11"/>
  <c r="M280" i="11" s="1"/>
  <c r="J279" i="11"/>
  <c r="M279" i="11" s="1"/>
  <c r="J278" i="11"/>
  <c r="M278" i="11" s="1"/>
  <c r="J277" i="11"/>
  <c r="M277" i="11" s="1"/>
  <c r="J276" i="11"/>
  <c r="M276" i="11" s="1"/>
  <c r="J275" i="11"/>
  <c r="M275" i="11" s="1"/>
  <c r="J274" i="11"/>
  <c r="M274" i="11" s="1"/>
  <c r="J273" i="11"/>
  <c r="M273" i="11" s="1"/>
  <c r="J272" i="11"/>
  <c r="M272" i="11" s="1"/>
  <c r="J271" i="11"/>
  <c r="M271" i="11" s="1"/>
  <c r="J270" i="11"/>
  <c r="M270" i="11" s="1"/>
  <c r="J269" i="11"/>
  <c r="M269" i="11" s="1"/>
  <c r="J268" i="11"/>
  <c r="M268" i="11" s="1"/>
  <c r="J267" i="11"/>
  <c r="M267" i="11" s="1"/>
  <c r="J266" i="11"/>
  <c r="M266" i="11" s="1"/>
  <c r="J265" i="11"/>
  <c r="M265" i="11" s="1"/>
  <c r="J264" i="11"/>
  <c r="M264" i="11" s="1"/>
  <c r="J263" i="11"/>
  <c r="M263" i="11" s="1"/>
  <c r="J262" i="11"/>
  <c r="M262" i="11" s="1"/>
  <c r="J261" i="11"/>
  <c r="M261" i="11" s="1"/>
  <c r="J260" i="11"/>
  <c r="M260" i="11" s="1"/>
  <c r="J259" i="11"/>
  <c r="M259" i="11" s="1"/>
  <c r="J258" i="11"/>
  <c r="M258" i="11" s="1"/>
  <c r="J257" i="11"/>
  <c r="M257" i="11" s="1"/>
  <c r="J256" i="11"/>
  <c r="M256" i="11" s="1"/>
  <c r="J255" i="11"/>
  <c r="M255" i="11" s="1"/>
  <c r="J254" i="11"/>
  <c r="M254" i="11" s="1"/>
  <c r="J253" i="11"/>
  <c r="M253" i="11" s="1"/>
  <c r="J252" i="11"/>
  <c r="M252" i="11" s="1"/>
  <c r="J251" i="11"/>
  <c r="M251" i="11" s="1"/>
  <c r="J250" i="11"/>
  <c r="M250" i="11" s="1"/>
  <c r="J249" i="11"/>
  <c r="M249" i="11" s="1"/>
  <c r="J248" i="11"/>
  <c r="M248" i="11" s="1"/>
  <c r="J247" i="11"/>
  <c r="M247" i="11" s="1"/>
  <c r="J246" i="11"/>
  <c r="M246" i="11" s="1"/>
  <c r="J245" i="11"/>
  <c r="M245" i="11" s="1"/>
  <c r="J244" i="11"/>
  <c r="M244" i="11" s="1"/>
  <c r="J243" i="11"/>
  <c r="M243" i="11" s="1"/>
  <c r="J242" i="11"/>
  <c r="M242" i="11" s="1"/>
  <c r="J241" i="11"/>
  <c r="M241" i="11" s="1"/>
  <c r="J240" i="11"/>
  <c r="M240" i="11" s="1"/>
  <c r="J239" i="11"/>
  <c r="M239" i="11" s="1"/>
  <c r="J238" i="11"/>
  <c r="M238" i="11" s="1"/>
  <c r="J237" i="11"/>
  <c r="M237" i="11" s="1"/>
  <c r="J236" i="11"/>
  <c r="M236" i="11" s="1"/>
  <c r="J235" i="11"/>
  <c r="M235" i="11" s="1"/>
  <c r="J234" i="11"/>
  <c r="M234" i="11" s="1"/>
  <c r="J233" i="11"/>
  <c r="M233" i="11" s="1"/>
  <c r="J232" i="11"/>
  <c r="M232" i="11" s="1"/>
  <c r="J231" i="11"/>
  <c r="M231" i="11" s="1"/>
  <c r="J230" i="11"/>
  <c r="M230" i="11" s="1"/>
  <c r="J229" i="11"/>
  <c r="M229" i="11" s="1"/>
  <c r="J228" i="11"/>
  <c r="M228" i="11" s="1"/>
  <c r="J227" i="11"/>
  <c r="M227" i="11" s="1"/>
  <c r="J226" i="11"/>
  <c r="M226" i="11" s="1"/>
  <c r="J225" i="11"/>
  <c r="M225" i="11" s="1"/>
  <c r="J224" i="11"/>
  <c r="M224" i="11" s="1"/>
  <c r="J223" i="11"/>
  <c r="M223" i="11" s="1"/>
  <c r="J222" i="11"/>
  <c r="M222" i="11" s="1"/>
  <c r="J221" i="11"/>
  <c r="M221" i="11" s="1"/>
  <c r="J220" i="11"/>
  <c r="M220" i="11" s="1"/>
  <c r="J219" i="11"/>
  <c r="M219" i="11" s="1"/>
  <c r="J218" i="11"/>
  <c r="M218" i="11" s="1"/>
  <c r="J217" i="11"/>
  <c r="M217" i="11" s="1"/>
  <c r="J216" i="11"/>
  <c r="M216" i="11" s="1"/>
  <c r="J215" i="11"/>
  <c r="M215" i="11" s="1"/>
  <c r="J214" i="11"/>
  <c r="M214" i="11" s="1"/>
  <c r="J213" i="11"/>
  <c r="M213" i="11" s="1"/>
  <c r="J212" i="11"/>
  <c r="M212" i="11" s="1"/>
  <c r="J211" i="11"/>
  <c r="M211" i="11" s="1"/>
  <c r="J210" i="11"/>
  <c r="M210" i="11" s="1"/>
  <c r="J209" i="11"/>
  <c r="M209" i="11" s="1"/>
  <c r="J208" i="11"/>
  <c r="M208" i="11" s="1"/>
  <c r="J207" i="11"/>
  <c r="M207" i="11" s="1"/>
  <c r="J206" i="11"/>
  <c r="M206" i="11" s="1"/>
  <c r="J205" i="11"/>
  <c r="M205" i="11" s="1"/>
  <c r="J204" i="11"/>
  <c r="M204" i="11" s="1"/>
  <c r="J203" i="11"/>
  <c r="M203" i="11" s="1"/>
  <c r="J202" i="11"/>
  <c r="M202" i="11" s="1"/>
  <c r="J201" i="11"/>
  <c r="M201" i="11" s="1"/>
  <c r="J200" i="11"/>
  <c r="M200" i="11" s="1"/>
  <c r="J199" i="11"/>
  <c r="M199" i="11" s="1"/>
  <c r="J198" i="11"/>
  <c r="M198" i="11" s="1"/>
  <c r="J197" i="11"/>
  <c r="M197" i="11" s="1"/>
  <c r="J196" i="11"/>
  <c r="M196" i="11" s="1"/>
  <c r="J195" i="11"/>
  <c r="M195" i="11" s="1"/>
  <c r="J194" i="11"/>
  <c r="M194" i="11" s="1"/>
  <c r="J193" i="11"/>
  <c r="M193" i="11" s="1"/>
  <c r="J192" i="11"/>
  <c r="M192" i="11" s="1"/>
  <c r="J191" i="11"/>
  <c r="M191" i="11" s="1"/>
  <c r="J190" i="11"/>
  <c r="M190" i="11" s="1"/>
  <c r="J189" i="11"/>
  <c r="M189" i="11" s="1"/>
  <c r="J188" i="11"/>
  <c r="M188" i="11" s="1"/>
  <c r="J187" i="11"/>
  <c r="M187" i="11" s="1"/>
  <c r="J186" i="11"/>
  <c r="M186" i="11" s="1"/>
  <c r="J185" i="11"/>
  <c r="M185" i="11" s="1"/>
  <c r="J184" i="11"/>
  <c r="M184" i="11" s="1"/>
  <c r="J183" i="11"/>
  <c r="M183" i="11" s="1"/>
  <c r="J182" i="11"/>
  <c r="M182" i="11" s="1"/>
  <c r="J181" i="11"/>
  <c r="M181" i="11" s="1"/>
  <c r="J180" i="11"/>
  <c r="M180" i="11" s="1"/>
  <c r="J179" i="11"/>
  <c r="M179" i="11" s="1"/>
  <c r="J178" i="11"/>
  <c r="M178" i="11" s="1"/>
  <c r="J177" i="11"/>
  <c r="M177" i="11" s="1"/>
  <c r="J176" i="11"/>
  <c r="M176" i="11" s="1"/>
  <c r="J175" i="11"/>
  <c r="M175" i="11" s="1"/>
  <c r="J174" i="11"/>
  <c r="M174" i="11" s="1"/>
  <c r="J173" i="11"/>
  <c r="M173" i="11" s="1"/>
  <c r="J172" i="11"/>
  <c r="M172" i="11" s="1"/>
  <c r="J171" i="11"/>
  <c r="M171" i="11" s="1"/>
  <c r="J170" i="11"/>
  <c r="M170" i="11" s="1"/>
  <c r="J169" i="11"/>
  <c r="M169" i="11" s="1"/>
  <c r="J168" i="11"/>
  <c r="M168" i="11" s="1"/>
  <c r="J167" i="11"/>
  <c r="M167" i="11" s="1"/>
  <c r="J166" i="11"/>
  <c r="M166" i="11" s="1"/>
  <c r="J165" i="11"/>
  <c r="M165" i="11" s="1"/>
  <c r="J164" i="11"/>
  <c r="M164" i="11" s="1"/>
  <c r="J163" i="11"/>
  <c r="M163" i="11" s="1"/>
  <c r="J162" i="11"/>
  <c r="M162" i="11" s="1"/>
  <c r="J161" i="11"/>
  <c r="M161" i="11" s="1"/>
  <c r="J160" i="11"/>
  <c r="M160" i="11" s="1"/>
  <c r="J159" i="11"/>
  <c r="M159" i="11" s="1"/>
  <c r="J158" i="11"/>
  <c r="M158" i="11" s="1"/>
  <c r="J157" i="11"/>
  <c r="M157" i="11" s="1"/>
  <c r="J156" i="11"/>
  <c r="M156" i="11" s="1"/>
  <c r="J155" i="11"/>
  <c r="M155" i="11" s="1"/>
  <c r="J154" i="11"/>
  <c r="M154" i="11" s="1"/>
  <c r="J153" i="11"/>
  <c r="M153" i="11" s="1"/>
  <c r="J152" i="11"/>
  <c r="M152" i="11" s="1"/>
  <c r="J151" i="11"/>
  <c r="M151" i="11" s="1"/>
  <c r="J150" i="11"/>
  <c r="M150" i="11" s="1"/>
  <c r="J149" i="11"/>
  <c r="M149" i="11" s="1"/>
  <c r="J148" i="11"/>
  <c r="M148" i="11" s="1"/>
  <c r="J147" i="11"/>
  <c r="M147" i="11" s="1"/>
  <c r="J146" i="11"/>
  <c r="M146" i="11" s="1"/>
  <c r="J145" i="11"/>
  <c r="M145" i="11" s="1"/>
  <c r="J144" i="11"/>
  <c r="M144" i="11" s="1"/>
  <c r="J143" i="11"/>
  <c r="M143" i="11" s="1"/>
  <c r="J142" i="11"/>
  <c r="M142" i="11" s="1"/>
  <c r="J141" i="11"/>
  <c r="M141" i="11" s="1"/>
  <c r="J140" i="11"/>
  <c r="M140" i="11" s="1"/>
  <c r="J139" i="11"/>
  <c r="M139" i="11" s="1"/>
  <c r="J138" i="11"/>
  <c r="M138" i="11" s="1"/>
  <c r="J137" i="11"/>
  <c r="M137" i="11" s="1"/>
  <c r="J136" i="11"/>
  <c r="M136" i="11" s="1"/>
  <c r="J135" i="11"/>
  <c r="M135" i="11" s="1"/>
  <c r="J134" i="11"/>
  <c r="M134" i="11" s="1"/>
  <c r="J133" i="11"/>
  <c r="M133" i="11" s="1"/>
  <c r="J132" i="11"/>
  <c r="M132" i="11" s="1"/>
  <c r="J131" i="11"/>
  <c r="M131" i="11" s="1"/>
  <c r="J130" i="11"/>
  <c r="M130" i="11" s="1"/>
  <c r="J129" i="11"/>
  <c r="M129" i="11" s="1"/>
  <c r="J128" i="11"/>
  <c r="M128" i="11" s="1"/>
  <c r="J127" i="11"/>
  <c r="M127" i="11" s="1"/>
  <c r="J126" i="11"/>
  <c r="M126" i="11" s="1"/>
  <c r="J125" i="11"/>
  <c r="M125" i="11" s="1"/>
  <c r="J124" i="11"/>
  <c r="M124" i="11" s="1"/>
  <c r="J123" i="11"/>
  <c r="M123" i="11" s="1"/>
  <c r="J122" i="11"/>
  <c r="M122" i="11" s="1"/>
  <c r="J121" i="11"/>
  <c r="M121" i="11" s="1"/>
  <c r="J120" i="11"/>
  <c r="M120" i="11" s="1"/>
  <c r="J119" i="11"/>
  <c r="M119" i="11" s="1"/>
  <c r="J118" i="11"/>
  <c r="M118" i="11" s="1"/>
  <c r="J117" i="11"/>
  <c r="M117" i="11" s="1"/>
  <c r="J116" i="11"/>
  <c r="M116" i="11" s="1"/>
  <c r="J115" i="11"/>
  <c r="M115" i="11" s="1"/>
  <c r="J114" i="11"/>
  <c r="M114" i="11" s="1"/>
  <c r="J113" i="11"/>
  <c r="M113" i="11" s="1"/>
  <c r="J112" i="11"/>
  <c r="M112" i="11" s="1"/>
  <c r="J111" i="11"/>
  <c r="M111" i="11" s="1"/>
  <c r="J110" i="11"/>
  <c r="M110" i="11" s="1"/>
  <c r="J109" i="11"/>
  <c r="M109" i="11" s="1"/>
  <c r="J108" i="11"/>
  <c r="M108" i="11" s="1"/>
  <c r="J107" i="11"/>
  <c r="M107" i="11" s="1"/>
  <c r="J106" i="11"/>
  <c r="M106" i="11" s="1"/>
  <c r="J105" i="11"/>
  <c r="M105" i="11" s="1"/>
  <c r="J104" i="11"/>
  <c r="M104" i="11" s="1"/>
  <c r="J103" i="11"/>
  <c r="M103" i="11" s="1"/>
  <c r="J102" i="11"/>
  <c r="M102" i="11" s="1"/>
  <c r="J101" i="11"/>
  <c r="M101" i="11" s="1"/>
  <c r="J100" i="11"/>
  <c r="M100" i="11" s="1"/>
  <c r="J99" i="11"/>
  <c r="M99" i="11" s="1"/>
  <c r="J98" i="11"/>
  <c r="M98" i="11" s="1"/>
  <c r="J97" i="11"/>
  <c r="M97" i="11" s="1"/>
  <c r="J96" i="11"/>
  <c r="M96" i="11" s="1"/>
  <c r="J95" i="11"/>
  <c r="M95" i="11" s="1"/>
  <c r="J94" i="11"/>
  <c r="M94" i="11" s="1"/>
  <c r="J93" i="11"/>
  <c r="M93" i="11" s="1"/>
  <c r="J92" i="11"/>
  <c r="M92" i="11" s="1"/>
  <c r="J91" i="11"/>
  <c r="M91" i="11" s="1"/>
  <c r="J90" i="11"/>
  <c r="M90" i="11" s="1"/>
  <c r="J89" i="11"/>
  <c r="M89" i="11" s="1"/>
  <c r="J88" i="11"/>
  <c r="M88" i="11" s="1"/>
  <c r="J87" i="11"/>
  <c r="M87" i="11" s="1"/>
  <c r="J86" i="11"/>
  <c r="M86" i="11" s="1"/>
  <c r="J85" i="11"/>
  <c r="M85" i="11" s="1"/>
  <c r="J84" i="11"/>
  <c r="M84" i="11" s="1"/>
  <c r="J83" i="11"/>
  <c r="M83" i="11" s="1"/>
  <c r="J82" i="11"/>
  <c r="M82" i="11" s="1"/>
  <c r="J81" i="11"/>
  <c r="M81" i="11" s="1"/>
  <c r="J80" i="11"/>
  <c r="M80" i="11" s="1"/>
  <c r="J79" i="11"/>
  <c r="M79" i="11" s="1"/>
  <c r="J78" i="11"/>
  <c r="M78" i="11" s="1"/>
  <c r="J77" i="11"/>
  <c r="M77" i="11" s="1"/>
  <c r="J76" i="11"/>
  <c r="M76" i="11" s="1"/>
  <c r="J75" i="11"/>
  <c r="M75" i="11" s="1"/>
  <c r="J74" i="11"/>
  <c r="M74" i="11" s="1"/>
  <c r="J73" i="11"/>
  <c r="M73" i="11" s="1"/>
  <c r="J72" i="11"/>
  <c r="M72" i="11" s="1"/>
  <c r="J71" i="11"/>
  <c r="M71" i="11" s="1"/>
  <c r="J70" i="11"/>
  <c r="M70" i="11" s="1"/>
  <c r="J69" i="11"/>
  <c r="M69" i="11" s="1"/>
  <c r="J68" i="11"/>
  <c r="M68" i="11" s="1"/>
  <c r="J67" i="11"/>
  <c r="M67" i="11" s="1"/>
  <c r="J66" i="11"/>
  <c r="M66" i="11" s="1"/>
  <c r="J65" i="11"/>
  <c r="M65" i="11" s="1"/>
  <c r="J64" i="11"/>
  <c r="M64" i="11" s="1"/>
  <c r="J63" i="11"/>
  <c r="M63" i="11" s="1"/>
  <c r="J62" i="11"/>
  <c r="M62" i="11" s="1"/>
  <c r="J61" i="11"/>
  <c r="M61" i="11" s="1"/>
  <c r="J60" i="11"/>
  <c r="M60" i="11" s="1"/>
  <c r="J59" i="11"/>
  <c r="M59" i="11" s="1"/>
  <c r="J58" i="11"/>
  <c r="M58" i="11" s="1"/>
  <c r="J57" i="11"/>
  <c r="M57" i="11" s="1"/>
  <c r="J56" i="11"/>
  <c r="M56" i="11" s="1"/>
  <c r="J55" i="11"/>
  <c r="M55" i="11" s="1"/>
  <c r="J54" i="11"/>
  <c r="M54" i="11" s="1"/>
  <c r="J53" i="11"/>
  <c r="M53" i="11" s="1"/>
  <c r="J52" i="11"/>
  <c r="M52" i="11" s="1"/>
  <c r="J51" i="11"/>
  <c r="M51" i="11" s="1"/>
  <c r="J50" i="11"/>
  <c r="M50" i="11" s="1"/>
  <c r="J49" i="11"/>
  <c r="M49" i="11" s="1"/>
  <c r="J48" i="11"/>
  <c r="M48" i="11" s="1"/>
  <c r="J47" i="11"/>
  <c r="M47" i="11" s="1"/>
  <c r="J46" i="11"/>
  <c r="M46" i="11" s="1"/>
  <c r="J45" i="11"/>
  <c r="M45" i="11" s="1"/>
  <c r="J44" i="11"/>
  <c r="M44" i="11" s="1"/>
  <c r="J43" i="11"/>
  <c r="M43" i="11" s="1"/>
  <c r="J42" i="11"/>
  <c r="M42" i="11" s="1"/>
  <c r="J41" i="11"/>
  <c r="M41" i="11" s="1"/>
  <c r="J40" i="11"/>
  <c r="M40" i="11" s="1"/>
  <c r="J39" i="11"/>
  <c r="M39" i="11" s="1"/>
  <c r="J38" i="11"/>
  <c r="M38" i="11" s="1"/>
  <c r="J37" i="11"/>
  <c r="M37" i="11" s="1"/>
  <c r="J36" i="11"/>
  <c r="M36" i="11" s="1"/>
  <c r="J35" i="11"/>
  <c r="M35" i="11" s="1"/>
  <c r="J34" i="11"/>
  <c r="M34" i="11" s="1"/>
  <c r="J33" i="11"/>
  <c r="M33" i="11" s="1"/>
  <c r="J32" i="11"/>
  <c r="M32" i="11" s="1"/>
  <c r="J31" i="11"/>
  <c r="M31" i="11" s="1"/>
  <c r="J30" i="11"/>
  <c r="M30" i="11" s="1"/>
  <c r="J29" i="11"/>
  <c r="M29" i="11" s="1"/>
  <c r="J28" i="11"/>
  <c r="M28" i="11" s="1"/>
  <c r="J27" i="11"/>
  <c r="M27" i="11" s="1"/>
  <c r="J26" i="11"/>
  <c r="M26" i="11" s="1"/>
  <c r="J25" i="11"/>
  <c r="M25" i="11" s="1"/>
  <c r="J24" i="11"/>
  <c r="M24" i="11" s="1"/>
  <c r="J23" i="11"/>
  <c r="M23" i="11" s="1"/>
  <c r="J22" i="11"/>
  <c r="M22" i="11" s="1"/>
  <c r="J21" i="11"/>
  <c r="M21" i="11" s="1"/>
  <c r="J20" i="11"/>
  <c r="M20" i="11" s="1"/>
  <c r="J19" i="11"/>
  <c r="M19" i="11" s="1"/>
  <c r="J18" i="11"/>
  <c r="M18" i="11" s="1"/>
  <c r="J17" i="11"/>
  <c r="M17" i="11" s="1"/>
  <c r="J16" i="11"/>
  <c r="M16" i="11" s="1"/>
  <c r="J15" i="11"/>
  <c r="M15" i="11" s="1"/>
  <c r="J14" i="11"/>
  <c r="M14" i="11" s="1"/>
  <c r="J13" i="11"/>
  <c r="M13" i="11" s="1"/>
  <c r="J12" i="11"/>
  <c r="M12" i="11" s="1"/>
  <c r="J11" i="11"/>
  <c r="M11" i="11" s="1"/>
  <c r="J10" i="11"/>
  <c r="M10" i="11" s="1"/>
  <c r="J9" i="11"/>
  <c r="M9" i="11" s="1"/>
  <c r="J8" i="11"/>
  <c r="M8" i="11" s="1"/>
  <c r="J7" i="11"/>
  <c r="M7" i="11" s="1"/>
  <c r="J6" i="11"/>
  <c r="M6" i="11" s="1"/>
  <c r="J5" i="11"/>
  <c r="M5" i="11" s="1"/>
  <c r="J4" i="11"/>
  <c r="M4" i="11" s="1"/>
  <c r="J3" i="11"/>
  <c r="M3" i="11" s="1"/>
  <c r="J2" i="11"/>
  <c r="M2" i="11" s="1"/>
  <c r="I781" i="11"/>
  <c r="P781" i="11" s="1"/>
  <c r="H781" i="11"/>
  <c r="G781" i="11"/>
  <c r="I780" i="11"/>
  <c r="P780" i="11" s="1"/>
  <c r="H780" i="11"/>
  <c r="G780" i="11"/>
  <c r="I779" i="11"/>
  <c r="P779" i="11" s="1"/>
  <c r="H779" i="11"/>
  <c r="G779" i="11"/>
  <c r="I778" i="11"/>
  <c r="P778" i="11" s="1"/>
  <c r="H778" i="11"/>
  <c r="G778" i="11"/>
  <c r="I777" i="11"/>
  <c r="P777" i="11" s="1"/>
  <c r="H777" i="11"/>
  <c r="G777" i="11"/>
  <c r="I776" i="11"/>
  <c r="P776" i="11" s="1"/>
  <c r="H776" i="11"/>
  <c r="G776" i="11"/>
  <c r="I775" i="11"/>
  <c r="P775" i="11" s="1"/>
  <c r="H775" i="11"/>
  <c r="G775" i="11"/>
  <c r="I774" i="11"/>
  <c r="P774" i="11" s="1"/>
  <c r="H774" i="11"/>
  <c r="G774" i="11"/>
  <c r="I773" i="11"/>
  <c r="P773" i="11" s="1"/>
  <c r="H773" i="11"/>
  <c r="G773" i="11"/>
  <c r="I772" i="11"/>
  <c r="P772" i="11" s="1"/>
  <c r="H772" i="11"/>
  <c r="G772" i="11"/>
  <c r="I771" i="11"/>
  <c r="P771" i="11" s="1"/>
  <c r="H771" i="11"/>
  <c r="G771" i="11"/>
  <c r="I770" i="11"/>
  <c r="P770" i="11" s="1"/>
  <c r="H770" i="11"/>
  <c r="G770" i="11"/>
  <c r="I769" i="11"/>
  <c r="P769" i="11" s="1"/>
  <c r="H769" i="11"/>
  <c r="G769" i="11"/>
  <c r="I768" i="11"/>
  <c r="P768" i="11" s="1"/>
  <c r="H768" i="11"/>
  <c r="G768" i="11"/>
  <c r="I767" i="11"/>
  <c r="P767" i="11" s="1"/>
  <c r="H767" i="11"/>
  <c r="G767" i="11"/>
  <c r="I766" i="11"/>
  <c r="P766" i="11" s="1"/>
  <c r="H766" i="11"/>
  <c r="G766" i="11"/>
  <c r="I765" i="11"/>
  <c r="P765" i="11" s="1"/>
  <c r="H765" i="11"/>
  <c r="G765" i="11"/>
  <c r="I764" i="11"/>
  <c r="P764" i="11" s="1"/>
  <c r="H764" i="11"/>
  <c r="G764" i="11"/>
  <c r="I763" i="11"/>
  <c r="P763" i="11" s="1"/>
  <c r="H763" i="11"/>
  <c r="G763" i="11"/>
  <c r="I762" i="11"/>
  <c r="P762" i="11" s="1"/>
  <c r="H762" i="11"/>
  <c r="G762" i="11"/>
  <c r="I761" i="11"/>
  <c r="P761" i="11" s="1"/>
  <c r="H761" i="11"/>
  <c r="G761" i="11"/>
  <c r="I760" i="11"/>
  <c r="P760" i="11" s="1"/>
  <c r="H760" i="11"/>
  <c r="G760" i="11"/>
  <c r="I759" i="11"/>
  <c r="P759" i="11" s="1"/>
  <c r="H759" i="11"/>
  <c r="G759" i="11"/>
  <c r="I758" i="11"/>
  <c r="P758" i="11" s="1"/>
  <c r="H758" i="11"/>
  <c r="G758" i="11"/>
  <c r="I757" i="11"/>
  <c r="P757" i="11" s="1"/>
  <c r="H757" i="11"/>
  <c r="G757" i="11"/>
  <c r="I756" i="11"/>
  <c r="P756" i="11" s="1"/>
  <c r="H756" i="11"/>
  <c r="G756" i="11"/>
  <c r="I755" i="11"/>
  <c r="P755" i="11" s="1"/>
  <c r="H755" i="11"/>
  <c r="G755" i="11"/>
  <c r="I754" i="11"/>
  <c r="P754" i="11" s="1"/>
  <c r="H754" i="11"/>
  <c r="G754" i="11"/>
  <c r="I753" i="11"/>
  <c r="P753" i="11" s="1"/>
  <c r="H753" i="11"/>
  <c r="G753" i="11"/>
  <c r="I752" i="11"/>
  <c r="P752" i="11" s="1"/>
  <c r="H752" i="11"/>
  <c r="G752" i="11"/>
  <c r="I751" i="11"/>
  <c r="P751" i="11" s="1"/>
  <c r="H751" i="11"/>
  <c r="G751" i="11"/>
  <c r="I750" i="11"/>
  <c r="P750" i="11" s="1"/>
  <c r="H750" i="11"/>
  <c r="G750" i="11"/>
  <c r="I749" i="11"/>
  <c r="P749" i="11" s="1"/>
  <c r="H749" i="11"/>
  <c r="G749" i="11"/>
  <c r="I748" i="11"/>
  <c r="P748" i="11" s="1"/>
  <c r="H748" i="11"/>
  <c r="G748" i="11"/>
  <c r="I747" i="11"/>
  <c r="P747" i="11" s="1"/>
  <c r="H747" i="11"/>
  <c r="G747" i="11"/>
  <c r="I746" i="11"/>
  <c r="P746" i="11" s="1"/>
  <c r="H746" i="11"/>
  <c r="G746" i="11"/>
  <c r="I745" i="11"/>
  <c r="P745" i="11" s="1"/>
  <c r="H745" i="11"/>
  <c r="G745" i="11"/>
  <c r="I744" i="11"/>
  <c r="P744" i="11" s="1"/>
  <c r="H744" i="11"/>
  <c r="G744" i="11"/>
  <c r="I743" i="11"/>
  <c r="P743" i="11" s="1"/>
  <c r="H743" i="11"/>
  <c r="G743" i="11"/>
  <c r="I742" i="11"/>
  <c r="P742" i="11" s="1"/>
  <c r="H742" i="11"/>
  <c r="G742" i="11"/>
  <c r="I741" i="11"/>
  <c r="P741" i="11" s="1"/>
  <c r="H741" i="11"/>
  <c r="G741" i="11"/>
  <c r="I740" i="11"/>
  <c r="P740" i="11" s="1"/>
  <c r="H740" i="11"/>
  <c r="G740" i="11"/>
  <c r="I739" i="11"/>
  <c r="P739" i="11" s="1"/>
  <c r="H739" i="11"/>
  <c r="G739" i="11"/>
  <c r="I738" i="11"/>
  <c r="P738" i="11" s="1"/>
  <c r="H738" i="11"/>
  <c r="G738" i="11"/>
  <c r="I737" i="11"/>
  <c r="P737" i="11" s="1"/>
  <c r="H737" i="11"/>
  <c r="G737" i="11"/>
  <c r="I736" i="11"/>
  <c r="P736" i="11" s="1"/>
  <c r="H736" i="11"/>
  <c r="G736" i="11"/>
  <c r="I735" i="11"/>
  <c r="P735" i="11" s="1"/>
  <c r="H735" i="11"/>
  <c r="G735" i="11"/>
  <c r="I734" i="11"/>
  <c r="P734" i="11" s="1"/>
  <c r="H734" i="11"/>
  <c r="G734" i="11"/>
  <c r="I733" i="11"/>
  <c r="P733" i="11" s="1"/>
  <c r="H733" i="11"/>
  <c r="G733" i="11"/>
  <c r="I732" i="11"/>
  <c r="P732" i="11" s="1"/>
  <c r="H732" i="11"/>
  <c r="G732" i="11"/>
  <c r="I731" i="11"/>
  <c r="P731" i="11" s="1"/>
  <c r="H731" i="11"/>
  <c r="G731" i="11"/>
  <c r="I730" i="11"/>
  <c r="P730" i="11" s="1"/>
  <c r="H730" i="11"/>
  <c r="G730" i="11"/>
  <c r="I729" i="11"/>
  <c r="P729" i="11" s="1"/>
  <c r="H729" i="11"/>
  <c r="G729" i="11"/>
  <c r="I728" i="11"/>
  <c r="P728" i="11" s="1"/>
  <c r="H728" i="11"/>
  <c r="G728" i="11"/>
  <c r="I727" i="11"/>
  <c r="P727" i="11" s="1"/>
  <c r="H727" i="11"/>
  <c r="G727" i="11"/>
  <c r="I726" i="11"/>
  <c r="P726" i="11" s="1"/>
  <c r="H726" i="11"/>
  <c r="G726" i="11"/>
  <c r="I725" i="11"/>
  <c r="P725" i="11" s="1"/>
  <c r="H725" i="11"/>
  <c r="G725" i="11"/>
  <c r="I724" i="11"/>
  <c r="P724" i="11" s="1"/>
  <c r="H724" i="11"/>
  <c r="G724" i="11"/>
  <c r="I723" i="11"/>
  <c r="P723" i="11" s="1"/>
  <c r="H723" i="11"/>
  <c r="G723" i="11"/>
  <c r="I722" i="11"/>
  <c r="P722" i="11" s="1"/>
  <c r="H722" i="11"/>
  <c r="G722" i="11"/>
  <c r="I721" i="11"/>
  <c r="P721" i="11" s="1"/>
  <c r="H721" i="11"/>
  <c r="G721" i="11"/>
  <c r="I720" i="11"/>
  <c r="P720" i="11" s="1"/>
  <c r="H720" i="11"/>
  <c r="G720" i="11"/>
  <c r="I719" i="11"/>
  <c r="P719" i="11" s="1"/>
  <c r="H719" i="11"/>
  <c r="G719" i="11"/>
  <c r="I718" i="11"/>
  <c r="P718" i="11" s="1"/>
  <c r="H718" i="11"/>
  <c r="G718" i="11"/>
  <c r="I717" i="11"/>
  <c r="P717" i="11" s="1"/>
  <c r="H717" i="11"/>
  <c r="G717" i="11"/>
  <c r="I716" i="11"/>
  <c r="P716" i="11" s="1"/>
  <c r="H716" i="11"/>
  <c r="G716" i="11"/>
  <c r="I715" i="11"/>
  <c r="P715" i="11" s="1"/>
  <c r="H715" i="11"/>
  <c r="G715" i="11"/>
  <c r="I714" i="11"/>
  <c r="P714" i="11" s="1"/>
  <c r="H714" i="11"/>
  <c r="G714" i="11"/>
  <c r="I713" i="11"/>
  <c r="P713" i="11" s="1"/>
  <c r="H713" i="11"/>
  <c r="G713" i="11"/>
  <c r="I712" i="11"/>
  <c r="P712" i="11" s="1"/>
  <c r="H712" i="11"/>
  <c r="G712" i="11"/>
  <c r="I711" i="11"/>
  <c r="P711" i="11" s="1"/>
  <c r="H711" i="11"/>
  <c r="G711" i="11"/>
  <c r="I710" i="11"/>
  <c r="P710" i="11" s="1"/>
  <c r="H710" i="11"/>
  <c r="G710" i="11"/>
  <c r="I709" i="11"/>
  <c r="P709" i="11" s="1"/>
  <c r="H709" i="11"/>
  <c r="G709" i="11"/>
  <c r="I708" i="11"/>
  <c r="P708" i="11" s="1"/>
  <c r="H708" i="11"/>
  <c r="G708" i="11"/>
  <c r="I707" i="11"/>
  <c r="P707" i="11" s="1"/>
  <c r="H707" i="11"/>
  <c r="G707" i="11"/>
  <c r="I706" i="11"/>
  <c r="P706" i="11" s="1"/>
  <c r="H706" i="11"/>
  <c r="G706" i="11"/>
  <c r="I705" i="11"/>
  <c r="P705" i="11" s="1"/>
  <c r="H705" i="11"/>
  <c r="G705" i="11"/>
  <c r="I704" i="11"/>
  <c r="P704" i="11" s="1"/>
  <c r="H704" i="11"/>
  <c r="G704" i="11"/>
  <c r="I703" i="11"/>
  <c r="P703" i="11" s="1"/>
  <c r="H703" i="11"/>
  <c r="G703" i="11"/>
  <c r="I702" i="11"/>
  <c r="P702" i="11" s="1"/>
  <c r="H702" i="11"/>
  <c r="G702" i="11"/>
  <c r="I701" i="11"/>
  <c r="P701" i="11" s="1"/>
  <c r="H701" i="11"/>
  <c r="G701" i="11"/>
  <c r="I700" i="11"/>
  <c r="P700" i="11" s="1"/>
  <c r="H700" i="11"/>
  <c r="G700" i="11"/>
  <c r="I699" i="11"/>
  <c r="P699" i="11" s="1"/>
  <c r="H699" i="11"/>
  <c r="G699" i="11"/>
  <c r="I698" i="11"/>
  <c r="P698" i="11" s="1"/>
  <c r="H698" i="11"/>
  <c r="G698" i="11"/>
  <c r="I697" i="11"/>
  <c r="P697" i="11" s="1"/>
  <c r="H697" i="11"/>
  <c r="G697" i="11"/>
  <c r="I696" i="11"/>
  <c r="P696" i="11" s="1"/>
  <c r="H696" i="11"/>
  <c r="G696" i="11"/>
  <c r="I695" i="11"/>
  <c r="P695" i="11" s="1"/>
  <c r="H695" i="11"/>
  <c r="G695" i="11"/>
  <c r="I694" i="11"/>
  <c r="P694" i="11" s="1"/>
  <c r="H694" i="11"/>
  <c r="G694" i="11"/>
  <c r="I693" i="11"/>
  <c r="P693" i="11" s="1"/>
  <c r="H693" i="11"/>
  <c r="G693" i="11"/>
  <c r="I692" i="11"/>
  <c r="P692" i="11" s="1"/>
  <c r="H692" i="11"/>
  <c r="G692" i="11"/>
  <c r="I691" i="11"/>
  <c r="P691" i="11" s="1"/>
  <c r="H691" i="11"/>
  <c r="G691" i="11"/>
  <c r="I690" i="11"/>
  <c r="P690" i="11" s="1"/>
  <c r="H690" i="11"/>
  <c r="G690" i="11"/>
  <c r="I689" i="11"/>
  <c r="P689" i="11" s="1"/>
  <c r="H689" i="11"/>
  <c r="G689" i="11"/>
  <c r="I688" i="11"/>
  <c r="P688" i="11" s="1"/>
  <c r="H688" i="11"/>
  <c r="G688" i="11"/>
  <c r="I687" i="11"/>
  <c r="P687" i="11" s="1"/>
  <c r="H687" i="11"/>
  <c r="G687" i="11"/>
  <c r="I686" i="11"/>
  <c r="P686" i="11" s="1"/>
  <c r="H686" i="11"/>
  <c r="G686" i="11"/>
  <c r="I685" i="11"/>
  <c r="P685" i="11" s="1"/>
  <c r="H685" i="11"/>
  <c r="G685" i="11"/>
  <c r="I684" i="11"/>
  <c r="P684" i="11" s="1"/>
  <c r="H684" i="11"/>
  <c r="G684" i="11"/>
  <c r="I683" i="11"/>
  <c r="P683" i="11" s="1"/>
  <c r="H683" i="11"/>
  <c r="G683" i="11"/>
  <c r="I682" i="11"/>
  <c r="P682" i="11" s="1"/>
  <c r="H682" i="11"/>
  <c r="G682" i="11"/>
  <c r="I681" i="11"/>
  <c r="P681" i="11" s="1"/>
  <c r="H681" i="11"/>
  <c r="G681" i="11"/>
  <c r="I680" i="11"/>
  <c r="P680" i="11" s="1"/>
  <c r="H680" i="11"/>
  <c r="G680" i="11"/>
  <c r="I679" i="11"/>
  <c r="P679" i="11" s="1"/>
  <c r="H679" i="11"/>
  <c r="G679" i="11"/>
  <c r="I678" i="11"/>
  <c r="P678" i="11" s="1"/>
  <c r="H678" i="11"/>
  <c r="G678" i="11"/>
  <c r="I677" i="11"/>
  <c r="P677" i="11" s="1"/>
  <c r="H677" i="11"/>
  <c r="G677" i="11"/>
  <c r="I676" i="11"/>
  <c r="P676" i="11" s="1"/>
  <c r="H676" i="11"/>
  <c r="G676" i="11"/>
  <c r="I675" i="11"/>
  <c r="P675" i="11" s="1"/>
  <c r="H675" i="11"/>
  <c r="G675" i="11"/>
  <c r="I674" i="11"/>
  <c r="P674" i="11" s="1"/>
  <c r="H674" i="11"/>
  <c r="G674" i="11"/>
  <c r="I673" i="11"/>
  <c r="P673" i="11" s="1"/>
  <c r="H673" i="11"/>
  <c r="G673" i="11"/>
  <c r="I672" i="11"/>
  <c r="P672" i="11" s="1"/>
  <c r="H672" i="11"/>
  <c r="G672" i="11"/>
  <c r="I671" i="11"/>
  <c r="P671" i="11" s="1"/>
  <c r="H671" i="11"/>
  <c r="G671" i="11"/>
  <c r="I670" i="11"/>
  <c r="P670" i="11" s="1"/>
  <c r="H670" i="11"/>
  <c r="G670" i="11"/>
  <c r="I669" i="11"/>
  <c r="P669" i="11" s="1"/>
  <c r="H669" i="11"/>
  <c r="G669" i="11"/>
  <c r="I668" i="11"/>
  <c r="P668" i="11" s="1"/>
  <c r="H668" i="11"/>
  <c r="G668" i="11"/>
  <c r="I667" i="11"/>
  <c r="P667" i="11" s="1"/>
  <c r="H667" i="11"/>
  <c r="G667" i="11"/>
  <c r="I666" i="11"/>
  <c r="P666" i="11" s="1"/>
  <c r="H666" i="11"/>
  <c r="G666" i="11"/>
  <c r="I665" i="11"/>
  <c r="P665" i="11" s="1"/>
  <c r="H665" i="11"/>
  <c r="G665" i="11"/>
  <c r="I664" i="11"/>
  <c r="P664" i="11" s="1"/>
  <c r="H664" i="11"/>
  <c r="G664" i="11"/>
  <c r="I663" i="11"/>
  <c r="P663" i="11" s="1"/>
  <c r="H663" i="11"/>
  <c r="G663" i="11"/>
  <c r="I662" i="11"/>
  <c r="P662" i="11" s="1"/>
  <c r="H662" i="11"/>
  <c r="G662" i="11"/>
  <c r="I661" i="11"/>
  <c r="P661" i="11" s="1"/>
  <c r="H661" i="11"/>
  <c r="G661" i="11"/>
  <c r="I660" i="11"/>
  <c r="P660" i="11" s="1"/>
  <c r="H660" i="11"/>
  <c r="G660" i="11"/>
  <c r="I659" i="11"/>
  <c r="P659" i="11" s="1"/>
  <c r="H659" i="11"/>
  <c r="G659" i="11"/>
  <c r="I658" i="11"/>
  <c r="P658" i="11" s="1"/>
  <c r="H658" i="11"/>
  <c r="G658" i="11"/>
  <c r="I657" i="11"/>
  <c r="P657" i="11" s="1"/>
  <c r="H657" i="11"/>
  <c r="G657" i="11"/>
  <c r="I656" i="11"/>
  <c r="P656" i="11" s="1"/>
  <c r="H656" i="11"/>
  <c r="G656" i="11"/>
  <c r="I655" i="11"/>
  <c r="P655" i="11" s="1"/>
  <c r="H655" i="11"/>
  <c r="G655" i="11"/>
  <c r="I654" i="11"/>
  <c r="P654" i="11" s="1"/>
  <c r="H654" i="11"/>
  <c r="G654" i="11"/>
  <c r="I653" i="11"/>
  <c r="P653" i="11" s="1"/>
  <c r="H653" i="11"/>
  <c r="G653" i="11"/>
  <c r="I652" i="11"/>
  <c r="P652" i="11" s="1"/>
  <c r="H652" i="11"/>
  <c r="G652" i="11"/>
  <c r="I651" i="11"/>
  <c r="P651" i="11" s="1"/>
  <c r="H651" i="11"/>
  <c r="G651" i="11"/>
  <c r="I650" i="11"/>
  <c r="P650" i="11" s="1"/>
  <c r="H650" i="11"/>
  <c r="G650" i="11"/>
  <c r="I649" i="11"/>
  <c r="P649" i="11" s="1"/>
  <c r="H649" i="11"/>
  <c r="G649" i="11"/>
  <c r="I648" i="11"/>
  <c r="P648" i="11" s="1"/>
  <c r="H648" i="11"/>
  <c r="G648" i="11"/>
  <c r="I647" i="11"/>
  <c r="P647" i="11" s="1"/>
  <c r="H647" i="11"/>
  <c r="G647" i="11"/>
  <c r="I646" i="11"/>
  <c r="P646" i="11" s="1"/>
  <c r="H646" i="11"/>
  <c r="G646" i="11"/>
  <c r="I645" i="11"/>
  <c r="P645" i="11" s="1"/>
  <c r="H645" i="11"/>
  <c r="G645" i="11"/>
  <c r="I644" i="11"/>
  <c r="P644" i="11" s="1"/>
  <c r="H644" i="11"/>
  <c r="G644" i="11"/>
  <c r="I643" i="11"/>
  <c r="P643" i="11" s="1"/>
  <c r="H643" i="11"/>
  <c r="G643" i="11"/>
  <c r="I642" i="11"/>
  <c r="P642" i="11" s="1"/>
  <c r="H642" i="11"/>
  <c r="G642" i="11"/>
  <c r="I641" i="11"/>
  <c r="P641" i="11" s="1"/>
  <c r="H641" i="11"/>
  <c r="G641" i="11"/>
  <c r="I640" i="11"/>
  <c r="P640" i="11" s="1"/>
  <c r="H640" i="11"/>
  <c r="G640" i="11"/>
  <c r="I639" i="11"/>
  <c r="P639" i="11" s="1"/>
  <c r="H639" i="11"/>
  <c r="G639" i="11"/>
  <c r="I638" i="11"/>
  <c r="P638" i="11" s="1"/>
  <c r="H638" i="11"/>
  <c r="G638" i="11"/>
  <c r="I637" i="11"/>
  <c r="P637" i="11" s="1"/>
  <c r="H637" i="11"/>
  <c r="G637" i="11"/>
  <c r="I636" i="11"/>
  <c r="P636" i="11" s="1"/>
  <c r="H636" i="11"/>
  <c r="G636" i="11"/>
  <c r="I635" i="11"/>
  <c r="P635" i="11" s="1"/>
  <c r="H635" i="11"/>
  <c r="G635" i="11"/>
  <c r="I634" i="11"/>
  <c r="P634" i="11" s="1"/>
  <c r="H634" i="11"/>
  <c r="G634" i="11"/>
  <c r="I633" i="11"/>
  <c r="P633" i="11" s="1"/>
  <c r="H633" i="11"/>
  <c r="G633" i="11"/>
  <c r="I632" i="11"/>
  <c r="P632" i="11" s="1"/>
  <c r="H632" i="11"/>
  <c r="G632" i="11"/>
  <c r="I631" i="11"/>
  <c r="P631" i="11" s="1"/>
  <c r="H631" i="11"/>
  <c r="G631" i="11"/>
  <c r="I630" i="11"/>
  <c r="P630" i="11" s="1"/>
  <c r="H630" i="11"/>
  <c r="G630" i="11"/>
  <c r="I629" i="11"/>
  <c r="P629" i="11" s="1"/>
  <c r="H629" i="11"/>
  <c r="G629" i="11"/>
  <c r="I628" i="11"/>
  <c r="P628" i="11" s="1"/>
  <c r="H628" i="11"/>
  <c r="G628" i="11"/>
  <c r="I627" i="11"/>
  <c r="P627" i="11" s="1"/>
  <c r="H627" i="11"/>
  <c r="G627" i="11"/>
  <c r="I626" i="11"/>
  <c r="P626" i="11" s="1"/>
  <c r="H626" i="11"/>
  <c r="G626" i="11"/>
  <c r="I625" i="11"/>
  <c r="P625" i="11" s="1"/>
  <c r="H625" i="11"/>
  <c r="G625" i="11"/>
  <c r="I624" i="11"/>
  <c r="P624" i="11" s="1"/>
  <c r="H624" i="11"/>
  <c r="G624" i="11"/>
  <c r="I623" i="11"/>
  <c r="P623" i="11" s="1"/>
  <c r="H623" i="11"/>
  <c r="G623" i="11"/>
  <c r="I622" i="11"/>
  <c r="P622" i="11" s="1"/>
  <c r="H622" i="11"/>
  <c r="G622" i="11"/>
  <c r="I621" i="11"/>
  <c r="P621" i="11" s="1"/>
  <c r="H621" i="11"/>
  <c r="G621" i="11"/>
  <c r="I620" i="11"/>
  <c r="P620" i="11" s="1"/>
  <c r="H620" i="11"/>
  <c r="G620" i="11"/>
  <c r="I619" i="11"/>
  <c r="P619" i="11" s="1"/>
  <c r="H619" i="11"/>
  <c r="G619" i="11"/>
  <c r="I618" i="11"/>
  <c r="P618" i="11" s="1"/>
  <c r="H618" i="11"/>
  <c r="G618" i="11"/>
  <c r="I617" i="11"/>
  <c r="P617" i="11" s="1"/>
  <c r="H617" i="11"/>
  <c r="G617" i="11"/>
  <c r="I616" i="11"/>
  <c r="P616" i="11" s="1"/>
  <c r="H616" i="11"/>
  <c r="G616" i="11"/>
  <c r="I615" i="11"/>
  <c r="P615" i="11" s="1"/>
  <c r="H615" i="11"/>
  <c r="G615" i="11"/>
  <c r="I614" i="11"/>
  <c r="P614" i="11" s="1"/>
  <c r="H614" i="11"/>
  <c r="G614" i="11"/>
  <c r="I613" i="11"/>
  <c r="P613" i="11" s="1"/>
  <c r="H613" i="11"/>
  <c r="G613" i="11"/>
  <c r="I612" i="11"/>
  <c r="P612" i="11" s="1"/>
  <c r="H612" i="11"/>
  <c r="G612" i="11"/>
  <c r="I611" i="11"/>
  <c r="P611" i="11" s="1"/>
  <c r="H611" i="11"/>
  <c r="G611" i="11"/>
  <c r="I610" i="11"/>
  <c r="P610" i="11" s="1"/>
  <c r="H610" i="11"/>
  <c r="G610" i="11"/>
  <c r="I609" i="11"/>
  <c r="P609" i="11" s="1"/>
  <c r="H609" i="11"/>
  <c r="G609" i="11"/>
  <c r="I608" i="11"/>
  <c r="P608" i="11" s="1"/>
  <c r="H608" i="11"/>
  <c r="G608" i="11"/>
  <c r="I607" i="11"/>
  <c r="P607" i="11" s="1"/>
  <c r="H607" i="11"/>
  <c r="G607" i="11"/>
  <c r="I606" i="11"/>
  <c r="P606" i="11" s="1"/>
  <c r="H606" i="11"/>
  <c r="G606" i="11"/>
  <c r="I605" i="11"/>
  <c r="P605" i="11" s="1"/>
  <c r="H605" i="11"/>
  <c r="G605" i="11"/>
  <c r="I604" i="11"/>
  <c r="P604" i="11" s="1"/>
  <c r="H604" i="11"/>
  <c r="G604" i="11"/>
  <c r="I603" i="11"/>
  <c r="P603" i="11" s="1"/>
  <c r="H603" i="11"/>
  <c r="G603" i="11"/>
  <c r="I602" i="11"/>
  <c r="P602" i="11" s="1"/>
  <c r="H602" i="11"/>
  <c r="G602" i="11"/>
  <c r="I601" i="11"/>
  <c r="P601" i="11" s="1"/>
  <c r="H601" i="11"/>
  <c r="G601" i="11"/>
  <c r="I600" i="11"/>
  <c r="P600" i="11" s="1"/>
  <c r="H600" i="11"/>
  <c r="G600" i="11"/>
  <c r="I599" i="11"/>
  <c r="P599" i="11" s="1"/>
  <c r="H599" i="11"/>
  <c r="G599" i="11"/>
  <c r="I598" i="11"/>
  <c r="P598" i="11" s="1"/>
  <c r="H598" i="11"/>
  <c r="G598" i="11"/>
  <c r="I597" i="11"/>
  <c r="P597" i="11" s="1"/>
  <c r="H597" i="11"/>
  <c r="G597" i="11"/>
  <c r="I596" i="11"/>
  <c r="P596" i="11" s="1"/>
  <c r="H596" i="11"/>
  <c r="G596" i="11"/>
  <c r="I595" i="11"/>
  <c r="P595" i="11" s="1"/>
  <c r="H595" i="11"/>
  <c r="G595" i="11"/>
  <c r="I594" i="11"/>
  <c r="P594" i="11" s="1"/>
  <c r="H594" i="11"/>
  <c r="O594" i="11" s="1"/>
  <c r="G594" i="11"/>
  <c r="I593" i="11"/>
  <c r="P593" i="11" s="1"/>
  <c r="H593" i="11"/>
  <c r="G593" i="11"/>
  <c r="I592" i="11"/>
  <c r="P592" i="11" s="1"/>
  <c r="H592" i="11"/>
  <c r="G592" i="11"/>
  <c r="I591" i="11"/>
  <c r="P591" i="11" s="1"/>
  <c r="H591" i="11"/>
  <c r="G591" i="11"/>
  <c r="I590" i="11"/>
  <c r="P590" i="11" s="1"/>
  <c r="H590" i="11"/>
  <c r="G590" i="11"/>
  <c r="I589" i="11"/>
  <c r="P589" i="11" s="1"/>
  <c r="H589" i="11"/>
  <c r="G589" i="11"/>
  <c r="N589" i="11" s="1"/>
  <c r="I588" i="11"/>
  <c r="P588" i="11" s="1"/>
  <c r="H588" i="11"/>
  <c r="G588" i="11"/>
  <c r="I587" i="11"/>
  <c r="P587" i="11" s="1"/>
  <c r="H587" i="11"/>
  <c r="G587" i="11"/>
  <c r="I586" i="11"/>
  <c r="P586" i="11" s="1"/>
  <c r="H586" i="11"/>
  <c r="O586" i="11" s="1"/>
  <c r="G586" i="11"/>
  <c r="I585" i="11"/>
  <c r="P585" i="11" s="1"/>
  <c r="H585" i="11"/>
  <c r="G585" i="11"/>
  <c r="I584" i="11"/>
  <c r="P584" i="11" s="1"/>
  <c r="H584" i="11"/>
  <c r="G584" i="11"/>
  <c r="I583" i="11"/>
  <c r="P583" i="11" s="1"/>
  <c r="H583" i="11"/>
  <c r="G583" i="11"/>
  <c r="I582" i="11"/>
  <c r="P582" i="11" s="1"/>
  <c r="H582" i="11"/>
  <c r="G582" i="11"/>
  <c r="I581" i="11"/>
  <c r="P581" i="11" s="1"/>
  <c r="H581" i="11"/>
  <c r="G581" i="11"/>
  <c r="N581" i="11" s="1"/>
  <c r="I580" i="11"/>
  <c r="P580" i="11" s="1"/>
  <c r="H580" i="11"/>
  <c r="G580" i="11"/>
  <c r="I579" i="11"/>
  <c r="P579" i="11" s="1"/>
  <c r="H579" i="11"/>
  <c r="G579" i="11"/>
  <c r="I578" i="11"/>
  <c r="P578" i="11" s="1"/>
  <c r="H578" i="11"/>
  <c r="O578" i="11" s="1"/>
  <c r="G578" i="11"/>
  <c r="I577" i="11"/>
  <c r="P577" i="11" s="1"/>
  <c r="H577" i="11"/>
  <c r="G577" i="11"/>
  <c r="I576" i="11"/>
  <c r="P576" i="11" s="1"/>
  <c r="H576" i="11"/>
  <c r="G576" i="11"/>
  <c r="I575" i="11"/>
  <c r="P575" i="11" s="1"/>
  <c r="H575" i="11"/>
  <c r="G575" i="11"/>
  <c r="I574" i="11"/>
  <c r="P574" i="11" s="1"/>
  <c r="H574" i="11"/>
  <c r="G574" i="11"/>
  <c r="I573" i="11"/>
  <c r="P573" i="11" s="1"/>
  <c r="H573" i="11"/>
  <c r="G573" i="11"/>
  <c r="N573" i="11" s="1"/>
  <c r="I572" i="11"/>
  <c r="P572" i="11" s="1"/>
  <c r="H572" i="11"/>
  <c r="G572" i="11"/>
  <c r="I571" i="11"/>
  <c r="P571" i="11" s="1"/>
  <c r="H571" i="11"/>
  <c r="G571" i="11"/>
  <c r="I570" i="11"/>
  <c r="P570" i="11" s="1"/>
  <c r="H570" i="11"/>
  <c r="O570" i="11" s="1"/>
  <c r="G570" i="11"/>
  <c r="I569" i="11"/>
  <c r="P569" i="11" s="1"/>
  <c r="H569" i="11"/>
  <c r="G569" i="11"/>
  <c r="I568" i="11"/>
  <c r="P568" i="11" s="1"/>
  <c r="H568" i="11"/>
  <c r="G568" i="11"/>
  <c r="I567" i="11"/>
  <c r="P567" i="11" s="1"/>
  <c r="H567" i="11"/>
  <c r="G567" i="11"/>
  <c r="I566" i="11"/>
  <c r="P566" i="11" s="1"/>
  <c r="H566" i="11"/>
  <c r="G566" i="11"/>
  <c r="I565" i="11"/>
  <c r="P565" i="11" s="1"/>
  <c r="H565" i="11"/>
  <c r="G565" i="11"/>
  <c r="N565" i="11" s="1"/>
  <c r="I564" i="11"/>
  <c r="P564" i="11" s="1"/>
  <c r="H564" i="11"/>
  <c r="G564" i="11"/>
  <c r="I563" i="11"/>
  <c r="P563" i="11" s="1"/>
  <c r="H563" i="11"/>
  <c r="G563" i="11"/>
  <c r="I562" i="11"/>
  <c r="P562" i="11" s="1"/>
  <c r="H562" i="11"/>
  <c r="O562" i="11" s="1"/>
  <c r="G562" i="11"/>
  <c r="I561" i="11"/>
  <c r="P561" i="11" s="1"/>
  <c r="H561" i="11"/>
  <c r="G561" i="11"/>
  <c r="I560" i="11"/>
  <c r="P560" i="11" s="1"/>
  <c r="H560" i="11"/>
  <c r="G560" i="11"/>
  <c r="I559" i="11"/>
  <c r="P559" i="11" s="1"/>
  <c r="H559" i="11"/>
  <c r="G559" i="11"/>
  <c r="I558" i="11"/>
  <c r="P558" i="11" s="1"/>
  <c r="H558" i="11"/>
  <c r="G558" i="11"/>
  <c r="I557" i="11"/>
  <c r="P557" i="11" s="1"/>
  <c r="H557" i="11"/>
  <c r="G557" i="11"/>
  <c r="N557" i="11" s="1"/>
  <c r="I556" i="11"/>
  <c r="P556" i="11" s="1"/>
  <c r="H556" i="11"/>
  <c r="G556" i="11"/>
  <c r="I555" i="11"/>
  <c r="P555" i="11" s="1"/>
  <c r="H555" i="11"/>
  <c r="G555" i="11"/>
  <c r="I554" i="11"/>
  <c r="P554" i="11" s="1"/>
  <c r="H554" i="11"/>
  <c r="O554" i="11" s="1"/>
  <c r="G554" i="11"/>
  <c r="I553" i="11"/>
  <c r="P553" i="11" s="1"/>
  <c r="H553" i="11"/>
  <c r="G553" i="11"/>
  <c r="I552" i="11"/>
  <c r="P552" i="11" s="1"/>
  <c r="H552" i="11"/>
  <c r="G552" i="11"/>
  <c r="I551" i="11"/>
  <c r="P551" i="11" s="1"/>
  <c r="H551" i="11"/>
  <c r="G551" i="11"/>
  <c r="I550" i="11"/>
  <c r="P550" i="11" s="1"/>
  <c r="H550" i="11"/>
  <c r="G550" i="11"/>
  <c r="I549" i="11"/>
  <c r="P549" i="11" s="1"/>
  <c r="H549" i="11"/>
  <c r="G549" i="11"/>
  <c r="N549" i="11" s="1"/>
  <c r="I548" i="11"/>
  <c r="P548" i="11" s="1"/>
  <c r="H548" i="11"/>
  <c r="G548" i="11"/>
  <c r="I547" i="11"/>
  <c r="P547" i="11" s="1"/>
  <c r="H547" i="11"/>
  <c r="G547" i="11"/>
  <c r="I546" i="11"/>
  <c r="P546" i="11" s="1"/>
  <c r="H546" i="11"/>
  <c r="O546" i="11" s="1"/>
  <c r="G546" i="11"/>
  <c r="I545" i="11"/>
  <c r="P545" i="11" s="1"/>
  <c r="H545" i="11"/>
  <c r="G545" i="11"/>
  <c r="I544" i="11"/>
  <c r="P544" i="11" s="1"/>
  <c r="H544" i="11"/>
  <c r="G544" i="11"/>
  <c r="I543" i="11"/>
  <c r="P543" i="11" s="1"/>
  <c r="H543" i="11"/>
  <c r="G543" i="11"/>
  <c r="I542" i="11"/>
  <c r="P542" i="11" s="1"/>
  <c r="H542" i="11"/>
  <c r="G542" i="11"/>
  <c r="I541" i="11"/>
  <c r="P541" i="11" s="1"/>
  <c r="H541" i="11"/>
  <c r="G541" i="11"/>
  <c r="N541" i="11" s="1"/>
  <c r="I540" i="11"/>
  <c r="P540" i="11" s="1"/>
  <c r="H540" i="11"/>
  <c r="G540" i="11"/>
  <c r="I539" i="11"/>
  <c r="P539" i="11" s="1"/>
  <c r="H539" i="11"/>
  <c r="G539" i="11"/>
  <c r="I538" i="11"/>
  <c r="P538" i="11" s="1"/>
  <c r="H538" i="11"/>
  <c r="O538" i="11" s="1"/>
  <c r="G538" i="11"/>
  <c r="I537" i="11"/>
  <c r="P537" i="11" s="1"/>
  <c r="H537" i="11"/>
  <c r="G537" i="11"/>
  <c r="I536" i="11"/>
  <c r="P536" i="11" s="1"/>
  <c r="H536" i="11"/>
  <c r="G536" i="11"/>
  <c r="I535" i="11"/>
  <c r="P535" i="11" s="1"/>
  <c r="H535" i="11"/>
  <c r="G535" i="11"/>
  <c r="I534" i="11"/>
  <c r="P534" i="11" s="1"/>
  <c r="H534" i="11"/>
  <c r="G534" i="11"/>
  <c r="I533" i="11"/>
  <c r="P533" i="11" s="1"/>
  <c r="H533" i="11"/>
  <c r="G533" i="11"/>
  <c r="N533" i="11" s="1"/>
  <c r="I532" i="11"/>
  <c r="P532" i="11" s="1"/>
  <c r="H532" i="11"/>
  <c r="G532" i="11"/>
  <c r="I531" i="11"/>
  <c r="P531" i="11" s="1"/>
  <c r="H531" i="11"/>
  <c r="G531" i="11"/>
  <c r="I530" i="11"/>
  <c r="P530" i="11" s="1"/>
  <c r="H530" i="11"/>
  <c r="O530" i="11" s="1"/>
  <c r="G530" i="11"/>
  <c r="I529" i="11"/>
  <c r="P529" i="11" s="1"/>
  <c r="H529" i="11"/>
  <c r="G529" i="11"/>
  <c r="I528" i="11"/>
  <c r="P528" i="11" s="1"/>
  <c r="H528" i="11"/>
  <c r="G528" i="11"/>
  <c r="I527" i="11"/>
  <c r="P527" i="11" s="1"/>
  <c r="H527" i="11"/>
  <c r="G527" i="11"/>
  <c r="I526" i="11"/>
  <c r="P526" i="11" s="1"/>
  <c r="H526" i="11"/>
  <c r="G526" i="11"/>
  <c r="I525" i="11"/>
  <c r="P525" i="11" s="1"/>
  <c r="H525" i="11"/>
  <c r="G525" i="11"/>
  <c r="N525" i="11" s="1"/>
  <c r="I524" i="11"/>
  <c r="P524" i="11" s="1"/>
  <c r="H524" i="11"/>
  <c r="G524" i="11"/>
  <c r="I523" i="11"/>
  <c r="P523" i="11" s="1"/>
  <c r="H523" i="11"/>
  <c r="G523" i="11"/>
  <c r="I522" i="11"/>
  <c r="P522" i="11" s="1"/>
  <c r="H522" i="11"/>
  <c r="O522" i="11" s="1"/>
  <c r="G522" i="11"/>
  <c r="I521" i="11"/>
  <c r="P521" i="11" s="1"/>
  <c r="H521" i="11"/>
  <c r="G521" i="11"/>
  <c r="I520" i="11"/>
  <c r="P520" i="11" s="1"/>
  <c r="H520" i="11"/>
  <c r="G520" i="11"/>
  <c r="I519" i="11"/>
  <c r="P519" i="11" s="1"/>
  <c r="H519" i="11"/>
  <c r="G519" i="11"/>
  <c r="I518" i="11"/>
  <c r="P518" i="11" s="1"/>
  <c r="H518" i="11"/>
  <c r="G518" i="11"/>
  <c r="I517" i="11"/>
  <c r="P517" i="11" s="1"/>
  <c r="H517" i="11"/>
  <c r="G517" i="11"/>
  <c r="N517" i="11" s="1"/>
  <c r="I516" i="11"/>
  <c r="P516" i="11" s="1"/>
  <c r="H516" i="11"/>
  <c r="G516" i="11"/>
  <c r="I515" i="11"/>
  <c r="P515" i="11" s="1"/>
  <c r="H515" i="11"/>
  <c r="G515" i="11"/>
  <c r="I514" i="11"/>
  <c r="P514" i="11" s="1"/>
  <c r="H514" i="11"/>
  <c r="O514" i="11" s="1"/>
  <c r="G514" i="11"/>
  <c r="I513" i="11"/>
  <c r="P513" i="11" s="1"/>
  <c r="H513" i="11"/>
  <c r="G513" i="11"/>
  <c r="I512" i="11"/>
  <c r="P512" i="11" s="1"/>
  <c r="H512" i="11"/>
  <c r="G512" i="11"/>
  <c r="I511" i="11"/>
  <c r="P511" i="11" s="1"/>
  <c r="H511" i="11"/>
  <c r="G511" i="11"/>
  <c r="I510" i="11"/>
  <c r="P510" i="11" s="1"/>
  <c r="H510" i="11"/>
  <c r="G510" i="11"/>
  <c r="I509" i="11"/>
  <c r="P509" i="11" s="1"/>
  <c r="H509" i="11"/>
  <c r="G509" i="11"/>
  <c r="N509" i="11" s="1"/>
  <c r="I508" i="11"/>
  <c r="P508" i="11" s="1"/>
  <c r="H508" i="11"/>
  <c r="G508" i="11"/>
  <c r="I507" i="11"/>
  <c r="P507" i="11" s="1"/>
  <c r="H507" i="11"/>
  <c r="G507" i="11"/>
  <c r="I506" i="11"/>
  <c r="P506" i="11" s="1"/>
  <c r="H506" i="11"/>
  <c r="O506" i="11" s="1"/>
  <c r="G506" i="11"/>
  <c r="I505" i="11"/>
  <c r="P505" i="11" s="1"/>
  <c r="H505" i="11"/>
  <c r="G505" i="11"/>
  <c r="I504" i="11"/>
  <c r="P504" i="11" s="1"/>
  <c r="H504" i="11"/>
  <c r="G504" i="11"/>
  <c r="I503" i="11"/>
  <c r="P503" i="11" s="1"/>
  <c r="H503" i="11"/>
  <c r="G503" i="11"/>
  <c r="I502" i="11"/>
  <c r="P502" i="11" s="1"/>
  <c r="H502" i="11"/>
  <c r="G502" i="11"/>
  <c r="I501" i="11"/>
  <c r="P501" i="11" s="1"/>
  <c r="H501" i="11"/>
  <c r="G501" i="11"/>
  <c r="N501" i="11" s="1"/>
  <c r="I500" i="11"/>
  <c r="P500" i="11" s="1"/>
  <c r="H500" i="11"/>
  <c r="G500" i="11"/>
  <c r="I499" i="11"/>
  <c r="P499" i="11" s="1"/>
  <c r="H499" i="11"/>
  <c r="G499" i="11"/>
  <c r="I498" i="11"/>
  <c r="P498" i="11" s="1"/>
  <c r="H498" i="11"/>
  <c r="O498" i="11" s="1"/>
  <c r="G498" i="11"/>
  <c r="I497" i="11"/>
  <c r="P497" i="11" s="1"/>
  <c r="H497" i="11"/>
  <c r="G497" i="11"/>
  <c r="I496" i="11"/>
  <c r="P496" i="11" s="1"/>
  <c r="H496" i="11"/>
  <c r="G496" i="11"/>
  <c r="I495" i="11"/>
  <c r="P495" i="11" s="1"/>
  <c r="H495" i="11"/>
  <c r="G495" i="11"/>
  <c r="I494" i="11"/>
  <c r="P494" i="11" s="1"/>
  <c r="H494" i="11"/>
  <c r="G494" i="11"/>
  <c r="I493" i="11"/>
  <c r="P493" i="11" s="1"/>
  <c r="H493" i="11"/>
  <c r="G493" i="11"/>
  <c r="N493" i="11" s="1"/>
  <c r="I492" i="11"/>
  <c r="P492" i="11" s="1"/>
  <c r="H492" i="11"/>
  <c r="G492" i="11"/>
  <c r="I491" i="11"/>
  <c r="P491" i="11" s="1"/>
  <c r="H491" i="11"/>
  <c r="G491" i="11"/>
  <c r="I490" i="11"/>
  <c r="P490" i="11" s="1"/>
  <c r="H490" i="11"/>
  <c r="O490" i="11" s="1"/>
  <c r="G490" i="11"/>
  <c r="I489" i="11"/>
  <c r="P489" i="11" s="1"/>
  <c r="H489" i="11"/>
  <c r="G489" i="11"/>
  <c r="I488" i="11"/>
  <c r="P488" i="11" s="1"/>
  <c r="H488" i="11"/>
  <c r="G488" i="11"/>
  <c r="I487" i="11"/>
  <c r="P487" i="11" s="1"/>
  <c r="H487" i="11"/>
  <c r="G487" i="11"/>
  <c r="I486" i="11"/>
  <c r="P486" i="11" s="1"/>
  <c r="H486" i="11"/>
  <c r="G486" i="11"/>
  <c r="I485" i="11"/>
  <c r="P485" i="11" s="1"/>
  <c r="H485" i="11"/>
  <c r="G485" i="11"/>
  <c r="N485" i="11" s="1"/>
  <c r="I484" i="11"/>
  <c r="P484" i="11" s="1"/>
  <c r="H484" i="11"/>
  <c r="G484" i="11"/>
  <c r="I483" i="11"/>
  <c r="P483" i="11" s="1"/>
  <c r="H483" i="11"/>
  <c r="G483" i="11"/>
  <c r="I482" i="11"/>
  <c r="P482" i="11" s="1"/>
  <c r="H482" i="11"/>
  <c r="O482" i="11" s="1"/>
  <c r="G482" i="11"/>
  <c r="I481" i="11"/>
  <c r="P481" i="11" s="1"/>
  <c r="H481" i="11"/>
  <c r="G481" i="11"/>
  <c r="I480" i="11"/>
  <c r="P480" i="11" s="1"/>
  <c r="H480" i="11"/>
  <c r="G480" i="11"/>
  <c r="I479" i="11"/>
  <c r="P479" i="11" s="1"/>
  <c r="H479" i="11"/>
  <c r="G479" i="11"/>
  <c r="I478" i="11"/>
  <c r="P478" i="11" s="1"/>
  <c r="H478" i="11"/>
  <c r="G478" i="11"/>
  <c r="I477" i="11"/>
  <c r="P477" i="11" s="1"/>
  <c r="H477" i="11"/>
  <c r="G477" i="11"/>
  <c r="N477" i="11" s="1"/>
  <c r="I476" i="11"/>
  <c r="P476" i="11" s="1"/>
  <c r="H476" i="11"/>
  <c r="G476" i="11"/>
  <c r="I475" i="11"/>
  <c r="P475" i="11" s="1"/>
  <c r="H475" i="11"/>
  <c r="G475" i="11"/>
  <c r="I474" i="11"/>
  <c r="P474" i="11" s="1"/>
  <c r="H474" i="11"/>
  <c r="O474" i="11" s="1"/>
  <c r="G474" i="11"/>
  <c r="I473" i="11"/>
  <c r="P473" i="11" s="1"/>
  <c r="H473" i="11"/>
  <c r="G473" i="11"/>
  <c r="I472" i="11"/>
  <c r="P472" i="11" s="1"/>
  <c r="H472" i="11"/>
  <c r="G472" i="11"/>
  <c r="I471" i="11"/>
  <c r="P471" i="11" s="1"/>
  <c r="H471" i="11"/>
  <c r="G471" i="11"/>
  <c r="I470" i="11"/>
  <c r="P470" i="11" s="1"/>
  <c r="H470" i="11"/>
  <c r="G470" i="11"/>
  <c r="I469" i="11"/>
  <c r="P469" i="11" s="1"/>
  <c r="H469" i="11"/>
  <c r="G469" i="11"/>
  <c r="N469" i="11" s="1"/>
  <c r="I468" i="11"/>
  <c r="P468" i="11" s="1"/>
  <c r="H468" i="11"/>
  <c r="G468" i="11"/>
  <c r="I467" i="11"/>
  <c r="P467" i="11" s="1"/>
  <c r="H467" i="11"/>
  <c r="G467" i="11"/>
  <c r="I466" i="11"/>
  <c r="P466" i="11" s="1"/>
  <c r="H466" i="11"/>
  <c r="O466" i="11" s="1"/>
  <c r="G466" i="11"/>
  <c r="I465" i="11"/>
  <c r="P465" i="11" s="1"/>
  <c r="H465" i="11"/>
  <c r="G465" i="11"/>
  <c r="I464" i="11"/>
  <c r="P464" i="11" s="1"/>
  <c r="H464" i="11"/>
  <c r="G464" i="11"/>
  <c r="I463" i="11"/>
  <c r="P463" i="11" s="1"/>
  <c r="H463" i="11"/>
  <c r="G463" i="11"/>
  <c r="I462" i="11"/>
  <c r="P462" i="11" s="1"/>
  <c r="H462" i="11"/>
  <c r="G462" i="11"/>
  <c r="I461" i="11"/>
  <c r="P461" i="11" s="1"/>
  <c r="H461" i="11"/>
  <c r="G461" i="11"/>
  <c r="N461" i="11" s="1"/>
  <c r="I460" i="11"/>
  <c r="P460" i="11" s="1"/>
  <c r="H460" i="11"/>
  <c r="G460" i="11"/>
  <c r="I459" i="11"/>
  <c r="P459" i="11" s="1"/>
  <c r="H459" i="11"/>
  <c r="G459" i="11"/>
  <c r="I458" i="11"/>
  <c r="P458" i="11" s="1"/>
  <c r="H458" i="11"/>
  <c r="O458" i="11" s="1"/>
  <c r="G458" i="11"/>
  <c r="I457" i="11"/>
  <c r="P457" i="11" s="1"/>
  <c r="H457" i="11"/>
  <c r="G457" i="11"/>
  <c r="I456" i="11"/>
  <c r="P456" i="11" s="1"/>
  <c r="H456" i="11"/>
  <c r="G456" i="11"/>
  <c r="I455" i="11"/>
  <c r="P455" i="11" s="1"/>
  <c r="H455" i="11"/>
  <c r="G455" i="11"/>
  <c r="I454" i="11"/>
  <c r="P454" i="11" s="1"/>
  <c r="H454" i="11"/>
  <c r="G454" i="11"/>
  <c r="I453" i="11"/>
  <c r="P453" i="11" s="1"/>
  <c r="H453" i="11"/>
  <c r="G453" i="11"/>
  <c r="N453" i="11" s="1"/>
  <c r="I452" i="11"/>
  <c r="P452" i="11" s="1"/>
  <c r="H452" i="11"/>
  <c r="G452" i="11"/>
  <c r="I451" i="11"/>
  <c r="P451" i="11" s="1"/>
  <c r="H451" i="11"/>
  <c r="G451" i="11"/>
  <c r="I450" i="11"/>
  <c r="P450" i="11" s="1"/>
  <c r="H450" i="11"/>
  <c r="O450" i="11" s="1"/>
  <c r="G450" i="11"/>
  <c r="I449" i="11"/>
  <c r="P449" i="11" s="1"/>
  <c r="H449" i="11"/>
  <c r="G449" i="11"/>
  <c r="I448" i="11"/>
  <c r="P448" i="11" s="1"/>
  <c r="H448" i="11"/>
  <c r="G448" i="11"/>
  <c r="I447" i="11"/>
  <c r="P447" i="11" s="1"/>
  <c r="H447" i="11"/>
  <c r="G447" i="11"/>
  <c r="I446" i="11"/>
  <c r="P446" i="11" s="1"/>
  <c r="H446" i="11"/>
  <c r="G446" i="11"/>
  <c r="I445" i="11"/>
  <c r="P445" i="11" s="1"/>
  <c r="H445" i="11"/>
  <c r="G445" i="11"/>
  <c r="N445" i="11" s="1"/>
  <c r="I444" i="11"/>
  <c r="P444" i="11" s="1"/>
  <c r="H444" i="11"/>
  <c r="G444" i="11"/>
  <c r="I443" i="11"/>
  <c r="P443" i="11" s="1"/>
  <c r="H443" i="11"/>
  <c r="G443" i="11"/>
  <c r="I442" i="11"/>
  <c r="P442" i="11" s="1"/>
  <c r="H442" i="11"/>
  <c r="O442" i="11" s="1"/>
  <c r="G442" i="11"/>
  <c r="I441" i="11"/>
  <c r="P441" i="11" s="1"/>
  <c r="H441" i="11"/>
  <c r="G441" i="11"/>
  <c r="I440" i="11"/>
  <c r="P440" i="11" s="1"/>
  <c r="H440" i="11"/>
  <c r="G440" i="11"/>
  <c r="I439" i="11"/>
  <c r="P439" i="11" s="1"/>
  <c r="H439" i="11"/>
  <c r="G439" i="11"/>
  <c r="I438" i="11"/>
  <c r="P438" i="11" s="1"/>
  <c r="H438" i="11"/>
  <c r="G438" i="11"/>
  <c r="I437" i="11"/>
  <c r="P437" i="11" s="1"/>
  <c r="H437" i="11"/>
  <c r="G437" i="11"/>
  <c r="N437" i="11" s="1"/>
  <c r="I436" i="11"/>
  <c r="P436" i="11" s="1"/>
  <c r="H436" i="11"/>
  <c r="G436" i="11"/>
  <c r="I435" i="11"/>
  <c r="P435" i="11" s="1"/>
  <c r="H435" i="11"/>
  <c r="G435" i="11"/>
  <c r="I434" i="11"/>
  <c r="P434" i="11" s="1"/>
  <c r="H434" i="11"/>
  <c r="O434" i="11" s="1"/>
  <c r="G434" i="11"/>
  <c r="I433" i="11"/>
  <c r="P433" i="11" s="1"/>
  <c r="H433" i="11"/>
  <c r="G433" i="11"/>
  <c r="I432" i="11"/>
  <c r="P432" i="11" s="1"/>
  <c r="H432" i="11"/>
  <c r="G432" i="11"/>
  <c r="I431" i="11"/>
  <c r="P431" i="11" s="1"/>
  <c r="H431" i="11"/>
  <c r="G431" i="11"/>
  <c r="I430" i="11"/>
  <c r="P430" i="11" s="1"/>
  <c r="H430" i="11"/>
  <c r="G430" i="11"/>
  <c r="I429" i="11"/>
  <c r="P429" i="11" s="1"/>
  <c r="H429" i="11"/>
  <c r="G429" i="11"/>
  <c r="N429" i="11" s="1"/>
  <c r="I428" i="11"/>
  <c r="P428" i="11" s="1"/>
  <c r="H428" i="11"/>
  <c r="G428" i="11"/>
  <c r="I427" i="11"/>
  <c r="P427" i="11" s="1"/>
  <c r="H427" i="11"/>
  <c r="G427" i="11"/>
  <c r="I426" i="11"/>
  <c r="P426" i="11" s="1"/>
  <c r="H426" i="11"/>
  <c r="O426" i="11" s="1"/>
  <c r="G426" i="11"/>
  <c r="I425" i="11"/>
  <c r="P425" i="11" s="1"/>
  <c r="H425" i="11"/>
  <c r="G425" i="11"/>
  <c r="I424" i="11"/>
  <c r="P424" i="11" s="1"/>
  <c r="H424" i="11"/>
  <c r="G424" i="11"/>
  <c r="I423" i="11"/>
  <c r="P423" i="11" s="1"/>
  <c r="H423" i="11"/>
  <c r="G423" i="11"/>
  <c r="I422" i="11"/>
  <c r="P422" i="11" s="1"/>
  <c r="H422" i="11"/>
  <c r="G422" i="11"/>
  <c r="I421" i="11"/>
  <c r="P421" i="11" s="1"/>
  <c r="H421" i="11"/>
  <c r="G421" i="11"/>
  <c r="N421" i="11" s="1"/>
  <c r="I420" i="11"/>
  <c r="P420" i="11" s="1"/>
  <c r="H420" i="11"/>
  <c r="G420" i="11"/>
  <c r="I419" i="11"/>
  <c r="P419" i="11" s="1"/>
  <c r="H419" i="11"/>
  <c r="G419" i="11"/>
  <c r="I418" i="11"/>
  <c r="P418" i="11" s="1"/>
  <c r="H418" i="11"/>
  <c r="O418" i="11" s="1"/>
  <c r="G418" i="11"/>
  <c r="I417" i="11"/>
  <c r="P417" i="11" s="1"/>
  <c r="H417" i="11"/>
  <c r="G417" i="11"/>
  <c r="I416" i="11"/>
  <c r="P416" i="11" s="1"/>
  <c r="H416" i="11"/>
  <c r="G416" i="11"/>
  <c r="I415" i="11"/>
  <c r="P415" i="11" s="1"/>
  <c r="H415" i="11"/>
  <c r="G415" i="11"/>
  <c r="I414" i="11"/>
  <c r="P414" i="11" s="1"/>
  <c r="H414" i="11"/>
  <c r="G414" i="11"/>
  <c r="I413" i="11"/>
  <c r="P413" i="11" s="1"/>
  <c r="H413" i="11"/>
  <c r="G413" i="11"/>
  <c r="N413" i="11" s="1"/>
  <c r="I412" i="11"/>
  <c r="P412" i="11" s="1"/>
  <c r="H412" i="11"/>
  <c r="G412" i="11"/>
  <c r="I411" i="11"/>
  <c r="P411" i="11" s="1"/>
  <c r="H411" i="11"/>
  <c r="G411" i="11"/>
  <c r="I410" i="11"/>
  <c r="P410" i="11" s="1"/>
  <c r="H410" i="11"/>
  <c r="O410" i="11" s="1"/>
  <c r="G410" i="11"/>
  <c r="I409" i="11"/>
  <c r="P409" i="11" s="1"/>
  <c r="H409" i="11"/>
  <c r="G409" i="11"/>
  <c r="I408" i="11"/>
  <c r="P408" i="11" s="1"/>
  <c r="H408" i="11"/>
  <c r="G408" i="11"/>
  <c r="I407" i="11"/>
  <c r="P407" i="11" s="1"/>
  <c r="H407" i="11"/>
  <c r="G407" i="11"/>
  <c r="I406" i="11"/>
  <c r="P406" i="11" s="1"/>
  <c r="H406" i="11"/>
  <c r="G406" i="11"/>
  <c r="I405" i="11"/>
  <c r="P405" i="11" s="1"/>
  <c r="H405" i="11"/>
  <c r="G405" i="11"/>
  <c r="N405" i="11" s="1"/>
  <c r="I404" i="11"/>
  <c r="P404" i="11" s="1"/>
  <c r="H404" i="11"/>
  <c r="G404" i="11"/>
  <c r="I403" i="11"/>
  <c r="P403" i="11" s="1"/>
  <c r="H403" i="11"/>
  <c r="G403" i="11"/>
  <c r="I402" i="11"/>
  <c r="P402" i="11" s="1"/>
  <c r="H402" i="11"/>
  <c r="O402" i="11" s="1"/>
  <c r="G402" i="11"/>
  <c r="I401" i="11"/>
  <c r="P401" i="11" s="1"/>
  <c r="H401" i="11"/>
  <c r="G401" i="11"/>
  <c r="I400" i="11"/>
  <c r="P400" i="11" s="1"/>
  <c r="H400" i="11"/>
  <c r="G400" i="11"/>
  <c r="I399" i="11"/>
  <c r="P399" i="11" s="1"/>
  <c r="H399" i="11"/>
  <c r="G399" i="11"/>
  <c r="I398" i="11"/>
  <c r="P398" i="11" s="1"/>
  <c r="H398" i="11"/>
  <c r="G398" i="11"/>
  <c r="I397" i="11"/>
  <c r="P397" i="11" s="1"/>
  <c r="H397" i="11"/>
  <c r="G397" i="11"/>
  <c r="N397" i="11" s="1"/>
  <c r="I396" i="11"/>
  <c r="P396" i="11" s="1"/>
  <c r="H396" i="11"/>
  <c r="G396" i="11"/>
  <c r="I395" i="11"/>
  <c r="P395" i="11" s="1"/>
  <c r="H395" i="11"/>
  <c r="G395" i="11"/>
  <c r="I394" i="11"/>
  <c r="P394" i="11" s="1"/>
  <c r="H394" i="11"/>
  <c r="O394" i="11" s="1"/>
  <c r="G394" i="11"/>
  <c r="I393" i="11"/>
  <c r="P393" i="11" s="1"/>
  <c r="H393" i="11"/>
  <c r="G393" i="11"/>
  <c r="I392" i="11"/>
  <c r="P392" i="11" s="1"/>
  <c r="H392" i="11"/>
  <c r="G392" i="11"/>
  <c r="I391" i="11"/>
  <c r="P391" i="11" s="1"/>
  <c r="H391" i="11"/>
  <c r="G391" i="11"/>
  <c r="I390" i="11"/>
  <c r="P390" i="11" s="1"/>
  <c r="H390" i="11"/>
  <c r="G390" i="11"/>
  <c r="I389" i="11"/>
  <c r="P389" i="11" s="1"/>
  <c r="H389" i="11"/>
  <c r="G389" i="11"/>
  <c r="N389" i="11" s="1"/>
  <c r="I388" i="11"/>
  <c r="P388" i="11" s="1"/>
  <c r="H388" i="11"/>
  <c r="G388" i="11"/>
  <c r="I387" i="11"/>
  <c r="P387" i="11" s="1"/>
  <c r="H387" i="11"/>
  <c r="G387" i="11"/>
  <c r="I386" i="11"/>
  <c r="P386" i="11" s="1"/>
  <c r="H386" i="11"/>
  <c r="O386" i="11" s="1"/>
  <c r="G386" i="11"/>
  <c r="I385" i="11"/>
  <c r="P385" i="11" s="1"/>
  <c r="H385" i="11"/>
  <c r="G385" i="11"/>
  <c r="I384" i="11"/>
  <c r="P384" i="11" s="1"/>
  <c r="H384" i="11"/>
  <c r="G384" i="11"/>
  <c r="I383" i="11"/>
  <c r="P383" i="11" s="1"/>
  <c r="H383" i="11"/>
  <c r="G383" i="11"/>
  <c r="I382" i="11"/>
  <c r="P382" i="11" s="1"/>
  <c r="H382" i="11"/>
  <c r="G382" i="11"/>
  <c r="I381" i="11"/>
  <c r="P381" i="11" s="1"/>
  <c r="H381" i="11"/>
  <c r="G381" i="11"/>
  <c r="N381" i="11" s="1"/>
  <c r="I380" i="11"/>
  <c r="P380" i="11" s="1"/>
  <c r="H380" i="11"/>
  <c r="G380" i="11"/>
  <c r="I379" i="11"/>
  <c r="P379" i="11" s="1"/>
  <c r="H379" i="11"/>
  <c r="G379" i="11"/>
  <c r="I378" i="11"/>
  <c r="P378" i="11" s="1"/>
  <c r="H378" i="11"/>
  <c r="O378" i="11" s="1"/>
  <c r="G378" i="11"/>
  <c r="I377" i="11"/>
  <c r="P377" i="11" s="1"/>
  <c r="H377" i="11"/>
  <c r="G377" i="11"/>
  <c r="I376" i="11"/>
  <c r="P376" i="11" s="1"/>
  <c r="H376" i="11"/>
  <c r="G376" i="11"/>
  <c r="I375" i="11"/>
  <c r="P375" i="11" s="1"/>
  <c r="H375" i="11"/>
  <c r="G375" i="11"/>
  <c r="I374" i="11"/>
  <c r="P374" i="11" s="1"/>
  <c r="H374" i="11"/>
  <c r="G374" i="11"/>
  <c r="I373" i="11"/>
  <c r="P373" i="11" s="1"/>
  <c r="H373" i="11"/>
  <c r="G373" i="11"/>
  <c r="N373" i="11" s="1"/>
  <c r="I372" i="11"/>
  <c r="P372" i="11" s="1"/>
  <c r="H372" i="11"/>
  <c r="G372" i="11"/>
  <c r="I371" i="11"/>
  <c r="P371" i="11" s="1"/>
  <c r="H371" i="11"/>
  <c r="G371" i="11"/>
  <c r="I370" i="11"/>
  <c r="P370" i="11" s="1"/>
  <c r="H370" i="11"/>
  <c r="O370" i="11" s="1"/>
  <c r="G370" i="11"/>
  <c r="I369" i="11"/>
  <c r="P369" i="11" s="1"/>
  <c r="H369" i="11"/>
  <c r="G369" i="11"/>
  <c r="I368" i="11"/>
  <c r="P368" i="11" s="1"/>
  <c r="H368" i="11"/>
  <c r="G368" i="11"/>
  <c r="I367" i="11"/>
  <c r="P367" i="11" s="1"/>
  <c r="H367" i="11"/>
  <c r="G367" i="11"/>
  <c r="I366" i="11"/>
  <c r="P366" i="11" s="1"/>
  <c r="H366" i="11"/>
  <c r="G366" i="11"/>
  <c r="I365" i="11"/>
  <c r="P365" i="11" s="1"/>
  <c r="H365" i="11"/>
  <c r="G365" i="11"/>
  <c r="N365" i="11" s="1"/>
  <c r="I364" i="11"/>
  <c r="P364" i="11" s="1"/>
  <c r="H364" i="11"/>
  <c r="G364" i="11"/>
  <c r="I363" i="11"/>
  <c r="P363" i="11" s="1"/>
  <c r="H363" i="11"/>
  <c r="G363" i="11"/>
  <c r="I362" i="11"/>
  <c r="P362" i="11" s="1"/>
  <c r="H362" i="11"/>
  <c r="O362" i="11" s="1"/>
  <c r="G362" i="11"/>
  <c r="I361" i="11"/>
  <c r="P361" i="11" s="1"/>
  <c r="H361" i="11"/>
  <c r="G361" i="11"/>
  <c r="I360" i="11"/>
  <c r="P360" i="11" s="1"/>
  <c r="H360" i="11"/>
  <c r="G360" i="11"/>
  <c r="I359" i="11"/>
  <c r="P359" i="11" s="1"/>
  <c r="H359" i="11"/>
  <c r="G359" i="11"/>
  <c r="I358" i="11"/>
  <c r="P358" i="11" s="1"/>
  <c r="H358" i="11"/>
  <c r="G358" i="11"/>
  <c r="I357" i="11"/>
  <c r="P357" i="11" s="1"/>
  <c r="H357" i="11"/>
  <c r="G357" i="11"/>
  <c r="N357" i="11" s="1"/>
  <c r="I356" i="11"/>
  <c r="P356" i="11" s="1"/>
  <c r="H356" i="11"/>
  <c r="G356" i="11"/>
  <c r="I355" i="11"/>
  <c r="P355" i="11" s="1"/>
  <c r="H355" i="11"/>
  <c r="G355" i="11"/>
  <c r="I354" i="11"/>
  <c r="P354" i="11" s="1"/>
  <c r="H354" i="11"/>
  <c r="O354" i="11" s="1"/>
  <c r="G354" i="11"/>
  <c r="I353" i="11"/>
  <c r="P353" i="11" s="1"/>
  <c r="H353" i="11"/>
  <c r="G353" i="11"/>
  <c r="I352" i="11"/>
  <c r="P352" i="11" s="1"/>
  <c r="H352" i="11"/>
  <c r="G352" i="11"/>
  <c r="I351" i="11"/>
  <c r="P351" i="11" s="1"/>
  <c r="H351" i="11"/>
  <c r="G351" i="11"/>
  <c r="I350" i="11"/>
  <c r="P350" i="11" s="1"/>
  <c r="H350" i="11"/>
  <c r="G350" i="11"/>
  <c r="I349" i="11"/>
  <c r="P349" i="11" s="1"/>
  <c r="H349" i="11"/>
  <c r="G349" i="11"/>
  <c r="N349" i="11" s="1"/>
  <c r="I348" i="11"/>
  <c r="P348" i="11" s="1"/>
  <c r="H348" i="11"/>
  <c r="G348" i="11"/>
  <c r="I347" i="11"/>
  <c r="P347" i="11" s="1"/>
  <c r="H347" i="11"/>
  <c r="G347" i="11"/>
  <c r="I346" i="11"/>
  <c r="P346" i="11" s="1"/>
  <c r="H346" i="11"/>
  <c r="O346" i="11" s="1"/>
  <c r="G346" i="11"/>
  <c r="I345" i="11"/>
  <c r="P345" i="11" s="1"/>
  <c r="H345" i="11"/>
  <c r="G345" i="11"/>
  <c r="I344" i="11"/>
  <c r="P344" i="11" s="1"/>
  <c r="H344" i="11"/>
  <c r="G344" i="11"/>
  <c r="I343" i="11"/>
  <c r="P343" i="11" s="1"/>
  <c r="H343" i="11"/>
  <c r="G343" i="11"/>
  <c r="I342" i="11"/>
  <c r="P342" i="11" s="1"/>
  <c r="H342" i="11"/>
  <c r="G342" i="11"/>
  <c r="I341" i="11"/>
  <c r="P341" i="11" s="1"/>
  <c r="H341" i="11"/>
  <c r="G341" i="11"/>
  <c r="N341" i="11" s="1"/>
  <c r="I340" i="11"/>
  <c r="P340" i="11" s="1"/>
  <c r="H340" i="11"/>
  <c r="G340" i="11"/>
  <c r="I339" i="11"/>
  <c r="P339" i="11" s="1"/>
  <c r="H339" i="11"/>
  <c r="G339" i="11"/>
  <c r="I338" i="11"/>
  <c r="P338" i="11" s="1"/>
  <c r="H338" i="11"/>
  <c r="O338" i="11" s="1"/>
  <c r="G338" i="11"/>
  <c r="I337" i="11"/>
  <c r="P337" i="11" s="1"/>
  <c r="H337" i="11"/>
  <c r="G337" i="11"/>
  <c r="I336" i="11"/>
  <c r="P336" i="11" s="1"/>
  <c r="H336" i="11"/>
  <c r="G336" i="11"/>
  <c r="I335" i="11"/>
  <c r="P335" i="11" s="1"/>
  <c r="H335" i="11"/>
  <c r="G335" i="11"/>
  <c r="I334" i="11"/>
  <c r="P334" i="11" s="1"/>
  <c r="H334" i="11"/>
  <c r="G334" i="11"/>
  <c r="I333" i="11"/>
  <c r="P333" i="11" s="1"/>
  <c r="H333" i="11"/>
  <c r="G333" i="11"/>
  <c r="N333" i="11" s="1"/>
  <c r="I332" i="11"/>
  <c r="P332" i="11" s="1"/>
  <c r="H332" i="11"/>
  <c r="G332" i="11"/>
  <c r="I331" i="11"/>
  <c r="P331" i="11" s="1"/>
  <c r="H331" i="11"/>
  <c r="G331" i="11"/>
  <c r="I330" i="11"/>
  <c r="P330" i="11" s="1"/>
  <c r="H330" i="11"/>
  <c r="O330" i="11" s="1"/>
  <c r="G330" i="11"/>
  <c r="I329" i="11"/>
  <c r="P329" i="11" s="1"/>
  <c r="H329" i="11"/>
  <c r="G329" i="11"/>
  <c r="I328" i="11"/>
  <c r="P328" i="11" s="1"/>
  <c r="H328" i="11"/>
  <c r="G328" i="11"/>
  <c r="I327" i="11"/>
  <c r="P327" i="11" s="1"/>
  <c r="H327" i="11"/>
  <c r="G327" i="11"/>
  <c r="I326" i="11"/>
  <c r="P326" i="11" s="1"/>
  <c r="H326" i="11"/>
  <c r="G326" i="11"/>
  <c r="I325" i="11"/>
  <c r="P325" i="11" s="1"/>
  <c r="H325" i="11"/>
  <c r="G325" i="11"/>
  <c r="N325" i="11" s="1"/>
  <c r="I324" i="11"/>
  <c r="P324" i="11" s="1"/>
  <c r="H324" i="11"/>
  <c r="G324" i="11"/>
  <c r="I323" i="11"/>
  <c r="P323" i="11" s="1"/>
  <c r="H323" i="11"/>
  <c r="G323" i="11"/>
  <c r="I322" i="11"/>
  <c r="P322" i="11" s="1"/>
  <c r="H322" i="11"/>
  <c r="O322" i="11" s="1"/>
  <c r="G322" i="11"/>
  <c r="I321" i="11"/>
  <c r="P321" i="11" s="1"/>
  <c r="H321" i="11"/>
  <c r="G321" i="11"/>
  <c r="I320" i="11"/>
  <c r="P320" i="11" s="1"/>
  <c r="H320" i="11"/>
  <c r="G320" i="11"/>
  <c r="I319" i="11"/>
  <c r="P319" i="11" s="1"/>
  <c r="H319" i="11"/>
  <c r="G319" i="11"/>
  <c r="I318" i="11"/>
  <c r="P318" i="11" s="1"/>
  <c r="H318" i="11"/>
  <c r="G318" i="11"/>
  <c r="I317" i="11"/>
  <c r="P317" i="11" s="1"/>
  <c r="H317" i="11"/>
  <c r="G317" i="11"/>
  <c r="N317" i="11" s="1"/>
  <c r="I316" i="11"/>
  <c r="P316" i="11" s="1"/>
  <c r="H316" i="11"/>
  <c r="G316" i="11"/>
  <c r="I315" i="11"/>
  <c r="P315" i="11" s="1"/>
  <c r="H315" i="11"/>
  <c r="G315" i="11"/>
  <c r="I314" i="11"/>
  <c r="P314" i="11" s="1"/>
  <c r="H314" i="11"/>
  <c r="O314" i="11" s="1"/>
  <c r="G314" i="11"/>
  <c r="I313" i="11"/>
  <c r="P313" i="11" s="1"/>
  <c r="H313" i="11"/>
  <c r="G313" i="11"/>
  <c r="I312" i="11"/>
  <c r="P312" i="11" s="1"/>
  <c r="H312" i="11"/>
  <c r="G312" i="11"/>
  <c r="I311" i="11"/>
  <c r="P311" i="11" s="1"/>
  <c r="H311" i="11"/>
  <c r="G311" i="11"/>
  <c r="I310" i="11"/>
  <c r="P310" i="11" s="1"/>
  <c r="H310" i="11"/>
  <c r="G310" i="11"/>
  <c r="I309" i="11"/>
  <c r="P309" i="11" s="1"/>
  <c r="H309" i="11"/>
  <c r="G309" i="11"/>
  <c r="N309" i="11" s="1"/>
  <c r="I308" i="11"/>
  <c r="P308" i="11" s="1"/>
  <c r="H308" i="11"/>
  <c r="G308" i="11"/>
  <c r="I307" i="11"/>
  <c r="P307" i="11" s="1"/>
  <c r="H307" i="11"/>
  <c r="G307" i="11"/>
  <c r="I306" i="11"/>
  <c r="P306" i="11" s="1"/>
  <c r="H306" i="11"/>
  <c r="O306" i="11" s="1"/>
  <c r="G306" i="11"/>
  <c r="I305" i="11"/>
  <c r="P305" i="11" s="1"/>
  <c r="H305" i="11"/>
  <c r="G305" i="11"/>
  <c r="I304" i="11"/>
  <c r="P304" i="11" s="1"/>
  <c r="H304" i="11"/>
  <c r="G304" i="11"/>
  <c r="I303" i="11"/>
  <c r="P303" i="11" s="1"/>
  <c r="H303" i="11"/>
  <c r="G303" i="11"/>
  <c r="I302" i="11"/>
  <c r="P302" i="11" s="1"/>
  <c r="H302" i="11"/>
  <c r="G302" i="11"/>
  <c r="I301" i="11"/>
  <c r="P301" i="11" s="1"/>
  <c r="H301" i="11"/>
  <c r="G301" i="11"/>
  <c r="N301" i="11" s="1"/>
  <c r="I300" i="11"/>
  <c r="P300" i="11" s="1"/>
  <c r="H300" i="11"/>
  <c r="G300" i="11"/>
  <c r="I299" i="11"/>
  <c r="P299" i="11" s="1"/>
  <c r="H299" i="11"/>
  <c r="G299" i="11"/>
  <c r="I298" i="11"/>
  <c r="P298" i="11" s="1"/>
  <c r="H298" i="11"/>
  <c r="O298" i="11" s="1"/>
  <c r="G298" i="11"/>
  <c r="I297" i="11"/>
  <c r="P297" i="11" s="1"/>
  <c r="H297" i="11"/>
  <c r="G297" i="11"/>
  <c r="I296" i="11"/>
  <c r="P296" i="11" s="1"/>
  <c r="H296" i="11"/>
  <c r="G296" i="11"/>
  <c r="I295" i="11"/>
  <c r="P295" i="11" s="1"/>
  <c r="H295" i="11"/>
  <c r="G295" i="11"/>
  <c r="I294" i="11"/>
  <c r="P294" i="11" s="1"/>
  <c r="H294" i="11"/>
  <c r="G294" i="11"/>
  <c r="I293" i="11"/>
  <c r="P293" i="11" s="1"/>
  <c r="H293" i="11"/>
  <c r="G293" i="11"/>
  <c r="N293" i="11" s="1"/>
  <c r="I292" i="11"/>
  <c r="P292" i="11" s="1"/>
  <c r="H292" i="11"/>
  <c r="G292" i="11"/>
  <c r="I291" i="11"/>
  <c r="P291" i="11" s="1"/>
  <c r="H291" i="11"/>
  <c r="G291" i="11"/>
  <c r="I290" i="11"/>
  <c r="P290" i="11" s="1"/>
  <c r="H290" i="11"/>
  <c r="O290" i="11" s="1"/>
  <c r="G290" i="11"/>
  <c r="I289" i="11"/>
  <c r="P289" i="11" s="1"/>
  <c r="H289" i="11"/>
  <c r="G289" i="11"/>
  <c r="I288" i="11"/>
  <c r="P288" i="11" s="1"/>
  <c r="H288" i="11"/>
  <c r="G288" i="11"/>
  <c r="I287" i="11"/>
  <c r="P287" i="11" s="1"/>
  <c r="H287" i="11"/>
  <c r="G287" i="11"/>
  <c r="I286" i="11"/>
  <c r="P286" i="11" s="1"/>
  <c r="H286" i="11"/>
  <c r="G286" i="11"/>
  <c r="I285" i="11"/>
  <c r="P285" i="11" s="1"/>
  <c r="H285" i="11"/>
  <c r="G285" i="11"/>
  <c r="N285" i="11" s="1"/>
  <c r="I284" i="11"/>
  <c r="P284" i="11" s="1"/>
  <c r="H284" i="11"/>
  <c r="G284" i="11"/>
  <c r="I283" i="11"/>
  <c r="P283" i="11" s="1"/>
  <c r="H283" i="11"/>
  <c r="G283" i="11"/>
  <c r="I282" i="11"/>
  <c r="P282" i="11" s="1"/>
  <c r="H282" i="11"/>
  <c r="O282" i="11" s="1"/>
  <c r="G282" i="11"/>
  <c r="I281" i="11"/>
  <c r="P281" i="11" s="1"/>
  <c r="H281" i="11"/>
  <c r="G281" i="11"/>
  <c r="I280" i="11"/>
  <c r="P280" i="11" s="1"/>
  <c r="H280" i="11"/>
  <c r="G280" i="11"/>
  <c r="I279" i="11"/>
  <c r="P279" i="11" s="1"/>
  <c r="H279" i="11"/>
  <c r="G279" i="11"/>
  <c r="I278" i="11"/>
  <c r="P278" i="11" s="1"/>
  <c r="H278" i="11"/>
  <c r="G278" i="11"/>
  <c r="I277" i="11"/>
  <c r="P277" i="11" s="1"/>
  <c r="H277" i="11"/>
  <c r="G277" i="11"/>
  <c r="N277" i="11" s="1"/>
  <c r="I276" i="11"/>
  <c r="P276" i="11" s="1"/>
  <c r="H276" i="11"/>
  <c r="G276" i="11"/>
  <c r="I275" i="11"/>
  <c r="P275" i="11" s="1"/>
  <c r="H275" i="11"/>
  <c r="G275" i="11"/>
  <c r="I274" i="11"/>
  <c r="P274" i="11" s="1"/>
  <c r="H274" i="11"/>
  <c r="O274" i="11" s="1"/>
  <c r="G274" i="11"/>
  <c r="I273" i="11"/>
  <c r="P273" i="11" s="1"/>
  <c r="H273" i="11"/>
  <c r="G273" i="11"/>
  <c r="I272" i="11"/>
  <c r="P272" i="11" s="1"/>
  <c r="H272" i="11"/>
  <c r="G272" i="11"/>
  <c r="I271" i="11"/>
  <c r="P271" i="11" s="1"/>
  <c r="H271" i="11"/>
  <c r="G271" i="11"/>
  <c r="I270" i="11"/>
  <c r="P270" i="11" s="1"/>
  <c r="H270" i="11"/>
  <c r="G270" i="11"/>
  <c r="I269" i="11"/>
  <c r="P269" i="11" s="1"/>
  <c r="H269" i="11"/>
  <c r="G269" i="11"/>
  <c r="N269" i="11" s="1"/>
  <c r="I268" i="11"/>
  <c r="P268" i="11" s="1"/>
  <c r="H268" i="11"/>
  <c r="G268" i="11"/>
  <c r="I267" i="11"/>
  <c r="P267" i="11" s="1"/>
  <c r="H267" i="11"/>
  <c r="G267" i="11"/>
  <c r="I266" i="11"/>
  <c r="P266" i="11" s="1"/>
  <c r="H266" i="11"/>
  <c r="O266" i="11" s="1"/>
  <c r="G266" i="11"/>
  <c r="I265" i="11"/>
  <c r="P265" i="11" s="1"/>
  <c r="H265" i="11"/>
  <c r="G265" i="11"/>
  <c r="I264" i="11"/>
  <c r="P264" i="11" s="1"/>
  <c r="H264" i="11"/>
  <c r="G264" i="11"/>
  <c r="I263" i="11"/>
  <c r="P263" i="11" s="1"/>
  <c r="H263" i="11"/>
  <c r="G263" i="11"/>
  <c r="I262" i="11"/>
  <c r="P262" i="11" s="1"/>
  <c r="H262" i="11"/>
  <c r="G262" i="11"/>
  <c r="I261" i="11"/>
  <c r="P261" i="11" s="1"/>
  <c r="H261" i="11"/>
  <c r="G261" i="11"/>
  <c r="N261" i="11" s="1"/>
  <c r="I260" i="11"/>
  <c r="P260" i="11" s="1"/>
  <c r="H260" i="11"/>
  <c r="G260" i="11"/>
  <c r="I259" i="11"/>
  <c r="P259" i="11" s="1"/>
  <c r="H259" i="11"/>
  <c r="G259" i="11"/>
  <c r="I258" i="11"/>
  <c r="P258" i="11" s="1"/>
  <c r="H258" i="11"/>
  <c r="O258" i="11" s="1"/>
  <c r="G258" i="11"/>
  <c r="I257" i="11"/>
  <c r="P257" i="11" s="1"/>
  <c r="H257" i="11"/>
  <c r="G257" i="11"/>
  <c r="I256" i="11"/>
  <c r="P256" i="11" s="1"/>
  <c r="H256" i="11"/>
  <c r="G256" i="11"/>
  <c r="I255" i="11"/>
  <c r="P255" i="11" s="1"/>
  <c r="H255" i="11"/>
  <c r="G255" i="11"/>
  <c r="I254" i="11"/>
  <c r="P254" i="11" s="1"/>
  <c r="H254" i="11"/>
  <c r="G254" i="11"/>
  <c r="I253" i="11"/>
  <c r="P253" i="11" s="1"/>
  <c r="H253" i="11"/>
  <c r="G253" i="11"/>
  <c r="N253" i="11" s="1"/>
  <c r="I252" i="11"/>
  <c r="P252" i="11" s="1"/>
  <c r="H252" i="11"/>
  <c r="G252" i="11"/>
  <c r="I251" i="11"/>
  <c r="P251" i="11" s="1"/>
  <c r="H251" i="11"/>
  <c r="G251" i="11"/>
  <c r="I250" i="11"/>
  <c r="P250" i="11" s="1"/>
  <c r="H250" i="11"/>
  <c r="O250" i="11" s="1"/>
  <c r="G250" i="11"/>
  <c r="I249" i="11"/>
  <c r="P249" i="11" s="1"/>
  <c r="H249" i="11"/>
  <c r="G249" i="11"/>
  <c r="I248" i="11"/>
  <c r="P248" i="11" s="1"/>
  <c r="H248" i="11"/>
  <c r="G248" i="11"/>
  <c r="I247" i="11"/>
  <c r="P247" i="11" s="1"/>
  <c r="H247" i="11"/>
  <c r="G247" i="11"/>
  <c r="I246" i="11"/>
  <c r="P246" i="11" s="1"/>
  <c r="H246" i="11"/>
  <c r="G246" i="11"/>
  <c r="I245" i="11"/>
  <c r="P245" i="11" s="1"/>
  <c r="H245" i="11"/>
  <c r="G245" i="11"/>
  <c r="N245" i="11" s="1"/>
  <c r="I244" i="11"/>
  <c r="P244" i="11" s="1"/>
  <c r="H244" i="11"/>
  <c r="G244" i="11"/>
  <c r="I243" i="11"/>
  <c r="P243" i="11" s="1"/>
  <c r="H243" i="11"/>
  <c r="G243" i="11"/>
  <c r="I242" i="11"/>
  <c r="P242" i="11" s="1"/>
  <c r="H242" i="11"/>
  <c r="O242" i="11" s="1"/>
  <c r="G242" i="11"/>
  <c r="I241" i="11"/>
  <c r="P241" i="11" s="1"/>
  <c r="H241" i="11"/>
  <c r="G241" i="11"/>
  <c r="I240" i="11"/>
  <c r="P240" i="11" s="1"/>
  <c r="H240" i="11"/>
  <c r="G240" i="11"/>
  <c r="I239" i="11"/>
  <c r="P239" i="11" s="1"/>
  <c r="H239" i="11"/>
  <c r="G239" i="11"/>
  <c r="I238" i="11"/>
  <c r="P238" i="11" s="1"/>
  <c r="H238" i="11"/>
  <c r="G238" i="11"/>
  <c r="I237" i="11"/>
  <c r="P237" i="11" s="1"/>
  <c r="H237" i="11"/>
  <c r="G237" i="11"/>
  <c r="N237" i="11" s="1"/>
  <c r="I236" i="11"/>
  <c r="P236" i="11" s="1"/>
  <c r="H236" i="11"/>
  <c r="G236" i="11"/>
  <c r="I235" i="11"/>
  <c r="P235" i="11" s="1"/>
  <c r="H235" i="11"/>
  <c r="G235" i="11"/>
  <c r="I234" i="11"/>
  <c r="P234" i="11" s="1"/>
  <c r="H234" i="11"/>
  <c r="O234" i="11" s="1"/>
  <c r="G234" i="11"/>
  <c r="I233" i="11"/>
  <c r="P233" i="11" s="1"/>
  <c r="H233" i="11"/>
  <c r="G233" i="11"/>
  <c r="I232" i="11"/>
  <c r="P232" i="11" s="1"/>
  <c r="H232" i="11"/>
  <c r="G232" i="11"/>
  <c r="I231" i="11"/>
  <c r="P231" i="11" s="1"/>
  <c r="H231" i="11"/>
  <c r="G231" i="11"/>
  <c r="I230" i="11"/>
  <c r="P230" i="11" s="1"/>
  <c r="H230" i="11"/>
  <c r="G230" i="11"/>
  <c r="I229" i="11"/>
  <c r="P229" i="11" s="1"/>
  <c r="H229" i="11"/>
  <c r="G229" i="11"/>
  <c r="N229" i="11" s="1"/>
  <c r="I228" i="11"/>
  <c r="P228" i="11" s="1"/>
  <c r="H228" i="11"/>
  <c r="G228" i="11"/>
  <c r="I227" i="11"/>
  <c r="P227" i="11" s="1"/>
  <c r="H227" i="11"/>
  <c r="G227" i="11"/>
  <c r="I226" i="11"/>
  <c r="P226" i="11" s="1"/>
  <c r="H226" i="11"/>
  <c r="O226" i="11" s="1"/>
  <c r="G226" i="11"/>
  <c r="I225" i="11"/>
  <c r="P225" i="11" s="1"/>
  <c r="H225" i="11"/>
  <c r="G225" i="11"/>
  <c r="I224" i="11"/>
  <c r="P224" i="11" s="1"/>
  <c r="H224" i="11"/>
  <c r="G224" i="11"/>
  <c r="I223" i="11"/>
  <c r="P223" i="11" s="1"/>
  <c r="H223" i="11"/>
  <c r="G223" i="11"/>
  <c r="I222" i="11"/>
  <c r="P222" i="11" s="1"/>
  <c r="H222" i="11"/>
  <c r="G222" i="11"/>
  <c r="I221" i="11"/>
  <c r="P221" i="11" s="1"/>
  <c r="H221" i="11"/>
  <c r="G221" i="11"/>
  <c r="N221" i="11" s="1"/>
  <c r="I220" i="11"/>
  <c r="P220" i="11" s="1"/>
  <c r="H220" i="11"/>
  <c r="G220" i="11"/>
  <c r="I219" i="11"/>
  <c r="P219" i="11" s="1"/>
  <c r="H219" i="11"/>
  <c r="G219" i="11"/>
  <c r="I218" i="11"/>
  <c r="P218" i="11" s="1"/>
  <c r="H218" i="11"/>
  <c r="O218" i="11" s="1"/>
  <c r="G218" i="11"/>
  <c r="I217" i="11"/>
  <c r="P217" i="11" s="1"/>
  <c r="H217" i="11"/>
  <c r="G217" i="11"/>
  <c r="I216" i="11"/>
  <c r="P216" i="11" s="1"/>
  <c r="H216" i="11"/>
  <c r="G216" i="11"/>
  <c r="I215" i="11"/>
  <c r="P215" i="11" s="1"/>
  <c r="H215" i="11"/>
  <c r="G215" i="11"/>
  <c r="I214" i="11"/>
  <c r="P214" i="11" s="1"/>
  <c r="H214" i="11"/>
  <c r="G214" i="11"/>
  <c r="I213" i="11"/>
  <c r="P213" i="11" s="1"/>
  <c r="H213" i="11"/>
  <c r="G213" i="11"/>
  <c r="N213" i="11" s="1"/>
  <c r="I212" i="11"/>
  <c r="P212" i="11" s="1"/>
  <c r="H212" i="11"/>
  <c r="G212" i="11"/>
  <c r="I211" i="11"/>
  <c r="P211" i="11" s="1"/>
  <c r="H211" i="11"/>
  <c r="G211" i="11"/>
  <c r="I210" i="11"/>
  <c r="P210" i="11" s="1"/>
  <c r="H210" i="11"/>
  <c r="O210" i="11" s="1"/>
  <c r="G210" i="11"/>
  <c r="I209" i="11"/>
  <c r="P209" i="11" s="1"/>
  <c r="H209" i="11"/>
  <c r="G209" i="11"/>
  <c r="I208" i="11"/>
  <c r="P208" i="11" s="1"/>
  <c r="H208" i="11"/>
  <c r="G208" i="11"/>
  <c r="I207" i="11"/>
  <c r="P207" i="11" s="1"/>
  <c r="H207" i="11"/>
  <c r="G207" i="11"/>
  <c r="I206" i="11"/>
  <c r="P206" i="11" s="1"/>
  <c r="H206" i="11"/>
  <c r="G206" i="11"/>
  <c r="I205" i="11"/>
  <c r="P205" i="11" s="1"/>
  <c r="H205" i="11"/>
  <c r="G205" i="11"/>
  <c r="N205" i="11" s="1"/>
  <c r="I204" i="11"/>
  <c r="P204" i="11" s="1"/>
  <c r="H204" i="11"/>
  <c r="G204" i="11"/>
  <c r="I203" i="11"/>
  <c r="P203" i="11" s="1"/>
  <c r="H203" i="11"/>
  <c r="G203" i="11"/>
  <c r="I202" i="11"/>
  <c r="P202" i="11" s="1"/>
  <c r="H202" i="11"/>
  <c r="O202" i="11" s="1"/>
  <c r="G202" i="11"/>
  <c r="I201" i="11"/>
  <c r="P201" i="11" s="1"/>
  <c r="H201" i="11"/>
  <c r="G201" i="11"/>
  <c r="I200" i="11"/>
  <c r="P200" i="11" s="1"/>
  <c r="H200" i="11"/>
  <c r="G200" i="11"/>
  <c r="I199" i="11"/>
  <c r="P199" i="11" s="1"/>
  <c r="H199" i="11"/>
  <c r="G199" i="11"/>
  <c r="I198" i="11"/>
  <c r="P198" i="11" s="1"/>
  <c r="H198" i="11"/>
  <c r="G198" i="11"/>
  <c r="I197" i="11"/>
  <c r="P197" i="11" s="1"/>
  <c r="H197" i="11"/>
  <c r="G197" i="11"/>
  <c r="N197" i="11" s="1"/>
  <c r="I196" i="11"/>
  <c r="P196" i="11" s="1"/>
  <c r="H196" i="11"/>
  <c r="G196" i="11"/>
  <c r="I195" i="11"/>
  <c r="P195" i="11" s="1"/>
  <c r="H195" i="11"/>
  <c r="G195" i="11"/>
  <c r="I194" i="11"/>
  <c r="P194" i="11" s="1"/>
  <c r="H194" i="11"/>
  <c r="O194" i="11" s="1"/>
  <c r="G194" i="11"/>
  <c r="I193" i="11"/>
  <c r="P193" i="11" s="1"/>
  <c r="H193" i="11"/>
  <c r="G193" i="11"/>
  <c r="I192" i="11"/>
  <c r="P192" i="11" s="1"/>
  <c r="H192" i="11"/>
  <c r="G192" i="11"/>
  <c r="I191" i="11"/>
  <c r="P191" i="11" s="1"/>
  <c r="H191" i="11"/>
  <c r="G191" i="11"/>
  <c r="I190" i="11"/>
  <c r="P190" i="11" s="1"/>
  <c r="H190" i="11"/>
  <c r="G190" i="11"/>
  <c r="I189" i="11"/>
  <c r="P189" i="11" s="1"/>
  <c r="H189" i="11"/>
  <c r="G189" i="11"/>
  <c r="N189" i="11" s="1"/>
  <c r="I188" i="11"/>
  <c r="P188" i="11" s="1"/>
  <c r="H188" i="11"/>
  <c r="G188" i="11"/>
  <c r="I187" i="11"/>
  <c r="P187" i="11" s="1"/>
  <c r="H187" i="11"/>
  <c r="G187" i="11"/>
  <c r="I186" i="11"/>
  <c r="P186" i="11" s="1"/>
  <c r="H186" i="11"/>
  <c r="O186" i="11" s="1"/>
  <c r="G186" i="11"/>
  <c r="I185" i="11"/>
  <c r="P185" i="11" s="1"/>
  <c r="H185" i="11"/>
  <c r="G185" i="11"/>
  <c r="I184" i="11"/>
  <c r="P184" i="11" s="1"/>
  <c r="H184" i="11"/>
  <c r="G184" i="11"/>
  <c r="I183" i="11"/>
  <c r="P183" i="11" s="1"/>
  <c r="H183" i="11"/>
  <c r="G183" i="11"/>
  <c r="I182" i="11"/>
  <c r="P182" i="11" s="1"/>
  <c r="H182" i="11"/>
  <c r="G182" i="11"/>
  <c r="I181" i="11"/>
  <c r="P181" i="11" s="1"/>
  <c r="H181" i="11"/>
  <c r="G181" i="11"/>
  <c r="N181" i="11" s="1"/>
  <c r="I180" i="11"/>
  <c r="P180" i="11" s="1"/>
  <c r="H180" i="11"/>
  <c r="G180" i="11"/>
  <c r="I179" i="11"/>
  <c r="P179" i="11" s="1"/>
  <c r="H179" i="11"/>
  <c r="G179" i="11"/>
  <c r="I178" i="11"/>
  <c r="P178" i="11" s="1"/>
  <c r="H178" i="11"/>
  <c r="O178" i="11" s="1"/>
  <c r="G178" i="11"/>
  <c r="I177" i="11"/>
  <c r="P177" i="11" s="1"/>
  <c r="H177" i="11"/>
  <c r="G177" i="11"/>
  <c r="I176" i="11"/>
  <c r="P176" i="11" s="1"/>
  <c r="H176" i="11"/>
  <c r="G176" i="11"/>
  <c r="I175" i="11"/>
  <c r="P175" i="11" s="1"/>
  <c r="H175" i="11"/>
  <c r="O175" i="11" s="1"/>
  <c r="G175" i="11"/>
  <c r="I174" i="11"/>
  <c r="P174" i="11" s="1"/>
  <c r="H174" i="11"/>
  <c r="G174" i="11"/>
  <c r="I173" i="11"/>
  <c r="P173" i="11" s="1"/>
  <c r="H173" i="11"/>
  <c r="G173" i="11"/>
  <c r="N173" i="11" s="1"/>
  <c r="I172" i="11"/>
  <c r="P172" i="11" s="1"/>
  <c r="H172" i="11"/>
  <c r="G172" i="11"/>
  <c r="I171" i="11"/>
  <c r="P171" i="11" s="1"/>
  <c r="H171" i="11"/>
  <c r="G171" i="11"/>
  <c r="I170" i="11"/>
  <c r="P170" i="11" s="1"/>
  <c r="H170" i="11"/>
  <c r="O170" i="11" s="1"/>
  <c r="G170" i="11"/>
  <c r="N170" i="11" s="1"/>
  <c r="I169" i="11"/>
  <c r="P169" i="11" s="1"/>
  <c r="H169" i="11"/>
  <c r="G169" i="11"/>
  <c r="I168" i="11"/>
  <c r="P168" i="11" s="1"/>
  <c r="H168" i="11"/>
  <c r="G168" i="11"/>
  <c r="I167" i="11"/>
  <c r="P167" i="11" s="1"/>
  <c r="H167" i="11"/>
  <c r="O167" i="11" s="1"/>
  <c r="G167" i="11"/>
  <c r="I166" i="11"/>
  <c r="P166" i="11" s="1"/>
  <c r="H166" i="11"/>
  <c r="G166" i="11"/>
  <c r="I165" i="11"/>
  <c r="P165" i="11" s="1"/>
  <c r="H165" i="11"/>
  <c r="G165" i="11"/>
  <c r="N165" i="11" s="1"/>
  <c r="I164" i="11"/>
  <c r="P164" i="11" s="1"/>
  <c r="H164" i="11"/>
  <c r="G164" i="11"/>
  <c r="I163" i="11"/>
  <c r="P163" i="11" s="1"/>
  <c r="H163" i="11"/>
  <c r="G163" i="11"/>
  <c r="I162" i="11"/>
  <c r="P162" i="11" s="1"/>
  <c r="H162" i="11"/>
  <c r="G162" i="11"/>
  <c r="N162" i="11" s="1"/>
  <c r="I161" i="11"/>
  <c r="P161" i="11" s="1"/>
  <c r="H161" i="11"/>
  <c r="G161" i="11"/>
  <c r="I160" i="11"/>
  <c r="P160" i="11" s="1"/>
  <c r="H160" i="11"/>
  <c r="G160" i="11"/>
  <c r="I159" i="11"/>
  <c r="P159" i="11" s="1"/>
  <c r="H159" i="11"/>
  <c r="O159" i="11" s="1"/>
  <c r="G159" i="11"/>
  <c r="I158" i="11"/>
  <c r="P158" i="11" s="1"/>
  <c r="H158" i="11"/>
  <c r="G158" i="11"/>
  <c r="I157" i="11"/>
  <c r="P157" i="11" s="1"/>
  <c r="H157" i="11"/>
  <c r="G157" i="11"/>
  <c r="N157" i="11" s="1"/>
  <c r="I156" i="11"/>
  <c r="P156" i="11" s="1"/>
  <c r="H156" i="11"/>
  <c r="G156" i="11"/>
  <c r="I155" i="11"/>
  <c r="P155" i="11" s="1"/>
  <c r="H155" i="11"/>
  <c r="G155" i="11"/>
  <c r="I154" i="11"/>
  <c r="P154" i="11" s="1"/>
  <c r="H154" i="11"/>
  <c r="O154" i="11" s="1"/>
  <c r="G154" i="11"/>
  <c r="I153" i="11"/>
  <c r="P153" i="11" s="1"/>
  <c r="H153" i="11"/>
  <c r="G153" i="11"/>
  <c r="I152" i="11"/>
  <c r="P152" i="11" s="1"/>
  <c r="H152" i="11"/>
  <c r="G152" i="11"/>
  <c r="I151" i="11"/>
  <c r="P151" i="11" s="1"/>
  <c r="H151" i="11"/>
  <c r="G151" i="11"/>
  <c r="I150" i="11"/>
  <c r="P150" i="11" s="1"/>
  <c r="H150" i="11"/>
  <c r="G150" i="11"/>
  <c r="I149" i="11"/>
  <c r="P149" i="11" s="1"/>
  <c r="H149" i="11"/>
  <c r="G149" i="11"/>
  <c r="N149" i="11" s="1"/>
  <c r="I148" i="11"/>
  <c r="P148" i="11" s="1"/>
  <c r="H148" i="11"/>
  <c r="G148" i="11"/>
  <c r="I147" i="11"/>
  <c r="P147" i="11" s="1"/>
  <c r="H147" i="11"/>
  <c r="G147" i="11"/>
  <c r="I146" i="11"/>
  <c r="P146" i="11" s="1"/>
  <c r="H146" i="11"/>
  <c r="G146" i="11"/>
  <c r="N146" i="11" s="1"/>
  <c r="I145" i="11"/>
  <c r="P145" i="11" s="1"/>
  <c r="H145" i="11"/>
  <c r="G145" i="11"/>
  <c r="I144" i="11"/>
  <c r="P144" i="11" s="1"/>
  <c r="H144" i="11"/>
  <c r="G144" i="11"/>
  <c r="I143" i="11"/>
  <c r="P143" i="11" s="1"/>
  <c r="H143" i="11"/>
  <c r="O143" i="11" s="1"/>
  <c r="G143" i="11"/>
  <c r="I142" i="11"/>
  <c r="P142" i="11" s="1"/>
  <c r="H142" i="11"/>
  <c r="G142" i="11"/>
  <c r="I141" i="11"/>
  <c r="P141" i="11" s="1"/>
  <c r="H141" i="11"/>
  <c r="G141" i="11"/>
  <c r="N141" i="11" s="1"/>
  <c r="I140" i="11"/>
  <c r="P140" i="11" s="1"/>
  <c r="H140" i="11"/>
  <c r="G140" i="11"/>
  <c r="I139" i="11"/>
  <c r="P139" i="11" s="1"/>
  <c r="H139" i="11"/>
  <c r="G139" i="11"/>
  <c r="I138" i="11"/>
  <c r="P138" i="11" s="1"/>
  <c r="H138" i="11"/>
  <c r="O138" i="11" s="1"/>
  <c r="G138" i="11"/>
  <c r="N138" i="11" s="1"/>
  <c r="I137" i="11"/>
  <c r="P137" i="11" s="1"/>
  <c r="H137" i="11"/>
  <c r="G137" i="11"/>
  <c r="I136" i="11"/>
  <c r="P136" i="11" s="1"/>
  <c r="H136" i="11"/>
  <c r="G136" i="11"/>
  <c r="I135" i="11"/>
  <c r="P135" i="11" s="1"/>
  <c r="H135" i="11"/>
  <c r="O135" i="11" s="1"/>
  <c r="G135" i="11"/>
  <c r="I134" i="11"/>
  <c r="P134" i="11" s="1"/>
  <c r="H134" i="11"/>
  <c r="G134" i="11"/>
  <c r="I133" i="11"/>
  <c r="P133" i="11" s="1"/>
  <c r="H133" i="11"/>
  <c r="G133" i="11"/>
  <c r="N133" i="11" s="1"/>
  <c r="I132" i="11"/>
  <c r="P132" i="11" s="1"/>
  <c r="H132" i="11"/>
  <c r="G132" i="11"/>
  <c r="I131" i="11"/>
  <c r="P131" i="11" s="1"/>
  <c r="H131" i="11"/>
  <c r="G131" i="11"/>
  <c r="I130" i="11"/>
  <c r="P130" i="11" s="1"/>
  <c r="H130" i="11"/>
  <c r="O130" i="11" s="1"/>
  <c r="G130" i="11"/>
  <c r="N130" i="11" s="1"/>
  <c r="I129" i="11"/>
  <c r="P129" i="11" s="1"/>
  <c r="H129" i="11"/>
  <c r="G129" i="11"/>
  <c r="I128" i="11"/>
  <c r="P128" i="11" s="1"/>
  <c r="H128" i="11"/>
  <c r="G128" i="11"/>
  <c r="I127" i="11"/>
  <c r="P127" i="11" s="1"/>
  <c r="H127" i="11"/>
  <c r="O127" i="11" s="1"/>
  <c r="G127" i="11"/>
  <c r="I126" i="11"/>
  <c r="P126" i="11" s="1"/>
  <c r="H126" i="11"/>
  <c r="G126" i="11"/>
  <c r="I125" i="11"/>
  <c r="P125" i="11" s="1"/>
  <c r="H125" i="11"/>
  <c r="G125" i="11"/>
  <c r="N125" i="11" s="1"/>
  <c r="I124" i="11"/>
  <c r="P124" i="11" s="1"/>
  <c r="H124" i="11"/>
  <c r="G124" i="11"/>
  <c r="I123" i="11"/>
  <c r="P123" i="11" s="1"/>
  <c r="H123" i="11"/>
  <c r="G123" i="11"/>
  <c r="I122" i="11"/>
  <c r="P122" i="11" s="1"/>
  <c r="H122" i="11"/>
  <c r="O122" i="11" s="1"/>
  <c r="G122" i="11"/>
  <c r="N122" i="11" s="1"/>
  <c r="I121" i="11"/>
  <c r="P121" i="11" s="1"/>
  <c r="H121" i="11"/>
  <c r="G121" i="11"/>
  <c r="I120" i="11"/>
  <c r="P120" i="11" s="1"/>
  <c r="H120" i="11"/>
  <c r="G120" i="11"/>
  <c r="I119" i="11"/>
  <c r="P119" i="11" s="1"/>
  <c r="H119" i="11"/>
  <c r="O119" i="11" s="1"/>
  <c r="G119" i="11"/>
  <c r="I118" i="11"/>
  <c r="P118" i="11" s="1"/>
  <c r="H118" i="11"/>
  <c r="G118" i="11"/>
  <c r="I117" i="11"/>
  <c r="P117" i="11" s="1"/>
  <c r="H117" i="11"/>
  <c r="G117" i="11"/>
  <c r="N117" i="11" s="1"/>
  <c r="I116" i="11"/>
  <c r="P116" i="11" s="1"/>
  <c r="H116" i="11"/>
  <c r="G116" i="11"/>
  <c r="I115" i="11"/>
  <c r="P115" i="11" s="1"/>
  <c r="H115" i="11"/>
  <c r="G115" i="11"/>
  <c r="I114" i="11"/>
  <c r="P114" i="11" s="1"/>
  <c r="H114" i="11"/>
  <c r="O114" i="11" s="1"/>
  <c r="G114" i="11"/>
  <c r="N114" i="11" s="1"/>
  <c r="I113" i="11"/>
  <c r="P113" i="11" s="1"/>
  <c r="H113" i="11"/>
  <c r="G113" i="11"/>
  <c r="I112" i="11"/>
  <c r="P112" i="11" s="1"/>
  <c r="H112" i="11"/>
  <c r="G112" i="11"/>
  <c r="I111" i="11"/>
  <c r="P111" i="11" s="1"/>
  <c r="H111" i="11"/>
  <c r="O111" i="11" s="1"/>
  <c r="G111" i="11"/>
  <c r="I110" i="11"/>
  <c r="P110" i="11" s="1"/>
  <c r="H110" i="11"/>
  <c r="G110" i="11"/>
  <c r="I109" i="11"/>
  <c r="P109" i="11" s="1"/>
  <c r="H109" i="11"/>
  <c r="G109" i="11"/>
  <c r="N109" i="11" s="1"/>
  <c r="I108" i="11"/>
  <c r="P108" i="11" s="1"/>
  <c r="H108" i="11"/>
  <c r="G108" i="11"/>
  <c r="I107" i="11"/>
  <c r="P107" i="11" s="1"/>
  <c r="H107" i="11"/>
  <c r="G107" i="11"/>
  <c r="I106" i="11"/>
  <c r="P106" i="11" s="1"/>
  <c r="H106" i="11"/>
  <c r="O106" i="11" s="1"/>
  <c r="G106" i="11"/>
  <c r="N106" i="11" s="1"/>
  <c r="I105" i="11"/>
  <c r="P105" i="11" s="1"/>
  <c r="H105" i="11"/>
  <c r="G105" i="11"/>
  <c r="I104" i="11"/>
  <c r="P104" i="11" s="1"/>
  <c r="H104" i="11"/>
  <c r="G104" i="11"/>
  <c r="I103" i="11"/>
  <c r="P103" i="11" s="1"/>
  <c r="H103" i="11"/>
  <c r="O103" i="11" s="1"/>
  <c r="G103" i="11"/>
  <c r="I102" i="11"/>
  <c r="P102" i="11" s="1"/>
  <c r="H102" i="11"/>
  <c r="G102" i="11"/>
  <c r="I101" i="11"/>
  <c r="P101" i="11" s="1"/>
  <c r="H101" i="11"/>
  <c r="G101" i="11"/>
  <c r="N101" i="11" s="1"/>
  <c r="I100" i="11"/>
  <c r="P100" i="11" s="1"/>
  <c r="H100" i="11"/>
  <c r="G100" i="11"/>
  <c r="I99" i="11"/>
  <c r="P99" i="11" s="1"/>
  <c r="H99" i="11"/>
  <c r="G99" i="11"/>
  <c r="I98" i="11"/>
  <c r="P98" i="11" s="1"/>
  <c r="H98" i="11"/>
  <c r="O98" i="11" s="1"/>
  <c r="G98" i="11"/>
  <c r="N98" i="11" s="1"/>
  <c r="I97" i="11"/>
  <c r="P97" i="11" s="1"/>
  <c r="H97" i="11"/>
  <c r="G97" i="11"/>
  <c r="I96" i="11"/>
  <c r="P96" i="11" s="1"/>
  <c r="H96" i="11"/>
  <c r="G96" i="11"/>
  <c r="I95" i="11"/>
  <c r="P95" i="11" s="1"/>
  <c r="H95" i="11"/>
  <c r="O95" i="11" s="1"/>
  <c r="G95" i="11"/>
  <c r="I94" i="11"/>
  <c r="P94" i="11" s="1"/>
  <c r="H94" i="11"/>
  <c r="G94" i="11"/>
  <c r="I93" i="11"/>
  <c r="P93" i="11" s="1"/>
  <c r="H93" i="11"/>
  <c r="G93" i="11"/>
  <c r="N93" i="11" s="1"/>
  <c r="I92" i="11"/>
  <c r="P92" i="11" s="1"/>
  <c r="H92" i="11"/>
  <c r="G92" i="11"/>
  <c r="I91" i="11"/>
  <c r="P91" i="11" s="1"/>
  <c r="H91" i="11"/>
  <c r="G91" i="11"/>
  <c r="I90" i="11"/>
  <c r="P90" i="11" s="1"/>
  <c r="H90" i="11"/>
  <c r="O90" i="11" s="1"/>
  <c r="G90" i="11"/>
  <c r="N90" i="11" s="1"/>
  <c r="I89" i="11"/>
  <c r="P89" i="11" s="1"/>
  <c r="H89" i="11"/>
  <c r="G89" i="11"/>
  <c r="I88" i="11"/>
  <c r="P88" i="11" s="1"/>
  <c r="H88" i="11"/>
  <c r="G88" i="11"/>
  <c r="I87" i="11"/>
  <c r="P87" i="11" s="1"/>
  <c r="H87" i="11"/>
  <c r="O87" i="11" s="1"/>
  <c r="G87" i="11"/>
  <c r="I86" i="11"/>
  <c r="P86" i="11" s="1"/>
  <c r="H86" i="11"/>
  <c r="G86" i="11"/>
  <c r="I85" i="11"/>
  <c r="P85" i="11" s="1"/>
  <c r="H85" i="11"/>
  <c r="G85" i="11"/>
  <c r="N85" i="11" s="1"/>
  <c r="I84" i="11"/>
  <c r="P84" i="11" s="1"/>
  <c r="H84" i="11"/>
  <c r="G84" i="11"/>
  <c r="I83" i="11"/>
  <c r="P83" i="11" s="1"/>
  <c r="H83" i="11"/>
  <c r="G83" i="11"/>
  <c r="I82" i="11"/>
  <c r="P82" i="11" s="1"/>
  <c r="H82" i="11"/>
  <c r="O82" i="11" s="1"/>
  <c r="G82" i="11"/>
  <c r="N82" i="11" s="1"/>
  <c r="I81" i="11"/>
  <c r="P81" i="11" s="1"/>
  <c r="H81" i="11"/>
  <c r="G81" i="11"/>
  <c r="I80" i="11"/>
  <c r="P80" i="11" s="1"/>
  <c r="H80" i="11"/>
  <c r="G80" i="11"/>
  <c r="I79" i="11"/>
  <c r="P79" i="11" s="1"/>
  <c r="H79" i="11"/>
  <c r="O79" i="11" s="1"/>
  <c r="G79" i="11"/>
  <c r="I78" i="11"/>
  <c r="P78" i="11" s="1"/>
  <c r="H78" i="11"/>
  <c r="G78" i="11"/>
  <c r="I77" i="11"/>
  <c r="P77" i="11" s="1"/>
  <c r="H77" i="11"/>
  <c r="G77" i="11"/>
  <c r="N77" i="11" s="1"/>
  <c r="I76" i="11"/>
  <c r="P76" i="11" s="1"/>
  <c r="H76" i="11"/>
  <c r="G76" i="11"/>
  <c r="I75" i="11"/>
  <c r="P75" i="11" s="1"/>
  <c r="H75" i="11"/>
  <c r="G75" i="11"/>
  <c r="I74" i="11"/>
  <c r="P74" i="11" s="1"/>
  <c r="H74" i="11"/>
  <c r="O74" i="11" s="1"/>
  <c r="G74" i="11"/>
  <c r="N74" i="11" s="1"/>
  <c r="I73" i="11"/>
  <c r="P73" i="11" s="1"/>
  <c r="H73" i="11"/>
  <c r="G73" i="11"/>
  <c r="I72" i="11"/>
  <c r="P72" i="11" s="1"/>
  <c r="H72" i="11"/>
  <c r="G72" i="11"/>
  <c r="I71" i="11"/>
  <c r="P71" i="11" s="1"/>
  <c r="H71" i="11"/>
  <c r="O71" i="11" s="1"/>
  <c r="G71" i="11"/>
  <c r="I70" i="11"/>
  <c r="P70" i="11" s="1"/>
  <c r="H70" i="11"/>
  <c r="G70" i="11"/>
  <c r="I69" i="11"/>
  <c r="P69" i="11" s="1"/>
  <c r="H69" i="11"/>
  <c r="G69" i="11"/>
  <c r="I68" i="11"/>
  <c r="P68" i="11" s="1"/>
  <c r="H68" i="11"/>
  <c r="G68" i="11"/>
  <c r="I67" i="11"/>
  <c r="P67" i="11" s="1"/>
  <c r="H67" i="11"/>
  <c r="G67" i="11"/>
  <c r="I66" i="11"/>
  <c r="P66" i="11" s="1"/>
  <c r="H66" i="11"/>
  <c r="O66" i="11" s="1"/>
  <c r="G66" i="11"/>
  <c r="N66" i="11" s="1"/>
  <c r="I65" i="11"/>
  <c r="P65" i="11" s="1"/>
  <c r="H65" i="11"/>
  <c r="G65" i="11"/>
  <c r="I64" i="11"/>
  <c r="P64" i="11" s="1"/>
  <c r="H64" i="11"/>
  <c r="G64" i="11"/>
  <c r="I63" i="11"/>
  <c r="P63" i="11" s="1"/>
  <c r="H63" i="11"/>
  <c r="O63" i="11" s="1"/>
  <c r="G63" i="11"/>
  <c r="I62" i="11"/>
  <c r="P62" i="11" s="1"/>
  <c r="H62" i="11"/>
  <c r="G62" i="11"/>
  <c r="I61" i="11"/>
  <c r="P61" i="11" s="1"/>
  <c r="H61" i="11"/>
  <c r="G61" i="11"/>
  <c r="N61" i="11" s="1"/>
  <c r="I60" i="11"/>
  <c r="P60" i="11" s="1"/>
  <c r="H60" i="11"/>
  <c r="G60" i="11"/>
  <c r="I59" i="11"/>
  <c r="P59" i="11" s="1"/>
  <c r="H59" i="11"/>
  <c r="G59" i="11"/>
  <c r="I58" i="11"/>
  <c r="P58" i="11" s="1"/>
  <c r="H58" i="11"/>
  <c r="O58" i="11" s="1"/>
  <c r="G58" i="11"/>
  <c r="N58" i="11" s="1"/>
  <c r="I57" i="11"/>
  <c r="P57" i="11" s="1"/>
  <c r="H57" i="11"/>
  <c r="G57" i="11"/>
  <c r="I56" i="11"/>
  <c r="P56" i="11" s="1"/>
  <c r="H56" i="11"/>
  <c r="G56" i="11"/>
  <c r="I55" i="11"/>
  <c r="P55" i="11" s="1"/>
  <c r="H55" i="11"/>
  <c r="O55" i="11" s="1"/>
  <c r="G55" i="11"/>
  <c r="I54" i="11"/>
  <c r="P54" i="11" s="1"/>
  <c r="H54" i="11"/>
  <c r="G54" i="11"/>
  <c r="I53" i="11"/>
  <c r="P53" i="11" s="1"/>
  <c r="H53" i="11"/>
  <c r="G53" i="11"/>
  <c r="N53" i="11" s="1"/>
  <c r="I52" i="11"/>
  <c r="P52" i="11" s="1"/>
  <c r="H52" i="11"/>
  <c r="G52" i="11"/>
  <c r="I51" i="11"/>
  <c r="P51" i="11" s="1"/>
  <c r="H51" i="11"/>
  <c r="G51" i="11"/>
  <c r="I50" i="11"/>
  <c r="P50" i="11" s="1"/>
  <c r="H50" i="11"/>
  <c r="O50" i="11" s="1"/>
  <c r="G50" i="11"/>
  <c r="N50" i="11" s="1"/>
  <c r="I49" i="11"/>
  <c r="P49" i="11" s="1"/>
  <c r="H49" i="11"/>
  <c r="G49" i="11"/>
  <c r="I48" i="11"/>
  <c r="P48" i="11" s="1"/>
  <c r="H48" i="11"/>
  <c r="G48" i="11"/>
  <c r="I47" i="11"/>
  <c r="P47" i="11" s="1"/>
  <c r="H47" i="11"/>
  <c r="O47" i="11" s="1"/>
  <c r="G47" i="11"/>
  <c r="I46" i="11"/>
  <c r="P46" i="11" s="1"/>
  <c r="H46" i="11"/>
  <c r="G46" i="11"/>
  <c r="I45" i="11"/>
  <c r="P45" i="11" s="1"/>
  <c r="H45" i="11"/>
  <c r="G45" i="11"/>
  <c r="N45" i="11" s="1"/>
  <c r="I44" i="11"/>
  <c r="P44" i="11" s="1"/>
  <c r="H44" i="11"/>
  <c r="G44" i="11"/>
  <c r="I43" i="11"/>
  <c r="P43" i="11" s="1"/>
  <c r="H43" i="11"/>
  <c r="G43" i="11"/>
  <c r="I42" i="11"/>
  <c r="P42" i="11" s="1"/>
  <c r="H42" i="11"/>
  <c r="O42" i="11" s="1"/>
  <c r="G42" i="11"/>
  <c r="N42" i="11" s="1"/>
  <c r="I41" i="11"/>
  <c r="P41" i="11" s="1"/>
  <c r="H41" i="11"/>
  <c r="G41" i="11"/>
  <c r="I40" i="11"/>
  <c r="P40" i="11" s="1"/>
  <c r="H40" i="11"/>
  <c r="G40" i="11"/>
  <c r="I39" i="11"/>
  <c r="P39" i="11" s="1"/>
  <c r="H39" i="11"/>
  <c r="O39" i="11" s="1"/>
  <c r="G39" i="11"/>
  <c r="I38" i="11"/>
  <c r="P38" i="11" s="1"/>
  <c r="H38" i="11"/>
  <c r="G38" i="11"/>
  <c r="I37" i="11"/>
  <c r="P37" i="11" s="1"/>
  <c r="H37" i="11"/>
  <c r="G37" i="11"/>
  <c r="N37" i="11" s="1"/>
  <c r="I36" i="11"/>
  <c r="P36" i="11" s="1"/>
  <c r="H36" i="11"/>
  <c r="G36" i="11"/>
  <c r="I35" i="11"/>
  <c r="P35" i="11" s="1"/>
  <c r="H35" i="11"/>
  <c r="G35" i="11"/>
  <c r="I34" i="11"/>
  <c r="P34" i="11" s="1"/>
  <c r="H34" i="11"/>
  <c r="O34" i="11" s="1"/>
  <c r="G34" i="11"/>
  <c r="N34" i="11" s="1"/>
  <c r="I33" i="11"/>
  <c r="P33" i="11" s="1"/>
  <c r="H33" i="11"/>
  <c r="G33" i="11"/>
  <c r="I32" i="11"/>
  <c r="P32" i="11" s="1"/>
  <c r="H32" i="11"/>
  <c r="G32" i="11"/>
  <c r="I31" i="11"/>
  <c r="P31" i="11" s="1"/>
  <c r="H31" i="11"/>
  <c r="O31" i="11" s="1"/>
  <c r="G31" i="11"/>
  <c r="I30" i="11"/>
  <c r="P30" i="11" s="1"/>
  <c r="H30" i="11"/>
  <c r="G30" i="11"/>
  <c r="I29" i="11"/>
  <c r="P29" i="11" s="1"/>
  <c r="H29" i="11"/>
  <c r="G29" i="11"/>
  <c r="N29" i="11" s="1"/>
  <c r="I28" i="11"/>
  <c r="P28" i="11" s="1"/>
  <c r="H28" i="11"/>
  <c r="G28" i="11"/>
  <c r="I27" i="11"/>
  <c r="P27" i="11" s="1"/>
  <c r="H27" i="11"/>
  <c r="G27" i="11"/>
  <c r="I26" i="11"/>
  <c r="P26" i="11" s="1"/>
  <c r="H26" i="11"/>
  <c r="O26" i="11" s="1"/>
  <c r="G26" i="11"/>
  <c r="N26" i="11" s="1"/>
  <c r="I25" i="11"/>
  <c r="P25" i="11" s="1"/>
  <c r="H25" i="11"/>
  <c r="G25" i="11"/>
  <c r="I24" i="11"/>
  <c r="P24" i="11" s="1"/>
  <c r="H24" i="11"/>
  <c r="G24" i="11"/>
  <c r="I23" i="11"/>
  <c r="P23" i="11" s="1"/>
  <c r="H23" i="11"/>
  <c r="O23" i="11" s="1"/>
  <c r="G23" i="11"/>
  <c r="I22" i="11"/>
  <c r="P22" i="11" s="1"/>
  <c r="H22" i="11"/>
  <c r="G22" i="11"/>
  <c r="I21" i="11"/>
  <c r="P21" i="11" s="1"/>
  <c r="H21" i="11"/>
  <c r="G21" i="11"/>
  <c r="N21" i="11" s="1"/>
  <c r="I20" i="11"/>
  <c r="P20" i="11" s="1"/>
  <c r="H20" i="11"/>
  <c r="G20" i="11"/>
  <c r="I19" i="11"/>
  <c r="P19" i="11" s="1"/>
  <c r="H19" i="11"/>
  <c r="G19" i="11"/>
  <c r="I18" i="11"/>
  <c r="P18" i="11" s="1"/>
  <c r="H18" i="11"/>
  <c r="O18" i="11" s="1"/>
  <c r="G18" i="11"/>
  <c r="N18" i="11" s="1"/>
  <c r="I17" i="11"/>
  <c r="P17" i="11" s="1"/>
  <c r="H17" i="11"/>
  <c r="G17" i="11"/>
  <c r="I16" i="11"/>
  <c r="P16" i="11" s="1"/>
  <c r="H16" i="11"/>
  <c r="G16" i="11"/>
  <c r="I15" i="11"/>
  <c r="P15" i="11" s="1"/>
  <c r="H15" i="11"/>
  <c r="G15" i="11"/>
  <c r="I14" i="11"/>
  <c r="P14" i="11" s="1"/>
  <c r="H14" i="11"/>
  <c r="G14" i="11"/>
  <c r="I13" i="11"/>
  <c r="P13" i="11" s="1"/>
  <c r="H13" i="11"/>
  <c r="G13" i="11"/>
  <c r="N13" i="11" s="1"/>
  <c r="I12" i="11"/>
  <c r="P12" i="11" s="1"/>
  <c r="H12" i="11"/>
  <c r="G12" i="11"/>
  <c r="I11" i="11"/>
  <c r="P11" i="11" s="1"/>
  <c r="H11" i="11"/>
  <c r="G11" i="11"/>
  <c r="I10" i="11"/>
  <c r="P10" i="11" s="1"/>
  <c r="H10" i="11"/>
  <c r="O10" i="11" s="1"/>
  <c r="G10" i="11"/>
  <c r="N10" i="11" s="1"/>
  <c r="I9" i="11"/>
  <c r="P9" i="11" s="1"/>
  <c r="H9" i="11"/>
  <c r="G9" i="11"/>
  <c r="I8" i="11"/>
  <c r="P8" i="11" s="1"/>
  <c r="H8" i="11"/>
  <c r="G8" i="11"/>
  <c r="I7" i="11"/>
  <c r="P7" i="11" s="1"/>
  <c r="H7" i="11"/>
  <c r="O7" i="11" s="1"/>
  <c r="G7" i="11"/>
  <c r="I6" i="11"/>
  <c r="P6" i="11" s="1"/>
  <c r="H6" i="11"/>
  <c r="G6" i="11"/>
  <c r="I5" i="11"/>
  <c r="P5" i="11" s="1"/>
  <c r="H5" i="11"/>
  <c r="G5" i="11"/>
  <c r="N5" i="11" s="1"/>
  <c r="I4" i="11"/>
  <c r="P4" i="11" s="1"/>
  <c r="H4" i="11"/>
  <c r="G4" i="11"/>
  <c r="I3" i="11"/>
  <c r="P3" i="11" s="1"/>
  <c r="H3" i="11"/>
  <c r="G3" i="11"/>
  <c r="I2" i="11"/>
  <c r="P2" i="11" s="1"/>
  <c r="H2" i="11"/>
  <c r="G2" i="1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" i="7"/>
  <c r="H2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35" i="6"/>
  <c r="F33" i="6"/>
  <c r="F32" i="6"/>
  <c r="F30" i="6"/>
  <c r="F30" i="5"/>
  <c r="F33" i="5"/>
  <c r="F32" i="5"/>
  <c r="C35" i="5"/>
  <c r="N178" i="11" l="1"/>
  <c r="O183" i="11"/>
  <c r="N186" i="11"/>
  <c r="O191" i="11"/>
  <c r="N194" i="11"/>
  <c r="O199" i="11"/>
  <c r="O207" i="11"/>
  <c r="N210" i="11"/>
  <c r="O215" i="11"/>
  <c r="N218" i="11"/>
  <c r="O223" i="11"/>
  <c r="N226" i="11"/>
  <c r="O231" i="11"/>
  <c r="N234" i="11"/>
  <c r="O239" i="11"/>
  <c r="N242" i="11"/>
  <c r="O247" i="11"/>
  <c r="N250" i="11"/>
  <c r="O255" i="11"/>
  <c r="N258" i="11"/>
  <c r="O263" i="11"/>
  <c r="N266" i="11"/>
  <c r="O271" i="11"/>
  <c r="N274" i="11"/>
  <c r="O279" i="11"/>
  <c r="N282" i="11"/>
  <c r="O287" i="11"/>
  <c r="N290" i="11"/>
  <c r="O295" i="11"/>
  <c r="N298" i="11"/>
  <c r="O303" i="11"/>
  <c r="N306" i="11"/>
  <c r="O311" i="11"/>
  <c r="N314" i="11"/>
  <c r="O319" i="11"/>
  <c r="N322" i="11"/>
  <c r="O327" i="11"/>
  <c r="N330" i="11"/>
  <c r="O335" i="11"/>
  <c r="N338" i="11"/>
  <c r="O343" i="11"/>
  <c r="N346" i="11"/>
  <c r="O351" i="11"/>
  <c r="N354" i="11"/>
  <c r="O359" i="11"/>
  <c r="N362" i="11"/>
  <c r="O367" i="11"/>
  <c r="N370" i="11"/>
  <c r="O375" i="11"/>
  <c r="N378" i="11"/>
  <c r="O383" i="11"/>
  <c r="N386" i="11"/>
  <c r="O391" i="11"/>
  <c r="N394" i="11"/>
  <c r="O399" i="11"/>
  <c r="N402" i="11"/>
  <c r="O407" i="11"/>
  <c r="N410" i="11"/>
  <c r="O415" i="11"/>
  <c r="N418" i="11"/>
  <c r="O423" i="11"/>
  <c r="N426" i="11"/>
  <c r="O431" i="11"/>
  <c r="N434" i="11"/>
  <c r="O439" i="11"/>
  <c r="N442" i="11"/>
  <c r="N597" i="11"/>
  <c r="O602" i="11"/>
  <c r="O146" i="11"/>
  <c r="N154" i="11"/>
  <c r="O151" i="11"/>
  <c r="O447" i="11"/>
  <c r="N605" i="11"/>
  <c r="O162" i="11"/>
  <c r="O610" i="11"/>
  <c r="N613" i="11"/>
  <c r="O618" i="11"/>
  <c r="N621" i="11"/>
  <c r="O626" i="11"/>
  <c r="N629" i="11"/>
  <c r="O634" i="11"/>
  <c r="N637" i="11"/>
  <c r="O642" i="11"/>
  <c r="N645" i="11"/>
  <c r="O650" i="11"/>
  <c r="N653" i="11"/>
  <c r="O658" i="11"/>
  <c r="N661" i="11"/>
  <c r="O666" i="11"/>
  <c r="N669" i="11"/>
  <c r="O674" i="11"/>
  <c r="N677" i="11"/>
  <c r="O682" i="11"/>
  <c r="N685" i="11"/>
  <c r="O690" i="11"/>
  <c r="N693" i="11"/>
  <c r="O698" i="11"/>
  <c r="N701" i="11"/>
  <c r="O706" i="11"/>
  <c r="N709" i="11"/>
  <c r="O714" i="11"/>
  <c r="N717" i="11"/>
  <c r="O722" i="11"/>
  <c r="N725" i="11"/>
  <c r="O730" i="11"/>
  <c r="N733" i="11"/>
  <c r="O738" i="11"/>
  <c r="N741" i="11"/>
  <c r="O746" i="11"/>
  <c r="N749" i="11"/>
  <c r="O754" i="11"/>
  <c r="N757" i="11"/>
  <c r="O762" i="11"/>
  <c r="N765" i="11"/>
  <c r="O770" i="11"/>
  <c r="N773" i="11"/>
  <c r="O778" i="11"/>
  <c r="O5" i="11"/>
  <c r="N8" i="11"/>
  <c r="O13" i="11"/>
  <c r="N16" i="11"/>
  <c r="O21" i="11"/>
  <c r="N24" i="11"/>
  <c r="O29" i="11"/>
  <c r="N32" i="11"/>
  <c r="O37" i="11"/>
  <c r="N40" i="11"/>
  <c r="O45" i="11"/>
  <c r="N48" i="11"/>
  <c r="O53" i="11"/>
  <c r="N56" i="11"/>
  <c r="O61" i="11"/>
  <c r="N64" i="11"/>
  <c r="N202" i="11"/>
  <c r="O278" i="11"/>
  <c r="O2" i="11"/>
  <c r="O69" i="11"/>
  <c r="N27" i="11"/>
  <c r="O3" i="11"/>
  <c r="N6" i="11"/>
  <c r="O11" i="11"/>
  <c r="N14" i="11"/>
  <c r="O19" i="11"/>
  <c r="N22" i="11"/>
  <c r="O27" i="11"/>
  <c r="N30" i="11"/>
  <c r="O35" i="11"/>
  <c r="N38" i="11"/>
  <c r="O43" i="11"/>
  <c r="N46" i="11"/>
  <c r="O51" i="11"/>
  <c r="N54" i="11"/>
  <c r="O59" i="11"/>
  <c r="N62" i="11"/>
  <c r="O67" i="11"/>
  <c r="N70" i="11"/>
  <c r="O75" i="11"/>
  <c r="N78" i="11"/>
  <c r="O83" i="11"/>
  <c r="N86" i="11"/>
  <c r="O91" i="11"/>
  <c r="N94" i="11"/>
  <c r="O99" i="11"/>
  <c r="N102" i="11"/>
  <c r="O107" i="11"/>
  <c r="N110" i="11"/>
  <c r="O115" i="11"/>
  <c r="N118" i="11"/>
  <c r="O123" i="11"/>
  <c r="N126" i="11"/>
  <c r="O131" i="11"/>
  <c r="N134" i="11"/>
  <c r="O139" i="11"/>
  <c r="N142" i="11"/>
  <c r="O147" i="11"/>
  <c r="N150" i="11"/>
  <c r="O155" i="11"/>
  <c r="N158" i="11"/>
  <c r="O163" i="11"/>
  <c r="N166" i="11"/>
  <c r="O171" i="11"/>
  <c r="N174" i="11"/>
  <c r="O179" i="11"/>
  <c r="N182" i="11"/>
  <c r="O187" i="11"/>
  <c r="N190" i="11"/>
  <c r="O195" i="11"/>
  <c r="N198" i="11"/>
  <c r="O203" i="11"/>
  <c r="N206" i="11"/>
  <c r="O211" i="11"/>
  <c r="N214" i="11"/>
  <c r="O219" i="11"/>
  <c r="N222" i="11"/>
  <c r="O227" i="11"/>
  <c r="N230" i="11"/>
  <c r="O235" i="11"/>
  <c r="N238" i="11"/>
  <c r="O243" i="11"/>
  <c r="N246" i="11"/>
  <c r="O251" i="11"/>
  <c r="N254" i="11"/>
  <c r="O259" i="11"/>
  <c r="N262" i="11"/>
  <c r="O267" i="11"/>
  <c r="N270" i="11"/>
  <c r="O275" i="11"/>
  <c r="N278" i="11"/>
  <c r="O283" i="11"/>
  <c r="N286" i="11"/>
  <c r="O291" i="11"/>
  <c r="N294" i="11"/>
  <c r="O299" i="11"/>
  <c r="N302" i="11"/>
  <c r="O307" i="11"/>
  <c r="N310" i="11"/>
  <c r="O315" i="11"/>
  <c r="N318" i="11"/>
  <c r="O323" i="11"/>
  <c r="N326" i="11"/>
  <c r="O331" i="11"/>
  <c r="N334" i="11"/>
  <c r="O339" i="11"/>
  <c r="N342" i="11"/>
  <c r="O347" i="11"/>
  <c r="N350" i="11"/>
  <c r="O355" i="11"/>
  <c r="N358" i="11"/>
  <c r="O363" i="11"/>
  <c r="N366" i="11"/>
  <c r="O371" i="11"/>
  <c r="N374" i="11"/>
  <c r="O379" i="11"/>
  <c r="N382" i="11"/>
  <c r="O387" i="11"/>
  <c r="N390" i="11"/>
  <c r="O395" i="11"/>
  <c r="N398" i="11"/>
  <c r="O403" i="11"/>
  <c r="N406" i="11"/>
  <c r="O411" i="11"/>
  <c r="N414" i="11"/>
  <c r="O419" i="11"/>
  <c r="N422" i="11"/>
  <c r="O427" i="11"/>
  <c r="N430" i="11"/>
  <c r="O435" i="11"/>
  <c r="N438" i="11"/>
  <c r="N781" i="11"/>
  <c r="O443" i="11"/>
  <c r="N446" i="11"/>
  <c r="O451" i="11"/>
  <c r="N454" i="11"/>
  <c r="O459" i="11"/>
  <c r="N462" i="11"/>
  <c r="O467" i="11"/>
  <c r="N470" i="11"/>
  <c r="O475" i="11"/>
  <c r="N478" i="11"/>
  <c r="O483" i="11"/>
  <c r="N486" i="11"/>
  <c r="O491" i="11"/>
  <c r="N494" i="11"/>
  <c r="O499" i="11"/>
  <c r="N502" i="11"/>
  <c r="O507" i="11"/>
  <c r="N510" i="11"/>
  <c r="O515" i="11"/>
  <c r="N518" i="11"/>
  <c r="O523" i="11"/>
  <c r="N526" i="11"/>
  <c r="O531" i="11"/>
  <c r="N534" i="11"/>
  <c r="O539" i="11"/>
  <c r="N542" i="11"/>
  <c r="O547" i="11"/>
  <c r="N550" i="11"/>
  <c r="O555" i="11"/>
  <c r="N558" i="11"/>
  <c r="O563" i="11"/>
  <c r="N566" i="11"/>
  <c r="O571" i="11"/>
  <c r="N574" i="11"/>
  <c r="O579" i="11"/>
  <c r="N582" i="11"/>
  <c r="O587" i="11"/>
  <c r="N590" i="11"/>
  <c r="O595" i="11"/>
  <c r="N598" i="11"/>
  <c r="O603" i="11"/>
  <c r="N606" i="11"/>
  <c r="O611" i="11"/>
  <c r="N614" i="11"/>
  <c r="O619" i="11"/>
  <c r="N622" i="11"/>
  <c r="O627" i="11"/>
  <c r="N630" i="11"/>
  <c r="O635" i="11"/>
  <c r="N638" i="11"/>
  <c r="O643" i="11"/>
  <c r="N646" i="11"/>
  <c r="O651" i="11"/>
  <c r="N654" i="11"/>
  <c r="O659" i="11"/>
  <c r="N662" i="11"/>
  <c r="O667" i="11"/>
  <c r="N670" i="11"/>
  <c r="O675" i="11"/>
  <c r="N678" i="11"/>
  <c r="O683" i="11"/>
  <c r="N686" i="11"/>
  <c r="O691" i="11"/>
  <c r="N694" i="11"/>
  <c r="O699" i="11"/>
  <c r="N702" i="11"/>
  <c r="O707" i="11"/>
  <c r="N710" i="11"/>
  <c r="O715" i="11"/>
  <c r="N718" i="11"/>
  <c r="O723" i="11"/>
  <c r="N726" i="11"/>
  <c r="O731" i="11"/>
  <c r="N734" i="11"/>
  <c r="O739" i="11"/>
  <c r="N742" i="11"/>
  <c r="O747" i="11"/>
  <c r="N750" i="11"/>
  <c r="O755" i="11"/>
  <c r="N758" i="11"/>
  <c r="O763" i="11"/>
  <c r="N766" i="11"/>
  <c r="O771" i="11"/>
  <c r="N774" i="11"/>
  <c r="O779" i="11"/>
  <c r="O15" i="11"/>
  <c r="O376" i="11"/>
  <c r="O744" i="11"/>
  <c r="N747" i="11"/>
  <c r="O752" i="11"/>
  <c r="N755" i="11"/>
  <c r="O760" i="11"/>
  <c r="N763" i="11"/>
  <c r="O768" i="11"/>
  <c r="N771" i="11"/>
  <c r="O776" i="11"/>
  <c r="N779" i="11"/>
  <c r="N450" i="11"/>
  <c r="O455" i="11"/>
  <c r="N458" i="11"/>
  <c r="O463" i="11"/>
  <c r="N466" i="11"/>
  <c r="O471" i="11"/>
  <c r="N474" i="11"/>
  <c r="O479" i="11"/>
  <c r="N482" i="11"/>
  <c r="O487" i="11"/>
  <c r="N490" i="11"/>
  <c r="O495" i="11"/>
  <c r="N498" i="11"/>
  <c r="O503" i="11"/>
  <c r="N506" i="11"/>
  <c r="O511" i="11"/>
  <c r="N514" i="11"/>
  <c r="O519" i="11"/>
  <c r="N522" i="11"/>
  <c r="O527" i="11"/>
  <c r="N530" i="11"/>
  <c r="O535" i="11"/>
  <c r="N538" i="11"/>
  <c r="O543" i="11"/>
  <c r="N546" i="11"/>
  <c r="O551" i="11"/>
  <c r="N554" i="11"/>
  <c r="O559" i="11"/>
  <c r="N562" i="11"/>
  <c r="O567" i="11"/>
  <c r="N570" i="11"/>
  <c r="O575" i="11"/>
  <c r="N578" i="11"/>
  <c r="O583" i="11"/>
  <c r="N586" i="11"/>
  <c r="O591" i="11"/>
  <c r="N594" i="11"/>
  <c r="O599" i="11"/>
  <c r="N602" i="11"/>
  <c r="O607" i="11"/>
  <c r="N610" i="11"/>
  <c r="O615" i="11"/>
  <c r="N618" i="11"/>
  <c r="O623" i="11"/>
  <c r="N626" i="11"/>
  <c r="O631" i="11"/>
  <c r="N634" i="11"/>
  <c r="O639" i="11"/>
  <c r="N642" i="11"/>
  <c r="O647" i="11"/>
  <c r="N650" i="11"/>
  <c r="O655" i="11"/>
  <c r="N658" i="11"/>
  <c r="O663" i="11"/>
  <c r="N666" i="11"/>
  <c r="O671" i="11"/>
  <c r="N674" i="11"/>
  <c r="O679" i="11"/>
  <c r="N682" i="11"/>
  <c r="O687" i="11"/>
  <c r="N690" i="11"/>
  <c r="O695" i="11"/>
  <c r="N698" i="11"/>
  <c r="O703" i="11"/>
  <c r="N706" i="11"/>
  <c r="O711" i="11"/>
  <c r="N714" i="11"/>
  <c r="O719" i="11"/>
  <c r="N722" i="11"/>
  <c r="O727" i="11"/>
  <c r="N730" i="11"/>
  <c r="O735" i="11"/>
  <c r="N738" i="11"/>
  <c r="O743" i="11"/>
  <c r="N746" i="11"/>
  <c r="O751" i="11"/>
  <c r="N754" i="11"/>
  <c r="O759" i="11"/>
  <c r="N762" i="11"/>
  <c r="O767" i="11"/>
  <c r="N770" i="11"/>
  <c r="O775" i="11"/>
  <c r="N778" i="11"/>
  <c r="N72" i="11"/>
  <c r="O77" i="11"/>
  <c r="N80" i="11"/>
  <c r="O85" i="11"/>
  <c r="N88" i="11"/>
  <c r="O93" i="11"/>
  <c r="N96" i="11"/>
  <c r="O101" i="11"/>
  <c r="N104" i="11"/>
  <c r="O109" i="11"/>
  <c r="N112" i="11"/>
  <c r="O117" i="11"/>
  <c r="N120" i="11"/>
  <c r="O125" i="11"/>
  <c r="N128" i="11"/>
  <c r="O133" i="11"/>
  <c r="N136" i="11"/>
  <c r="O141" i="11"/>
  <c r="N144" i="11"/>
  <c r="O149" i="11"/>
  <c r="N152" i="11"/>
  <c r="O157" i="11"/>
  <c r="N69" i="11"/>
  <c r="O52" i="11"/>
  <c r="N79" i="11"/>
  <c r="N95" i="11"/>
  <c r="O100" i="11"/>
  <c r="O116" i="11"/>
  <c r="N143" i="11"/>
  <c r="N159" i="11"/>
  <c r="O164" i="11"/>
  <c r="N207" i="11"/>
  <c r="N239" i="11"/>
  <c r="N247" i="11"/>
  <c r="N160" i="11"/>
  <c r="O165" i="11"/>
  <c r="N168" i="11"/>
  <c r="O173" i="11"/>
  <c r="N176" i="11"/>
  <c r="O181" i="11"/>
  <c r="N184" i="11"/>
  <c r="O189" i="11"/>
  <c r="N192" i="11"/>
  <c r="O197" i="11"/>
  <c r="N200" i="11"/>
  <c r="O205" i="11"/>
  <c r="N208" i="11"/>
  <c r="O213" i="11"/>
  <c r="N216" i="11"/>
  <c r="O221" i="11"/>
  <c r="N224" i="11"/>
  <c r="O229" i="11"/>
  <c r="N232" i="11"/>
  <c r="O237" i="11"/>
  <c r="N240" i="11"/>
  <c r="O245" i="11"/>
  <c r="N248" i="11"/>
  <c r="O253" i="11"/>
  <c r="N256" i="11"/>
  <c r="O261" i="11"/>
  <c r="N264" i="11"/>
  <c r="O269" i="11"/>
  <c r="N272" i="11"/>
  <c r="O277" i="11"/>
  <c r="N280" i="11"/>
  <c r="O285" i="11"/>
  <c r="N288" i="11"/>
  <c r="O293" i="11"/>
  <c r="N296" i="11"/>
  <c r="O301" i="11"/>
  <c r="N304" i="11"/>
  <c r="O309" i="11"/>
  <c r="N312" i="11"/>
  <c r="O317" i="11"/>
  <c r="N320" i="11"/>
  <c r="O325" i="11"/>
  <c r="N328" i="11"/>
  <c r="O333" i="11"/>
  <c r="N336" i="11"/>
  <c r="O341" i="11"/>
  <c r="N344" i="11"/>
  <c r="O349" i="11"/>
  <c r="N352" i="11"/>
  <c r="O357" i="11"/>
  <c r="N360" i="11"/>
  <c r="O365" i="11"/>
  <c r="N368" i="11"/>
  <c r="O373" i="11"/>
  <c r="N376" i="11"/>
  <c r="O381" i="11"/>
  <c r="N384" i="11"/>
  <c r="O389" i="11"/>
  <c r="N392" i="11"/>
  <c r="O397" i="11"/>
  <c r="N400" i="11"/>
  <c r="O405" i="11"/>
  <c r="N408" i="11"/>
  <c r="O413" i="11"/>
  <c r="N416" i="11"/>
  <c r="O421" i="11"/>
  <c r="N424" i="11"/>
  <c r="O429" i="11"/>
  <c r="N432" i="11"/>
  <c r="O437" i="11"/>
  <c r="N440" i="11"/>
  <c r="O445" i="11"/>
  <c r="N448" i="11"/>
  <c r="O453" i="11"/>
  <c r="N456" i="11"/>
  <c r="O461" i="11"/>
  <c r="N464" i="11"/>
  <c r="O469" i="11"/>
  <c r="N472" i="11"/>
  <c r="O477" i="11"/>
  <c r="N480" i="11"/>
  <c r="O485" i="11"/>
  <c r="N488" i="11"/>
  <c r="O493" i="11"/>
  <c r="N496" i="11"/>
  <c r="O501" i="11"/>
  <c r="N504" i="11"/>
  <c r="O509" i="11"/>
  <c r="N512" i="11"/>
  <c r="O517" i="11"/>
  <c r="N520" i="11"/>
  <c r="O525" i="11"/>
  <c r="N528" i="11"/>
  <c r="O533" i="11"/>
  <c r="N536" i="11"/>
  <c r="O541" i="11"/>
  <c r="N544" i="11"/>
  <c r="O549" i="11"/>
  <c r="N552" i="11"/>
  <c r="O557" i="11"/>
  <c r="N560" i="11"/>
  <c r="O565" i="11"/>
  <c r="N568" i="11"/>
  <c r="O573" i="11"/>
  <c r="N576" i="11"/>
  <c r="O581" i="11"/>
  <c r="N584" i="11"/>
  <c r="O589" i="11"/>
  <c r="N592" i="11"/>
  <c r="O597" i="11"/>
  <c r="N600" i="11"/>
  <c r="O605" i="11"/>
  <c r="N608" i="11"/>
  <c r="O613" i="11"/>
  <c r="N616" i="11"/>
  <c r="O621" i="11"/>
  <c r="N624" i="11"/>
  <c r="O629" i="11"/>
  <c r="N632" i="11"/>
  <c r="O637" i="11"/>
  <c r="N640" i="11"/>
  <c r="O645" i="11"/>
  <c r="N648" i="11"/>
  <c r="O653" i="11"/>
  <c r="N656" i="11"/>
  <c r="O661" i="11"/>
  <c r="N664" i="11"/>
  <c r="O669" i="11"/>
  <c r="N672" i="11"/>
  <c r="O677" i="11"/>
  <c r="N680" i="11"/>
  <c r="O685" i="11"/>
  <c r="N688" i="11"/>
  <c r="O693" i="11"/>
  <c r="N696" i="11"/>
  <c r="O701" i="11"/>
  <c r="N704" i="11"/>
  <c r="O709" i="11"/>
  <c r="N712" i="11"/>
  <c r="O717" i="11"/>
  <c r="N720" i="11"/>
  <c r="O725" i="11"/>
  <c r="N728" i="11"/>
  <c r="O733" i="11"/>
  <c r="N736" i="11"/>
  <c r="O741" i="11"/>
  <c r="N744" i="11"/>
  <c r="O749" i="11"/>
  <c r="N752" i="11"/>
  <c r="O757" i="11"/>
  <c r="N760" i="11"/>
  <c r="O765" i="11"/>
  <c r="N768" i="11"/>
  <c r="O773" i="11"/>
  <c r="N776" i="11"/>
  <c r="O781" i="11"/>
  <c r="N3" i="11"/>
  <c r="O8" i="11"/>
  <c r="N11" i="11"/>
  <c r="O16" i="11"/>
  <c r="N19" i="11"/>
  <c r="O24" i="11"/>
  <c r="O32" i="11"/>
  <c r="N35" i="11"/>
  <c r="O40" i="11"/>
  <c r="N43" i="11"/>
  <c r="O48" i="11"/>
  <c r="N51" i="11"/>
  <c r="O56" i="11"/>
  <c r="N59" i="11"/>
  <c r="O64" i="11"/>
  <c r="N67" i="11"/>
  <c r="O72" i="11"/>
  <c r="N75" i="11"/>
  <c r="O80" i="11"/>
  <c r="N83" i="11"/>
  <c r="O88" i="11"/>
  <c r="N91" i="11"/>
  <c r="O96" i="11"/>
  <c r="N99" i="11"/>
  <c r="O104" i="11"/>
  <c r="N107" i="11"/>
  <c r="O112" i="11"/>
  <c r="N115" i="11"/>
  <c r="O120" i="11"/>
  <c r="N123" i="11"/>
  <c r="O128" i="11"/>
  <c r="N131" i="11"/>
  <c r="O136" i="11"/>
  <c r="N139" i="11"/>
  <c r="O144" i="11"/>
  <c r="N147" i="11"/>
  <c r="O152" i="11"/>
  <c r="N155" i="11"/>
  <c r="O160" i="11"/>
  <c r="N163" i="11"/>
  <c r="O168" i="11"/>
  <c r="N171" i="11"/>
  <c r="O176" i="11"/>
  <c r="N179" i="11"/>
  <c r="O184" i="11"/>
  <c r="N187" i="11"/>
  <c r="O192" i="11"/>
  <c r="N195" i="11"/>
  <c r="O200" i="11"/>
  <c r="N203" i="11"/>
  <c r="O208" i="11"/>
  <c r="N211" i="11"/>
  <c r="O216" i="11"/>
  <c r="N219" i="11"/>
  <c r="O224" i="11"/>
  <c r="N227" i="11"/>
  <c r="O232" i="11"/>
  <c r="N235" i="11"/>
  <c r="O240" i="11"/>
  <c r="N243" i="11"/>
  <c r="O214" i="11"/>
  <c r="O6" i="11"/>
  <c r="N9" i="11"/>
  <c r="O14" i="11"/>
  <c r="N17" i="11"/>
  <c r="O22" i="11"/>
  <c r="N25" i="11"/>
  <c r="O30" i="11"/>
  <c r="N33" i="11"/>
  <c r="O38" i="11"/>
  <c r="N41" i="11"/>
  <c r="O46" i="11"/>
  <c r="N49" i="11"/>
  <c r="O54" i="11"/>
  <c r="N57" i="11"/>
  <c r="O62" i="11"/>
  <c r="N65" i="11"/>
  <c r="O70" i="11"/>
  <c r="N73" i="11"/>
  <c r="O78" i="11"/>
  <c r="N81" i="11"/>
  <c r="O86" i="11"/>
  <c r="N89" i="11"/>
  <c r="O94" i="11"/>
  <c r="N97" i="11"/>
  <c r="O102" i="11"/>
  <c r="N105" i="11"/>
  <c r="O110" i="11"/>
  <c r="N113" i="11"/>
  <c r="O118" i="11"/>
  <c r="N121" i="11"/>
  <c r="O126" i="11"/>
  <c r="N129" i="11"/>
  <c r="O134" i="11"/>
  <c r="N137" i="11"/>
  <c r="O142" i="11"/>
  <c r="N145" i="11"/>
  <c r="N193" i="11"/>
  <c r="O222" i="11"/>
  <c r="O230" i="11"/>
  <c r="O302" i="11"/>
  <c r="N4" i="11"/>
  <c r="O9" i="11"/>
  <c r="N12" i="11"/>
  <c r="O17" i="11"/>
  <c r="N20" i="11"/>
  <c r="O25" i="11"/>
  <c r="N28" i="11"/>
  <c r="O33" i="11"/>
  <c r="N36" i="11"/>
  <c r="O41" i="11"/>
  <c r="N44" i="11"/>
  <c r="O49" i="11"/>
  <c r="N52" i="11"/>
  <c r="O57" i="11"/>
  <c r="N60" i="11"/>
  <c r="O65" i="11"/>
  <c r="N68" i="11"/>
  <c r="O73" i="11"/>
  <c r="N76" i="11"/>
  <c r="O81" i="11"/>
  <c r="N84" i="11"/>
  <c r="O89" i="11"/>
  <c r="N92" i="11"/>
  <c r="O97" i="11"/>
  <c r="N100" i="11"/>
  <c r="O105" i="11"/>
  <c r="N108" i="11"/>
  <c r="O113" i="11"/>
  <c r="N116" i="11"/>
  <c r="O121" i="11"/>
  <c r="N124" i="11"/>
  <c r="O129" i="11"/>
  <c r="N132" i="11"/>
  <c r="O137" i="11"/>
  <c r="N140" i="11"/>
  <c r="O145" i="11"/>
  <c r="N148" i="11"/>
  <c r="O153" i="11"/>
  <c r="N156" i="11"/>
  <c r="O161" i="11"/>
  <c r="N164" i="11"/>
  <c r="O169" i="11"/>
  <c r="N172" i="11"/>
  <c r="O177" i="11"/>
  <c r="N180" i="11"/>
  <c r="O185" i="11"/>
  <c r="N188" i="11"/>
  <c r="O193" i="11"/>
  <c r="N196" i="11"/>
  <c r="O201" i="11"/>
  <c r="N204" i="11"/>
  <c r="O209" i="11"/>
  <c r="N212" i="11"/>
  <c r="O217" i="11"/>
  <c r="N220" i="11"/>
  <c r="O225" i="11"/>
  <c r="N228" i="11"/>
  <c r="O233" i="11"/>
  <c r="N236" i="11"/>
  <c r="O241" i="11"/>
  <c r="N244" i="11"/>
  <c r="O249" i="11"/>
  <c r="N252" i="11"/>
  <c r="O257" i="11"/>
  <c r="N260" i="11"/>
  <c r="O265" i="11"/>
  <c r="N268" i="11"/>
  <c r="O273" i="11"/>
  <c r="N276" i="11"/>
  <c r="O281" i="11"/>
  <c r="N284" i="11"/>
  <c r="O289" i="11"/>
  <c r="N292" i="11"/>
  <c r="O297" i="11"/>
  <c r="N300" i="11"/>
  <c r="O305" i="11"/>
  <c r="N308" i="11"/>
  <c r="O313" i="11"/>
  <c r="N316" i="11"/>
  <c r="O321" i="11"/>
  <c r="N324" i="11"/>
  <c r="O329" i="11"/>
  <c r="N332" i="11"/>
  <c r="O337" i="11"/>
  <c r="N340" i="11"/>
  <c r="O345" i="11"/>
  <c r="N348" i="11"/>
  <c r="O353" i="11"/>
  <c r="N356" i="11"/>
  <c r="O4" i="11"/>
  <c r="N7" i="11"/>
  <c r="O12" i="11"/>
  <c r="N15" i="11"/>
  <c r="O20" i="11"/>
  <c r="N23" i="11"/>
  <c r="O28" i="11"/>
  <c r="N31" i="11"/>
  <c r="O36" i="11"/>
  <c r="N39" i="11"/>
  <c r="O44" i="11"/>
  <c r="N47" i="11"/>
  <c r="N55" i="11"/>
  <c r="O60" i="11"/>
  <c r="N63" i="11"/>
  <c r="O68" i="11"/>
  <c r="N71" i="11"/>
  <c r="O76" i="11"/>
  <c r="O84" i="11"/>
  <c r="N87" i="11"/>
  <c r="O92" i="11"/>
  <c r="N103" i="11"/>
  <c r="O108" i="11"/>
  <c r="N111" i="11"/>
  <c r="N119" i="11"/>
  <c r="O124" i="11"/>
  <c r="N127" i="11"/>
  <c r="O132" i="11"/>
  <c r="N135" i="11"/>
  <c r="O140" i="11"/>
  <c r="O148" i="11"/>
  <c r="N151" i="11"/>
  <c r="O156" i="11"/>
  <c r="N167" i="11"/>
  <c r="O172" i="11"/>
  <c r="N175" i="11"/>
  <c r="O180" i="11"/>
  <c r="N183" i="11"/>
  <c r="O188" i="11"/>
  <c r="N191" i="11"/>
  <c r="O196" i="11"/>
  <c r="N199" i="11"/>
  <c r="O204" i="11"/>
  <c r="O212" i="11"/>
  <c r="N215" i="11"/>
  <c r="O220" i="11"/>
  <c r="N223" i="11"/>
  <c r="O228" i="11"/>
  <c r="N231" i="11"/>
  <c r="O236" i="11"/>
  <c r="O244" i="11"/>
  <c r="O252" i="11"/>
  <c r="N255" i="11"/>
  <c r="O260" i="11"/>
  <c r="N263" i="11"/>
  <c r="O268" i="11"/>
  <c r="N271" i="11"/>
  <c r="O276" i="11"/>
  <c r="N279" i="11"/>
  <c r="O284" i="11"/>
  <c r="N287" i="11"/>
  <c r="O292" i="11"/>
  <c r="N295" i="11"/>
  <c r="O300" i="11"/>
  <c r="N303" i="11"/>
  <c r="O308" i="11"/>
  <c r="N311" i="11"/>
  <c r="O316" i="11"/>
  <c r="N319" i="11"/>
  <c r="O324" i="11"/>
  <c r="N327" i="11"/>
  <c r="O332" i="11"/>
  <c r="N335" i="11"/>
  <c r="O340" i="11"/>
  <c r="N343" i="11"/>
  <c r="O348" i="11"/>
  <c r="N351" i="11"/>
  <c r="O356" i="11"/>
  <c r="N359" i="11"/>
  <c r="O364" i="11"/>
  <c r="N367" i="11"/>
  <c r="O372" i="11"/>
  <c r="N375" i="11"/>
  <c r="O380" i="11"/>
  <c r="N383" i="11"/>
  <c r="O388" i="11"/>
  <c r="N391" i="11"/>
  <c r="O396" i="11"/>
  <c r="N399" i="11"/>
  <c r="O404" i="11"/>
  <c r="N407" i="11"/>
  <c r="O412" i="11"/>
  <c r="N415" i="11"/>
  <c r="O420" i="11"/>
  <c r="N423" i="11"/>
  <c r="O428" i="11"/>
  <c r="N431" i="11"/>
  <c r="O436" i="11"/>
  <c r="N439" i="11"/>
  <c r="O444" i="11"/>
  <c r="N447" i="11"/>
  <c r="O452" i="11"/>
  <c r="N455" i="11"/>
  <c r="O460" i="11"/>
  <c r="N463" i="11"/>
  <c r="O468" i="11"/>
  <c r="N471" i="11"/>
  <c r="O476" i="11"/>
  <c r="N479" i="11"/>
  <c r="O484" i="11"/>
  <c r="N487" i="11"/>
  <c r="O492" i="11"/>
  <c r="N495" i="11"/>
  <c r="O500" i="11"/>
  <c r="N503" i="11"/>
  <c r="O508" i="11"/>
  <c r="N511" i="11"/>
  <c r="O516" i="11"/>
  <c r="N519" i="11"/>
  <c r="O524" i="11"/>
  <c r="N527" i="11"/>
  <c r="O532" i="11"/>
  <c r="N535" i="11"/>
  <c r="O540" i="11"/>
  <c r="N543" i="11"/>
  <c r="O548" i="11"/>
  <c r="N551" i="11"/>
  <c r="O556" i="11"/>
  <c r="N559" i="11"/>
  <c r="O564" i="11"/>
  <c r="N567" i="11"/>
  <c r="O572" i="11"/>
  <c r="N575" i="11"/>
  <c r="O580" i="11"/>
  <c r="N583" i="11"/>
  <c r="O588" i="11"/>
  <c r="N591" i="11"/>
  <c r="O596" i="11"/>
  <c r="N599" i="11"/>
  <c r="O604" i="11"/>
  <c r="N607" i="11"/>
  <c r="O612" i="11"/>
  <c r="N615" i="11"/>
  <c r="O620" i="11"/>
  <c r="N623" i="11"/>
  <c r="O628" i="11"/>
  <c r="N631" i="11"/>
  <c r="O636" i="11"/>
  <c r="N639" i="11"/>
  <c r="O644" i="11"/>
  <c r="N647" i="11"/>
  <c r="O652" i="11"/>
  <c r="N655" i="11"/>
  <c r="O660" i="11"/>
  <c r="N663" i="11"/>
  <c r="O668" i="11"/>
  <c r="N671" i="11"/>
  <c r="O676" i="11"/>
  <c r="N679" i="11"/>
  <c r="O684" i="11"/>
  <c r="N687" i="11"/>
  <c r="O692" i="11"/>
  <c r="N695" i="11"/>
  <c r="O700" i="11"/>
  <c r="N703" i="11"/>
  <c r="O708" i="11"/>
  <c r="N711" i="11"/>
  <c r="O716" i="11"/>
  <c r="N719" i="11"/>
  <c r="O724" i="11"/>
  <c r="N727" i="11"/>
  <c r="O732" i="11"/>
  <c r="N735" i="11"/>
  <c r="O740" i="11"/>
  <c r="N743" i="11"/>
  <c r="O748" i="11"/>
  <c r="N751" i="11"/>
  <c r="O756" i="11"/>
  <c r="N759" i="11"/>
  <c r="O764" i="11"/>
  <c r="N767" i="11"/>
  <c r="O772" i="11"/>
  <c r="N775" i="11"/>
  <c r="O780" i="11"/>
  <c r="O248" i="11"/>
  <c r="N251" i="11"/>
  <c r="O256" i="11"/>
  <c r="N259" i="11"/>
  <c r="O264" i="11"/>
  <c r="N267" i="11"/>
  <c r="O272" i="11"/>
  <c r="N275" i="11"/>
  <c r="O280" i="11"/>
  <c r="N283" i="11"/>
  <c r="O288" i="11"/>
  <c r="N291" i="11"/>
  <c r="O296" i="11"/>
  <c r="N299" i="11"/>
  <c r="O304" i="11"/>
  <c r="N307" i="11"/>
  <c r="O312" i="11"/>
  <c r="N315" i="11"/>
  <c r="O320" i="11"/>
  <c r="N323" i="11"/>
  <c r="O328" i="11"/>
  <c r="N331" i="11"/>
  <c r="O336" i="11"/>
  <c r="N339" i="11"/>
  <c r="O344" i="11"/>
  <c r="N347" i="11"/>
  <c r="O352" i="11"/>
  <c r="N355" i="11"/>
  <c r="O360" i="11"/>
  <c r="N363" i="11"/>
  <c r="O368" i="11"/>
  <c r="N371" i="11"/>
  <c r="N379" i="11"/>
  <c r="O384" i="11"/>
  <c r="N387" i="11"/>
  <c r="O392" i="11"/>
  <c r="N395" i="11"/>
  <c r="O400" i="11"/>
  <c r="N403" i="11"/>
  <c r="O408" i="11"/>
  <c r="N411" i="11"/>
  <c r="O416" i="11"/>
  <c r="N419" i="11"/>
  <c r="O424" i="11"/>
  <c r="N427" i="11"/>
  <c r="O432" i="11"/>
  <c r="N435" i="11"/>
  <c r="O440" i="11"/>
  <c r="N443" i="11"/>
  <c r="O448" i="11"/>
  <c r="N451" i="11"/>
  <c r="O456" i="11"/>
  <c r="N459" i="11"/>
  <c r="O464" i="11"/>
  <c r="N467" i="11"/>
  <c r="O472" i="11"/>
  <c r="N475" i="11"/>
  <c r="O480" i="11"/>
  <c r="N483" i="11"/>
  <c r="O488" i="11"/>
  <c r="N491" i="11"/>
  <c r="O496" i="11"/>
  <c r="N499" i="11"/>
  <c r="O504" i="11"/>
  <c r="N507" i="11"/>
  <c r="O512" i="11"/>
  <c r="N515" i="11"/>
  <c r="O520" i="11"/>
  <c r="N523" i="11"/>
  <c r="O528" i="11"/>
  <c r="N531" i="11"/>
  <c r="O536" i="11"/>
  <c r="N539" i="11"/>
  <c r="O544" i="11"/>
  <c r="N547" i="11"/>
  <c r="O552" i="11"/>
  <c r="N555" i="11"/>
  <c r="O560" i="11"/>
  <c r="N563" i="11"/>
  <c r="O568" i="11"/>
  <c r="N571" i="11"/>
  <c r="O576" i="11"/>
  <c r="N579" i="11"/>
  <c r="O584" i="11"/>
  <c r="N587" i="11"/>
  <c r="O592" i="11"/>
  <c r="N595" i="11"/>
  <c r="O600" i="11"/>
  <c r="N603" i="11"/>
  <c r="O608" i="11"/>
  <c r="N611" i="11"/>
  <c r="O616" i="11"/>
  <c r="N619" i="11"/>
  <c r="O624" i="11"/>
  <c r="N627" i="11"/>
  <c r="O632" i="11"/>
  <c r="N635" i="11"/>
  <c r="O640" i="11"/>
  <c r="N643" i="11"/>
  <c r="O648" i="11"/>
  <c r="N651" i="11"/>
  <c r="O656" i="11"/>
  <c r="N659" i="11"/>
  <c r="O664" i="11"/>
  <c r="N667" i="11"/>
  <c r="O672" i="11"/>
  <c r="N675" i="11"/>
  <c r="O680" i="11"/>
  <c r="N683" i="11"/>
  <c r="O688" i="11"/>
  <c r="N691" i="11"/>
  <c r="O696" i="11"/>
  <c r="N699" i="11"/>
  <c r="O704" i="11"/>
  <c r="N707" i="11"/>
  <c r="O712" i="11"/>
  <c r="N715" i="11"/>
  <c r="O720" i="11"/>
  <c r="N723" i="11"/>
  <c r="O728" i="11"/>
  <c r="N731" i="11"/>
  <c r="O736" i="11"/>
  <c r="N739" i="11"/>
  <c r="O150" i="11"/>
  <c r="N153" i="11"/>
  <c r="O158" i="11"/>
  <c r="N161" i="11"/>
  <c r="O166" i="11"/>
  <c r="N169" i="11"/>
  <c r="O174" i="11"/>
  <c r="N177" i="11"/>
  <c r="O182" i="11"/>
  <c r="N185" i="11"/>
  <c r="O190" i="11"/>
  <c r="O198" i="11"/>
  <c r="N201" i="11"/>
  <c r="O206" i="11"/>
  <c r="N209" i="11"/>
  <c r="N217" i="11"/>
  <c r="N225" i="11"/>
  <c r="N233" i="11"/>
  <c r="O238" i="11"/>
  <c r="N241" i="11"/>
  <c r="O246" i="11"/>
  <c r="N249" i="11"/>
  <c r="O254" i="11"/>
  <c r="N257" i="11"/>
  <c r="O262" i="11"/>
  <c r="N265" i="11"/>
  <c r="O270" i="11"/>
  <c r="N273" i="11"/>
  <c r="N281" i="11"/>
  <c r="O286" i="11"/>
  <c r="N289" i="11"/>
  <c r="O294" i="11"/>
  <c r="N297" i="11"/>
  <c r="N305" i="11"/>
  <c r="O310" i="11"/>
  <c r="N313" i="11"/>
  <c r="O318" i="11"/>
  <c r="N321" i="11"/>
  <c r="O326" i="11"/>
  <c r="N329" i="11"/>
  <c r="O334" i="11"/>
  <c r="N337" i="11"/>
  <c r="O342" i="11"/>
  <c r="N345" i="11"/>
  <c r="O350" i="11"/>
  <c r="N353" i="11"/>
  <c r="O358" i="11"/>
  <c r="N361" i="11"/>
  <c r="O366" i="11"/>
  <c r="N369" i="11"/>
  <c r="O374" i="11"/>
  <c r="N377" i="11"/>
  <c r="O382" i="11"/>
  <c r="N385" i="11"/>
  <c r="O390" i="11"/>
  <c r="N393" i="11"/>
  <c r="O398" i="11"/>
  <c r="N401" i="11"/>
  <c r="O406" i="11"/>
  <c r="N409" i="11"/>
  <c r="O414" i="11"/>
  <c r="N417" i="11"/>
  <c r="O422" i="11"/>
  <c r="N425" i="11"/>
  <c r="O430" i="11"/>
  <c r="N433" i="11"/>
  <c r="O438" i="11"/>
  <c r="N441" i="11"/>
  <c r="O446" i="11"/>
  <c r="N449" i="11"/>
  <c r="O454" i="11"/>
  <c r="N457" i="11"/>
  <c r="O462" i="11"/>
  <c r="N465" i="11"/>
  <c r="O470" i="11"/>
  <c r="N473" i="11"/>
  <c r="O478" i="11"/>
  <c r="N481" i="11"/>
  <c r="O486" i="11"/>
  <c r="N489" i="11"/>
  <c r="O494" i="11"/>
  <c r="N497" i="11"/>
  <c r="O502" i="11"/>
  <c r="N505" i="11"/>
  <c r="O510" i="11"/>
  <c r="N513" i="11"/>
  <c r="O518" i="11"/>
  <c r="N521" i="11"/>
  <c r="O526" i="11"/>
  <c r="N529" i="11"/>
  <c r="O534" i="11"/>
  <c r="N537" i="11"/>
  <c r="O542" i="11"/>
  <c r="N545" i="11"/>
  <c r="O550" i="11"/>
  <c r="N553" i="11"/>
  <c r="O558" i="11"/>
  <c r="N561" i="11"/>
  <c r="O566" i="11"/>
  <c r="N569" i="11"/>
  <c r="O574" i="11"/>
  <c r="N577" i="11"/>
  <c r="O582" i="11"/>
  <c r="N585" i="11"/>
  <c r="O590" i="11"/>
  <c r="N593" i="11"/>
  <c r="O598" i="11"/>
  <c r="N601" i="11"/>
  <c r="O606" i="11"/>
  <c r="N609" i="11"/>
  <c r="O614" i="11"/>
  <c r="N617" i="11"/>
  <c r="O622" i="11"/>
  <c r="N625" i="11"/>
  <c r="O630" i="11"/>
  <c r="N633" i="11"/>
  <c r="O638" i="11"/>
  <c r="N641" i="11"/>
  <c r="O646" i="11"/>
  <c r="N649" i="11"/>
  <c r="O654" i="11"/>
  <c r="N657" i="11"/>
  <c r="O662" i="11"/>
  <c r="N665" i="11"/>
  <c r="O670" i="11"/>
  <c r="N673" i="11"/>
  <c r="O678" i="11"/>
  <c r="N681" i="11"/>
  <c r="O686" i="11"/>
  <c r="N689" i="11"/>
  <c r="O694" i="11"/>
  <c r="N697" i="11"/>
  <c r="O702" i="11"/>
  <c r="N705" i="11"/>
  <c r="O710" i="11"/>
  <c r="N713" i="11"/>
  <c r="O718" i="11"/>
  <c r="N721" i="11"/>
  <c r="O726" i="11"/>
  <c r="N729" i="11"/>
  <c r="O734" i="11"/>
  <c r="N737" i="11"/>
  <c r="O742" i="11"/>
  <c r="N745" i="11"/>
  <c r="O750" i="11"/>
  <c r="N753" i="11"/>
  <c r="O758" i="11"/>
  <c r="N761" i="11"/>
  <c r="O766" i="11"/>
  <c r="N769" i="11"/>
  <c r="O774" i="11"/>
  <c r="N777" i="11"/>
  <c r="O361" i="11"/>
  <c r="N364" i="11"/>
  <c r="O369" i="11"/>
  <c r="N372" i="11"/>
  <c r="O377" i="11"/>
  <c r="N380" i="11"/>
  <c r="O385" i="11"/>
  <c r="N388" i="11"/>
  <c r="O393" i="11"/>
  <c r="N396" i="11"/>
  <c r="O401" i="11"/>
  <c r="N404" i="11"/>
  <c r="O409" i="11"/>
  <c r="N412" i="11"/>
  <c r="O417" i="11"/>
  <c r="N420" i="11"/>
  <c r="O425" i="11"/>
  <c r="N428" i="11"/>
  <c r="O433" i="11"/>
  <c r="N436" i="11"/>
  <c r="O441" i="11"/>
  <c r="N444" i="11"/>
  <c r="O449" i="11"/>
  <c r="N452" i="11"/>
  <c r="O457" i="11"/>
  <c r="N460" i="11"/>
  <c r="O465" i="11"/>
  <c r="N468" i="11"/>
  <c r="O473" i="11"/>
  <c r="N476" i="11"/>
  <c r="O481" i="11"/>
  <c r="N484" i="11"/>
  <c r="O489" i="11"/>
  <c r="N492" i="11"/>
  <c r="O497" i="11"/>
  <c r="N500" i="11"/>
  <c r="O505" i="11"/>
  <c r="N508" i="11"/>
  <c r="O513" i="11"/>
  <c r="N516" i="11"/>
  <c r="O521" i="11"/>
  <c r="N524" i="11"/>
  <c r="O529" i="11"/>
  <c r="N532" i="11"/>
  <c r="O537" i="11"/>
  <c r="N540" i="11"/>
  <c r="O545" i="11"/>
  <c r="N548" i="11"/>
  <c r="O553" i="11"/>
  <c r="N556" i="11"/>
  <c r="O561" i="11"/>
  <c r="N564" i="11"/>
  <c r="O569" i="11"/>
  <c r="N572" i="11"/>
  <c r="O577" i="11"/>
  <c r="N580" i="11"/>
  <c r="O585" i="11"/>
  <c r="N588" i="11"/>
  <c r="O593" i="11"/>
  <c r="N596" i="11"/>
  <c r="O601" i="11"/>
  <c r="N604" i="11"/>
  <c r="O609" i="11"/>
  <c r="N612" i="11"/>
  <c r="O617" i="11"/>
  <c r="N620" i="11"/>
  <c r="O625" i="11"/>
  <c r="N628" i="11"/>
  <c r="O633" i="11"/>
  <c r="N636" i="11"/>
  <c r="O641" i="11"/>
  <c r="N644" i="11"/>
  <c r="O649" i="11"/>
  <c r="N652" i="11"/>
  <c r="O657" i="11"/>
  <c r="N660" i="11"/>
  <c r="O665" i="11"/>
  <c r="N668" i="11"/>
  <c r="O673" i="11"/>
  <c r="N676" i="11"/>
  <c r="O681" i="11"/>
  <c r="N684" i="11"/>
  <c r="O689" i="11"/>
  <c r="N692" i="11"/>
  <c r="O697" i="11"/>
  <c r="N700" i="11"/>
  <c r="O705" i="11"/>
  <c r="N708" i="11"/>
  <c r="O713" i="11"/>
  <c r="N716" i="11"/>
  <c r="O721" i="11"/>
  <c r="N724" i="11"/>
  <c r="O729" i="11"/>
  <c r="N732" i="11"/>
  <c r="O737" i="11"/>
  <c r="N740" i="11"/>
  <c r="O745" i="11"/>
  <c r="N748" i="11"/>
  <c r="O753" i="11"/>
  <c r="N756" i="11"/>
  <c r="O761" i="11"/>
  <c r="N764" i="11"/>
  <c r="O769" i="11"/>
  <c r="N772" i="11"/>
  <c r="O777" i="11"/>
  <c r="N780" i="11"/>
  <c r="N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C41567-0B1F-074B-AB09-AE7074C75FA4}" name="20240904_05_dist_matrix_mantel" type="6" refreshedVersion="8" background="1" saveData="1">
    <textPr sourceFile="/Users/patrick/dev/ucl/word2vec/COMP_0158_MSC_PROJECT/data/distances/20240904_05_dist_matrix_mantel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762F85B-2F2E-DB41-A7CA-C472F13C5ABC}" name="20240906_w2v_rf_clustering_results" type="6" refreshedVersion="8" background="1" saveData="1">
    <textPr sourceFile="/Users/patrick/dev/ucl/word2vec/COMP_0158_MSC_PROJECT/code/20240906_w2v_rf_clustering_results.csv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44B264AE-FBD4-E248-8797-D0D9553E596C}" name="20240917_1900_dist_matrix_comparison_mantel" type="6" refreshedVersion="8" background="1" saveData="1">
    <textPr sourceFile="/Users/patrick/dev/ucl/word2vec/COMP_0158_MSC_PROJECT/logs/distance/20240917_1900_dist_matrix_comparison_mantel.txt" tab="0" delimiter="|">
      <textFields count="7">
        <textField/>
        <textField/>
        <textField/>
        <textField/>
        <textField/>
        <textField/>
        <textField/>
      </textFields>
    </textPr>
  </connection>
  <connection id="4" xr16:uid="{7047091B-8695-E948-990B-AC252D1612A8}" name="20240917_2352_dist_matrix_comparison_pearsonr" type="6" refreshedVersion="8" background="1" saveData="1">
    <textPr sourceFile="/Users/patrick/dev/ucl/word2vec/COMP_0158_MSC_PROJECT/logs/distance/20240917_2352_dist_matrix_comparison_pearsonr.txt" tab="0" delimiter="|">
      <textFields count="7">
        <textField/>
        <textField/>
        <textField/>
        <textField/>
        <textField/>
        <textField/>
        <textField/>
      </textFields>
    </textPr>
  </connection>
  <connection id="5" xr16:uid="{32A3EE23-ED1F-5E45-9D60-5061091F94D0}" name="20240920_g50_dist_correlations" type="6" refreshedVersion="8" background="1" saveData="1">
    <textPr codePage="10000" sourceFile="/Users/patrick/dev/ucl/word2vec/COMP_0158_MSC_PROJECT/logs/distance/20240920_g5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5094F25C-6D9F-5740-BF69-94C2323F63F0}" name="20240922_g100_dist_correlations" type="6" refreshedVersion="8" background="1" saveData="1">
    <textPr codePage="10000" sourceFile="/Users/patrick/dev/ucl/word2vec/COMP_0158_MSC_PROJECT/logs/distance/20240922_g100_dist_correlations.txt" tab="0" delimiter="|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3B1A394-0555-D94C-B31A-32ECC41585DA}" name="model_creation_times1" type="6" refreshedVersion="8" background="1" saveData="1">
    <textPr sourceFile="/Users/patrick/dev/ucl/word2vec/COMP_0158_MSC_PROJECT/code/hpc/model_creation_times.csv" tab="0" delimiter="|">
      <textFields count="6">
        <textField/>
        <textField/>
        <textField/>
        <textField/>
        <textField/>
        <textField/>
      </textFields>
    </textPr>
  </connection>
  <connection id="8" xr16:uid="{54058AE4-3ED0-5442-A5D6-5CC7230A216F}" name="w2v_cbow_creation" type="6" refreshedVersion="8" background="1" saveData="1">
    <textPr sourceFile="/Users/patrick/dev/ucl/word2vec/COMP_0158_MSC_PROJECT/logs/model_creation/cbow/w2v_cbow_creation.txt" tab="0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<sst xmlns="http://schemas.openxmlformats.org/spreadsheetml/2006/main" count="7922" uniqueCount="2212">
  <si>
    <t xml:space="preserve">./aws_04_log.txt:w2v_model_create_20240831 </t>
  </si>
  <si>
    <t xml:space="preserve">./aws_04_log.txt:w2v_model_create_20240901 </t>
  </si>
  <si>
    <t xml:space="preserve">./aws_01_log.txt:w2v_model_create_20240831 </t>
  </si>
  <si>
    <t xml:space="preserve">./aws_01_log.txt:w2v_model_create_20240901 </t>
  </si>
  <si>
    <t xml:space="preserve">./aws_03_log.txt:w2v_model_create_20240831 </t>
  </si>
  <si>
    <t xml:space="preserve">./aws_03_log.txt:w2v_model_create_20240901 </t>
  </si>
  <si>
    <t xml:space="preserve">./aws_02_log.txt:w2v_model_create_20240831 </t>
  </si>
  <si>
    <t xml:space="preserve">./aws_02_log.txt:w2v_model_create_20240901 </t>
  </si>
  <si>
    <t>AWS 04</t>
  </si>
  <si>
    <t>AWS 01</t>
  </si>
  <si>
    <t>AWS 03</t>
  </si>
  <si>
    <t>AWS 02</t>
  </si>
  <si>
    <t>Min Count</t>
  </si>
  <si>
    <t>Window Size</t>
  </si>
  <si>
    <t>Type</t>
  </si>
  <si>
    <t>Vector size</t>
  </si>
  <si>
    <t>Time to create</t>
  </si>
  <si>
    <t>Platform</t>
  </si>
  <si>
    <t>Log name</t>
  </si>
  <si>
    <t>mac</t>
  </si>
  <si>
    <t>?</t>
  </si>
  <si>
    <t>w2v_model_create_20240831</t>
  </si>
  <si>
    <t>vocab</t>
  </si>
  <si>
    <t>Dist time</t>
  </si>
  <si>
    <t>Max dist</t>
  </si>
  <si>
    <t>The model may be in 2 zip files</t>
  </si>
  <si>
    <t>min count</t>
  </si>
  <si>
    <t>window</t>
  </si>
  <si>
    <t>remove - done in AWS 04</t>
  </si>
  <si>
    <t>aws01</t>
  </si>
  <si>
    <t>aws02</t>
  </si>
  <si>
    <t>aws03</t>
  </si>
  <si>
    <t>aws04</t>
  </si>
  <si>
    <t>vector size</t>
  </si>
  <si>
    <t>est</t>
  </si>
  <si>
    <t>act</t>
  </si>
  <si>
    <t>zip</t>
  </si>
  <si>
    <t>tot</t>
  </si>
  <si>
    <t>location</t>
  </si>
  <si>
    <t>count</t>
  </si>
  <si>
    <t>models</t>
  </si>
  <si>
    <t>dist</t>
  </si>
  <si>
    <t>directory</t>
  </si>
  <si>
    <t>skip_mc1</t>
  </si>
  <si>
    <t>skip_mc2</t>
  </si>
  <si>
    <t>skip_mc3</t>
  </si>
  <si>
    <t>skip_mc8</t>
  </si>
  <si>
    <t xml:space="preserve"> mantel </t>
  </si>
  <si>
    <t xml:space="preserve"> w2v_20240831_sg1_mc5_w5_v10_cos_dist 	</t>
  </si>
  <si>
    <t xml:space="preserve"> 48.06s </t>
  </si>
  <si>
    <t xml:space="preserve"> w2v_20240901_sg1_mc8_w13_v50_euc_dist 	</t>
  </si>
  <si>
    <t xml:space="preserve"> 38.27s </t>
  </si>
  <si>
    <t xml:space="preserve"> w2v_20240901_sg1_mc3_w21_v10_cos_dist 	</t>
  </si>
  <si>
    <t xml:space="preserve"> 40.09s </t>
  </si>
  <si>
    <t xml:space="preserve"> w2v_20240831_sg1_mc5_w5_v5_euc_dist 	</t>
  </si>
  <si>
    <t xml:space="preserve"> 44.47s </t>
  </si>
  <si>
    <t xml:space="preserve"> w2v_20240901_sg1_mc3_w44_v10_cos_dist 	</t>
  </si>
  <si>
    <t xml:space="preserve"> 40.05s </t>
  </si>
  <si>
    <t xml:space="preserve"> w2v_20240901_sg1_mc5_w13_v50_cos_dist 	</t>
  </si>
  <si>
    <t xml:space="preserve"> 45.55s </t>
  </si>
  <si>
    <t xml:space="preserve"> w2v_20240901_sg1_mc1_w44_v5_cos_dist 	</t>
  </si>
  <si>
    <t xml:space="preserve"> 62.46s </t>
  </si>
  <si>
    <t xml:space="preserve"> w2v_20240901_sg1_mc3_w21_v50_cos_dist 	</t>
  </si>
  <si>
    <t xml:space="preserve"> 43.7s </t>
  </si>
  <si>
    <t xml:space="preserve"> w2v_20240831_sg1_mc5_w5_v50_cos_dist 	</t>
  </si>
  <si>
    <t xml:space="preserve"> 40.79s </t>
  </si>
  <si>
    <t xml:space="preserve"> w2v_20240901_sg1_mc8_w13_v10_euc_dist 	</t>
  </si>
  <si>
    <t xml:space="preserve"> 36.57s </t>
  </si>
  <si>
    <t xml:space="preserve"> w2v_20240831_sg1_mc5_w3_v100_euc_dist 	</t>
  </si>
  <si>
    <t xml:space="preserve"> w2v_20240831_sg1_mc3_w5_v75_cos_dist 	</t>
  </si>
  <si>
    <t xml:space="preserve"> 41.98s </t>
  </si>
  <si>
    <t xml:space="preserve"> w2v_20240901_sg1_mc3_w8_v5_cos_dist 	</t>
  </si>
  <si>
    <t xml:space="preserve"> 54.7s </t>
  </si>
  <si>
    <t xml:space="preserve"> w2v_20240901_sg1_mc5_w8_v25_cos_dist 	</t>
  </si>
  <si>
    <t xml:space="preserve"> 42.11s </t>
  </si>
  <si>
    <t xml:space="preserve"> w2v_20240901_sg1_mc5_w13_v10_cos_dist 	</t>
  </si>
  <si>
    <t xml:space="preserve"> 50.55s </t>
  </si>
  <si>
    <t xml:space="preserve"> w2v_20240901_sg1_mc3_w44_v50_cos_dist 	</t>
  </si>
  <si>
    <t xml:space="preserve"> 53.04s </t>
  </si>
  <si>
    <t xml:space="preserve"> w2v_20240831_sg1_mc8_w3_v100_cos_dist 	</t>
  </si>
  <si>
    <t xml:space="preserve"> 39.41s </t>
  </si>
  <si>
    <t xml:space="preserve"> w2v_20240831_sg1_mc8_w3_v25_cos_dist 	</t>
  </si>
  <si>
    <t xml:space="preserve"> 38.44s </t>
  </si>
  <si>
    <t xml:space="preserve"> w2v_20240901_sg1_mc1_w21_v50_euc_dist 	</t>
  </si>
  <si>
    <t xml:space="preserve"> 69.6s </t>
  </si>
  <si>
    <t xml:space="preserve"> w2v_20240901_sg1_mc3_w44_v5_cos_dist 	</t>
  </si>
  <si>
    <t xml:space="preserve"> 47.75s </t>
  </si>
  <si>
    <t xml:space="preserve"> w2v_20240901_sg1_mc1_w21_v100_cos_dist 	</t>
  </si>
  <si>
    <t xml:space="preserve"> 63.33s </t>
  </si>
  <si>
    <t xml:space="preserve"> w2v_20240902_sg1_mc8_w44_v100_cos_dist 	</t>
  </si>
  <si>
    <t xml:space="preserve"> 37.28s </t>
  </si>
  <si>
    <t xml:space="preserve"> w2v_20240901_sg1_mc8_w8_v10_euc_dist 	</t>
  </si>
  <si>
    <t xml:space="preserve"> 37.18s </t>
  </si>
  <si>
    <t xml:space="preserve"> w2v_20240901_sg1_mc5_w8_v100_euc_dist 	</t>
  </si>
  <si>
    <t xml:space="preserve"> 41.75s </t>
  </si>
  <si>
    <t xml:space="preserve"> w2v_20240831_sg1_mc5_w3_v10_euc_dist 	</t>
  </si>
  <si>
    <t xml:space="preserve"> 43.59s </t>
  </si>
  <si>
    <t xml:space="preserve"> w2v_20240901_sg1_mc8_w8_v100_cos_dist 	</t>
  </si>
  <si>
    <t xml:space="preserve"> 35.25s </t>
  </si>
  <si>
    <t xml:space="preserve"> w2v_20240902_sg1_mc8_w21_v25_euc_dist 	</t>
  </si>
  <si>
    <t xml:space="preserve"> 36.76s </t>
  </si>
  <si>
    <t xml:space="preserve"> w2v_20240831_sg1_mc1_w5_v5_cos_dist 	</t>
  </si>
  <si>
    <t xml:space="preserve"> 64.49s </t>
  </si>
  <si>
    <t xml:space="preserve"> w2v_20240901_sg1_mc8_w5_v10_cos_dist 	</t>
  </si>
  <si>
    <t xml:space="preserve"> 37.74s </t>
  </si>
  <si>
    <t xml:space="preserve"> w2v_20240901_sg1_mc1_w44_v50_euc_dist 	</t>
  </si>
  <si>
    <t xml:space="preserve"> 62.93s </t>
  </si>
  <si>
    <t xml:space="preserve"> w2v_20240831_sg1_mc1_w8_v75_euc_dist 	</t>
  </si>
  <si>
    <t xml:space="preserve"> 64.55s </t>
  </si>
  <si>
    <t xml:space="preserve"> w2v_20240901_sg1_mc8_w5_v5_euc_dist 	</t>
  </si>
  <si>
    <t xml:space="preserve"> 36.04s </t>
  </si>
  <si>
    <t xml:space="preserve"> w2v_20240831_sg1_mc5_w3_v50_euc_dist 	</t>
  </si>
  <si>
    <t xml:space="preserve"> 40.4s </t>
  </si>
  <si>
    <t xml:space="preserve"> w2v_20240831_sg1_mc3_w3_v75_euc_dist 	</t>
  </si>
  <si>
    <t xml:space="preserve"> 39.37s </t>
  </si>
  <si>
    <t xml:space="preserve"> w2v_20240901_sg1_mc8_w8_v50_euc_dist 	</t>
  </si>
  <si>
    <t xml:space="preserve"> 35.48s </t>
  </si>
  <si>
    <t xml:space="preserve"> w2v_20240831_sg1_mc1_w3_v25_mac_cos_dist 	</t>
  </si>
  <si>
    <t xml:space="preserve"> 63.63s </t>
  </si>
  <si>
    <t xml:space="preserve"> w2v_20240901_sg1_mc1_w21_v10_euc_dist 	</t>
  </si>
  <si>
    <t xml:space="preserve"> 63.36s </t>
  </si>
  <si>
    <t xml:space="preserve"> w2v_20240903_sg1_mc8_w44_v75_euc_dist 	</t>
  </si>
  <si>
    <t xml:space="preserve"> 37.13s </t>
  </si>
  <si>
    <t xml:space="preserve"> w2v_20240831_sg1_mc1_w5_v75_cos_dist 	</t>
  </si>
  <si>
    <t xml:space="preserve"> 64.73s </t>
  </si>
  <si>
    <t xml:space="preserve"> w2v_20240901_sg1_mc8_w13_v5_cos_dist 	</t>
  </si>
  <si>
    <t xml:space="preserve"> 35.92s </t>
  </si>
  <si>
    <t xml:space="preserve"> w2v_20240901_sg1_mc1_w44_v10_euc_dist 	</t>
  </si>
  <si>
    <t xml:space="preserve"> 63.23s </t>
  </si>
  <si>
    <t xml:space="preserve"> w2v_20240901_sg1_mc8_w5_v50_cos_dist 	</t>
  </si>
  <si>
    <t xml:space="preserve"> 35.42s </t>
  </si>
  <si>
    <t xml:space="preserve"> w2v_20240831_sg1_mc1_w8_v50_euc_dist 	</t>
  </si>
  <si>
    <t xml:space="preserve"> 74.59s </t>
  </si>
  <si>
    <t xml:space="preserve"> w2v_20240831_sg1_mc5_w3_v75_euc_dist 	</t>
  </si>
  <si>
    <t xml:space="preserve"> 41.65s </t>
  </si>
  <si>
    <t xml:space="preserve"> w2v_20240901_sg1_mc5_w44_v25_cos_dist 	</t>
  </si>
  <si>
    <t xml:space="preserve"> 40.87s </t>
  </si>
  <si>
    <t xml:space="preserve"> w2v_20240902_sg1_mc1_w3_v100_mac_cos_dist 	</t>
  </si>
  <si>
    <t xml:space="preserve"> 63.82s </t>
  </si>
  <si>
    <t xml:space="preserve"> w2v_20240831_sg1_mc3_w3_v50_euc_dist 	</t>
  </si>
  <si>
    <t xml:space="preserve"> 51.6s </t>
  </si>
  <si>
    <t xml:space="preserve"> w2v_20240901_sg1_mc8_w8_v75_euc_dist 	</t>
  </si>
  <si>
    <t xml:space="preserve"> 36.11s </t>
  </si>
  <si>
    <t xml:space="preserve"> w2v_20240903_sg1_mc8_w44_v50_euc_dist 	</t>
  </si>
  <si>
    <t xml:space="preserve"> 37.09s </t>
  </si>
  <si>
    <t xml:space="preserve"> w2v_20240831_sg1_mc1_w5_v50_cos_dist 	</t>
  </si>
  <si>
    <t xml:space="preserve"> 60.47s </t>
  </si>
  <si>
    <t xml:space="preserve"> w2v_20240901_sg1_mc5_w44_v100_cos_dist 	</t>
  </si>
  <si>
    <t xml:space="preserve"> 44.32s </t>
  </si>
  <si>
    <t xml:space="preserve"> w2v_20240831_sg1_mc1_w5_v100_euc_dist 	</t>
  </si>
  <si>
    <t xml:space="preserve"> 66.29s </t>
  </si>
  <si>
    <t xml:space="preserve"> w2v_20240901_sg1_mc8_w5_v75_cos_dist 	</t>
  </si>
  <si>
    <t xml:space="preserve"> 36.88s </t>
  </si>
  <si>
    <t xml:space="preserve"> w2v_20240901_sg1_mc5_w21_v25_cos_dist 	</t>
  </si>
  <si>
    <t xml:space="preserve"> 42.28s </t>
  </si>
  <si>
    <t xml:space="preserve"> w2v_20240901_sg1_mc1_w21_v75_euc_dist 	</t>
  </si>
  <si>
    <t xml:space="preserve"> 62.02s </t>
  </si>
  <si>
    <t xml:space="preserve"> w2v_20240903_sg1_mc8_w44_v10_euc_dist 	</t>
  </si>
  <si>
    <t xml:space="preserve"> 36.46s </t>
  </si>
  <si>
    <t xml:space="preserve"> w2v_20240901_sg1_mc3_w13_v25_cos_dist 	</t>
  </si>
  <si>
    <t xml:space="preserve"> 40.28s </t>
  </si>
  <si>
    <t xml:space="preserve"> w2v_20240831_sg1_mc3_w3_v10_euc_dist 	</t>
  </si>
  <si>
    <t xml:space="preserve"> 38.61s </t>
  </si>
  <si>
    <t xml:space="preserve"> w2v_20240901_sg1_mc5_w44_v5_cos_dist 	</t>
  </si>
  <si>
    <t xml:space="preserve"> 46.22s </t>
  </si>
  <si>
    <t xml:space="preserve"> w2v_20240831_sg1_mc3_w3_v5_euc_dist 	</t>
  </si>
  <si>
    <t xml:space="preserve"> 40.22s </t>
  </si>
  <si>
    <t xml:space="preserve"> w2v_20240831_sg1_mc1_w8_v10_euc_dist 	</t>
  </si>
  <si>
    <t xml:space="preserve"> 61.21s </t>
  </si>
  <si>
    <t xml:space="preserve"> w2v_20240901_sg1_mc1_w44_v75_euc_dist 	</t>
  </si>
  <si>
    <t xml:space="preserve"> 61.36s </t>
  </si>
  <si>
    <t xml:space="preserve"> w2v_20240831_sg1_mc1_w5_v10_cos_dist 	</t>
  </si>
  <si>
    <t xml:space="preserve"> 62.65s </t>
  </si>
  <si>
    <t xml:space="preserve"> w2v_20240901_sg1_mc3_w21_v75_cos_dist 	</t>
  </si>
  <si>
    <t xml:space="preserve"> 40.59s </t>
  </si>
  <si>
    <t xml:space="preserve"> w2v_20240831_sg1_mc5_w5_v75_cos_dist 	</t>
  </si>
  <si>
    <t xml:space="preserve"> 42.98s </t>
  </si>
  <si>
    <t xml:space="preserve"> w2v_20240901_sg1_mc1_w13_v25_euc_dist 	</t>
  </si>
  <si>
    <t xml:space="preserve"> 62.22s </t>
  </si>
  <si>
    <t xml:space="preserve"> w2v_20240831_sg1_mc3_w5_v50_cos_dist 	</t>
  </si>
  <si>
    <t xml:space="preserve"> 53.72s </t>
  </si>
  <si>
    <t xml:space="preserve"> w2v_20240901_sg1_mc3_w44_v75_cos_dist 	</t>
  </si>
  <si>
    <t xml:space="preserve"> 38.5s </t>
  </si>
  <si>
    <t xml:space="preserve"> w2v_20240901_sg1_mc3_w8_v25_cos_dist 	</t>
  </si>
  <si>
    <t xml:space="preserve"> 44.11s </t>
  </si>
  <si>
    <t xml:space="preserve"> w2v_20240901_sg1_mc5_w13_v100_cos_dist 	</t>
  </si>
  <si>
    <t xml:space="preserve"> 45.24s </t>
  </si>
  <si>
    <t xml:space="preserve"> w2v_20240901_sg1_mc3_w21_v100_cos_dist 	</t>
  </si>
  <si>
    <t xml:space="preserve"> 38.99s </t>
  </si>
  <si>
    <t xml:space="preserve"> w2v_20240831_sg1_mc3_w5_v10_cos_dist 	</t>
  </si>
  <si>
    <t xml:space="preserve"> 38.58s </t>
  </si>
  <si>
    <t xml:space="preserve"> w2v_20240901_sg1_mc8_w13_v75_euc_dist 	</t>
  </si>
  <si>
    <t xml:space="preserve"> 36.5s </t>
  </si>
  <si>
    <t xml:space="preserve"> w2v_20240831_sg1_mc1_w3_v50_mac_cos_dist 	</t>
  </si>
  <si>
    <t xml:space="preserve"> 61.89s </t>
  </si>
  <si>
    <t xml:space="preserve"> w2v_20240831_sg1_mc3_w5_v100_cos_dist 	</t>
  </si>
  <si>
    <t xml:space="preserve"> 54.99s </t>
  </si>
  <si>
    <t xml:space="preserve"> w2v_20240901_sg1_mc5_w13_v75_cos_dist 	</t>
  </si>
  <si>
    <t xml:space="preserve"> 44.6s </t>
  </si>
  <si>
    <t xml:space="preserve"> w2v_20240901_sg1_mc3_w21_v5_cos_dist 	</t>
  </si>
  <si>
    <t xml:space="preserve"> 40.45s </t>
  </si>
  <si>
    <t xml:space="preserve"> w2v_20240901_sg1_mc5_w44_v10_euc_dist 	</t>
  </si>
  <si>
    <t xml:space="preserve"> 45.83s </t>
  </si>
  <si>
    <t xml:space="preserve"> w2v_20240901_sg1_mc3_w13_v100_cos_dist 	</t>
  </si>
  <si>
    <t xml:space="preserve"> 41.34s </t>
  </si>
  <si>
    <t xml:space="preserve"> w2v_20240902_sg1_mc8_w21_v5_euc_dist 	</t>
  </si>
  <si>
    <t xml:space="preserve"> 35.94s </t>
  </si>
  <si>
    <t xml:space="preserve"> w2v_20240901_sg1_mc3_w13_v50_euc_dist 	</t>
  </si>
  <si>
    <t xml:space="preserve"> 39.17s </t>
  </si>
  <si>
    <t xml:space="preserve"> w2v_20240903_sg1_mc8_w44_v5_euc_dist 	</t>
  </si>
  <si>
    <t xml:space="preserve"> 35.52s </t>
  </si>
  <si>
    <t xml:space="preserve"> w2v_20240901_sg1_mc5_w21_v100_cos_dist 	</t>
  </si>
  <si>
    <t xml:space="preserve"> 46.86s </t>
  </si>
  <si>
    <t xml:space="preserve"> w2v_20240831_sg1_mc1_w3_v5_mac_cos_dist 	</t>
  </si>
  <si>
    <t xml:space="preserve"> 63.69s </t>
  </si>
  <si>
    <t xml:space="preserve"> w2v_20240902_sg1_mc8_w21_v75_cos_dist 	</t>
  </si>
  <si>
    <t xml:space="preserve"> 36.74s </t>
  </si>
  <si>
    <t xml:space="preserve"> w2v_20240901_sg1_mc5_w21_v10_euc_dist 	</t>
  </si>
  <si>
    <t xml:space="preserve"> 44.07s </t>
  </si>
  <si>
    <t xml:space="preserve"> w2v_20240902_sg1_mc1_w3_v75_mac_cos_dist 	</t>
  </si>
  <si>
    <t xml:space="preserve"> 68.24s </t>
  </si>
  <si>
    <t xml:space="preserve"> w2v_20240903_sg1_mc8_w44_v25_cos_dist 	</t>
  </si>
  <si>
    <t xml:space="preserve"> 34.81s </t>
  </si>
  <si>
    <t xml:space="preserve"> w2v_20240831_sg1_mc3_w3_v25_cos_dist 	</t>
  </si>
  <si>
    <t xml:space="preserve"> 42.89s </t>
  </si>
  <si>
    <t xml:space="preserve"> w2v_20240901_sg1_mc3_w13_v10_euc_dist 	</t>
  </si>
  <si>
    <t xml:space="preserve"> 48.17s </t>
  </si>
  <si>
    <t xml:space="preserve"> w2v_20240901_sg1_mc5_w44_v50_euc_dist 	</t>
  </si>
  <si>
    <t xml:space="preserve"> 45.54s </t>
  </si>
  <si>
    <t xml:space="preserve"> w2v_20240831_sg1_mc1_w8_v25_cos_dist 	</t>
  </si>
  <si>
    <t xml:space="preserve"> 59.75s </t>
  </si>
  <si>
    <t xml:space="preserve"> w2v_20240901_sg1_mc5_w21_v50_euc_dist 	</t>
  </si>
  <si>
    <t xml:space="preserve"> 45.25s </t>
  </si>
  <si>
    <t xml:space="preserve"> w2v_20240901_sg1_mc1_w13_v5_cos_dist 	</t>
  </si>
  <si>
    <t xml:space="preserve"> 69.37s </t>
  </si>
  <si>
    <t xml:space="preserve"> w2v_20240831_sg1_mc3_w3_v100_cos_dist 	</t>
  </si>
  <si>
    <t xml:space="preserve"> 39.69s </t>
  </si>
  <si>
    <t xml:space="preserve"> w2v_20240831_sg1_mc1_w5_v25_euc_dist 	</t>
  </si>
  <si>
    <t xml:space="preserve"> 61.6s </t>
  </si>
  <si>
    <t xml:space="preserve"> w2v_20240901_sg1_mc1_w13_v10_cos_dist 	</t>
  </si>
  <si>
    <t xml:space="preserve"> 55.09s </t>
  </si>
  <si>
    <t xml:space="preserve"> w2v_20240831_sg1_mc1_w8_v100_cos_dist 	</t>
  </si>
  <si>
    <t xml:space="preserve"> 63.18s </t>
  </si>
  <si>
    <t xml:space="preserve"> w2v_20240901_sg1_mc3_w8_v100_cos_dist 	</t>
  </si>
  <si>
    <t xml:space="preserve"> 46.06s </t>
  </si>
  <si>
    <t xml:space="preserve"> w2v_20240901_sg1_mc1_w21_v5_cos_dist 	</t>
  </si>
  <si>
    <t xml:space="preserve"> 67.31s </t>
  </si>
  <si>
    <t xml:space="preserve"> w2v_20240901_sg1_mc3_w8_v10_euc_dist 	</t>
  </si>
  <si>
    <t xml:space="preserve"> 40.46s </t>
  </si>
  <si>
    <t xml:space="preserve"> w2v_20240831_sg1_mc3_w5_v25_euc_dist 	</t>
  </si>
  <si>
    <t xml:space="preserve"> w2v_20240901_sg1_mc3_w13_v5_cos_dist 	</t>
  </si>
  <si>
    <t xml:space="preserve"> 53.79s </t>
  </si>
  <si>
    <t xml:space="preserve"> w2v_20240901_sg1_mc1_w13_v50_cos_dist 	</t>
  </si>
  <si>
    <t xml:space="preserve"> 63.43s </t>
  </si>
  <si>
    <t xml:space="preserve"> w2v_20240831_sg1_mc8_w3_v5_euc_dist 	</t>
  </si>
  <si>
    <t xml:space="preserve"> 37.05s </t>
  </si>
  <si>
    <t xml:space="preserve"> w2v_20240901_sg1_mc3_w8_v50_euc_dist 	</t>
  </si>
  <si>
    <t xml:space="preserve"> 39.91s </t>
  </si>
  <si>
    <t xml:space="preserve"> w2v_20240831_sg1_mc8_w3_v75_euc_dist 	</t>
  </si>
  <si>
    <t xml:space="preserve"> 34.98s </t>
  </si>
  <si>
    <t xml:space="preserve"> w2v_20240901_sg1_mc8_w13_v100_euc_dist 	</t>
  </si>
  <si>
    <t xml:space="preserve"> 37.55s </t>
  </si>
  <si>
    <t xml:space="preserve"> w2v_20240901_sg1_mc3_w44_v100_cos_dist 	</t>
  </si>
  <si>
    <t xml:space="preserve"> 41.0s </t>
  </si>
  <si>
    <t xml:space="preserve"> w2v_20240831_sg1_mc5_w3_v5_euc_dist 	</t>
  </si>
  <si>
    <t xml:space="preserve"> 43.21s </t>
  </si>
  <si>
    <t xml:space="preserve"> w2v_20240901_sg1_mc5_w8_v75_euc_dist 	</t>
  </si>
  <si>
    <t xml:space="preserve"> 41.76s </t>
  </si>
  <si>
    <t xml:space="preserve"> w2v_20240901_sg1_mc5_w13_v5_cos_dist 	</t>
  </si>
  <si>
    <t xml:space="preserve"> 41.43s </t>
  </si>
  <si>
    <t xml:space="preserve"> w2v_20240831_sg1_mc5_w5_v25_euc_dist 	</t>
  </si>
  <si>
    <t xml:space="preserve"> 49.99s </t>
  </si>
  <si>
    <t xml:space="preserve"> w2v_20240901_sg1_mc1_w13_v75_cos_dist 	</t>
  </si>
  <si>
    <t xml:space="preserve"> 62.9s </t>
  </si>
  <si>
    <t xml:space="preserve"> w2v_20240901_sg1_mc3_w21_v25_euc_dist 	</t>
  </si>
  <si>
    <t xml:space="preserve"> 46.78s </t>
  </si>
  <si>
    <t xml:space="preserve"> w2v_20240901_sg1_mc3_w8_v75_euc_dist 	</t>
  </si>
  <si>
    <t xml:space="preserve"> 44.54s </t>
  </si>
  <si>
    <t xml:space="preserve"> w2v_20240901_sg1_mc8_w5_v100_euc_dist 	</t>
  </si>
  <si>
    <t xml:space="preserve"> 36.43s </t>
  </si>
  <si>
    <t xml:space="preserve"> w2v_20240831_sg1_mc8_w3_v50_euc_dist 	</t>
  </si>
  <si>
    <t xml:space="preserve"> w2v_20240901_sg1_mc3_w44_v25_euc_dist 	</t>
  </si>
  <si>
    <t xml:space="preserve"> 49.31s </t>
  </si>
  <si>
    <t xml:space="preserve"> w2v_20240901_sg1_mc5_w8_v50_euc_dist 	</t>
  </si>
  <si>
    <t xml:space="preserve"> 46.39s </t>
  </si>
  <si>
    <t xml:space="preserve"> w2v_20240901_sg1_mc8_w13_v25_cos_dist 	</t>
  </si>
  <si>
    <t xml:space="preserve"> 36.17s </t>
  </si>
  <si>
    <t xml:space="preserve"> w2v_20240901_sg1_mc1_w13_v100_cos_dist 	</t>
  </si>
  <si>
    <t xml:space="preserve"> 64.57s </t>
  </si>
  <si>
    <t xml:space="preserve"> w2v_20240901_sg1_mc5_w8_v10_euc_dist 	</t>
  </si>
  <si>
    <t xml:space="preserve"> 43.97s </t>
  </si>
  <si>
    <t xml:space="preserve"> w2v_20240901_sg1_mc5_w13_v25_euc_dist 	</t>
  </si>
  <si>
    <t xml:space="preserve"> 41.01s </t>
  </si>
  <si>
    <t xml:space="preserve"> w2v_20240831_sg1_mc8_w3_v10_euc_dist 	</t>
  </si>
  <si>
    <t xml:space="preserve"> 36.4s </t>
  </si>
  <si>
    <t xml:space="preserve"> w2v_20240831_sg1_mc3_w5_v5_euc_dist 	</t>
  </si>
  <si>
    <t xml:space="preserve"> 53.84s </t>
  </si>
  <si>
    <t xml:space="preserve"> w2v_20240831_sg1_mc1_w8_v5_euc_dist 	</t>
  </si>
  <si>
    <t xml:space="preserve"> 60.75s </t>
  </si>
  <si>
    <t xml:space="preserve"> w2v_20240901_sg1_mc8_w8_v25_cos_dist 	</t>
  </si>
  <si>
    <t xml:space="preserve"> 34.73s </t>
  </si>
  <si>
    <t xml:space="preserve"> w2v_20240831_sg1_mc5_w3_v25_cos_dist 	</t>
  </si>
  <si>
    <t xml:space="preserve"> 44.27s </t>
  </si>
  <si>
    <t xml:space="preserve"> w2v_20240901_sg1_mc5_w44_v75_euc_dist 	</t>
  </si>
  <si>
    <t xml:space="preserve"> 43.31s </t>
  </si>
  <si>
    <t xml:space="preserve"> w2v_20240901_sg1_mc5_w21_v75_euc_dist 	</t>
  </si>
  <si>
    <t xml:space="preserve"> 45.9s </t>
  </si>
  <si>
    <t xml:space="preserve"> w2v_20240901_sg1_mc8_w5_v25_euc_dist 	</t>
  </si>
  <si>
    <t xml:space="preserve"> 38.35s </t>
  </si>
  <si>
    <t xml:space="preserve"> w2v_20240902_sg1_mc8_w21_v10_cos_dist 	</t>
  </si>
  <si>
    <t xml:space="preserve"> 38.3s </t>
  </si>
  <si>
    <t xml:space="preserve"> w2v_20240901_sg1_mc1_w44_v100_cos_dist 	</t>
  </si>
  <si>
    <t xml:space="preserve"> 60.36s </t>
  </si>
  <si>
    <t xml:space="preserve"> w2v_20240902_sg1_mc8_w21_v100_cos_dist 	</t>
  </si>
  <si>
    <t xml:space="preserve"> 36.29s </t>
  </si>
  <si>
    <t xml:space="preserve"> w2v_20240831_sg1_mc5_w5_v100_euc_dist 	</t>
  </si>
  <si>
    <t xml:space="preserve"> 48.94s </t>
  </si>
  <si>
    <t xml:space="preserve"> w2v_20240901_sg1_mc3_w13_v75_euc_dist 	</t>
  </si>
  <si>
    <t xml:space="preserve"> 60.96s </t>
  </si>
  <si>
    <t xml:space="preserve"> w2v_20240901_sg1_mc1_w21_v25_cos_dist 	</t>
  </si>
  <si>
    <t xml:space="preserve"> 58.39s </t>
  </si>
  <si>
    <t xml:space="preserve"> w2v_20240901_sg1_mc5_w21_v5_cos_dist 	</t>
  </si>
  <si>
    <t xml:space="preserve"> 42.48s </t>
  </si>
  <si>
    <t xml:space="preserve"> w2v_20240901_sg1_mc8_w8_v5_cos_dist 	</t>
  </si>
  <si>
    <t xml:space="preserve"> 39.94s </t>
  </si>
  <si>
    <t xml:space="preserve"> w2v_20240901_sg1_mc1_w44_v25_cos_dist 	</t>
  </si>
  <si>
    <t xml:space="preserve"> 63.97s </t>
  </si>
  <si>
    <t xml:space="preserve"> w2v_20240901_sg1_mc5_w8_v5_cos_dist 	</t>
  </si>
  <si>
    <t xml:space="preserve"> 41.09s </t>
  </si>
  <si>
    <t xml:space="preserve"> w2v_20240902_sg1_mc8_w21_v50_cos_dist 	</t>
  </si>
  <si>
    <t xml:space="preserve"> 35.76s </t>
  </si>
  <si>
    <t xml:space="preserve"> w2v_20240901_sg1_mc3_w44_v75_euc_dist 	</t>
  </si>
  <si>
    <t xml:space="preserve"> 44.23s </t>
  </si>
  <si>
    <t xml:space="preserve"> w2v_20240901_sg1_mc3_w8_v25_euc_dist 	</t>
  </si>
  <si>
    <t xml:space="preserve"> 40.9s </t>
  </si>
  <si>
    <t xml:space="preserve"> w2v_20240831_sg1_mc3_w5_v50_euc_dist 	</t>
  </si>
  <si>
    <t xml:space="preserve"> 51.03s </t>
  </si>
  <si>
    <t xml:space="preserve"> w2v_20240901_sg1_mc3_w21_v75_euc_dist 	</t>
  </si>
  <si>
    <t xml:space="preserve"> 43.95s </t>
  </si>
  <si>
    <t xml:space="preserve"> w2v_20240831_sg1_mc5_w5_v75_euc_dist 	</t>
  </si>
  <si>
    <t xml:space="preserve"> 44.72s </t>
  </si>
  <si>
    <t xml:space="preserve"> w2v_20240901_sg1_mc1_w13_v25_cos_dist 	</t>
  </si>
  <si>
    <t xml:space="preserve"> 70.41s </t>
  </si>
  <si>
    <t xml:space="preserve"> w2v_20240901_sg1_mc5_w13_v75_euc_dist 	</t>
  </si>
  <si>
    <t xml:space="preserve"> 46.54s </t>
  </si>
  <si>
    <t xml:space="preserve"> w2v_20240831_sg1_mc1_w3_v50_mac_euc_dist 	</t>
  </si>
  <si>
    <t xml:space="preserve"> 58.12s </t>
  </si>
  <si>
    <t xml:space="preserve"> w2v_20240831_sg1_mc3_w5_v100_euc_dist 	</t>
  </si>
  <si>
    <t xml:space="preserve"> 54.24s </t>
  </si>
  <si>
    <t xml:space="preserve"> w2v_20240901_sg1_mc8_w13_v75_cos_dist 	</t>
  </si>
  <si>
    <t xml:space="preserve"> 37.53s </t>
  </si>
  <si>
    <t xml:space="preserve"> w2v_20240901_sg1_mc5_w13_v100_euc_dist 	</t>
  </si>
  <si>
    <t xml:space="preserve"> 48.03s </t>
  </si>
  <si>
    <t xml:space="preserve"> w2v_20240901_sg1_mc3_w21_v100_euc_dist 	</t>
  </si>
  <si>
    <t xml:space="preserve"> 39.06s </t>
  </si>
  <si>
    <t xml:space="preserve"> w2v_20240831_sg1_mc3_w5_v10_euc_dist 	</t>
  </si>
  <si>
    <t xml:space="preserve"> 40.82s </t>
  </si>
  <si>
    <t xml:space="preserve"> w2v_20240901_sg1_mc8_w5_v75_euc_dist 	</t>
  </si>
  <si>
    <t xml:space="preserve"> 36.01s </t>
  </si>
  <si>
    <t xml:space="preserve"> w2v_20240901_sg1_mc5_w21_v25_euc_dist 	</t>
  </si>
  <si>
    <t xml:space="preserve"> 43.3s </t>
  </si>
  <si>
    <t xml:space="preserve"> w2v_20240831_sg1_mc1_w5_v50_euc_dist 	</t>
  </si>
  <si>
    <t xml:space="preserve"> 67.61s </t>
  </si>
  <si>
    <t xml:space="preserve"> w2v_20240901_sg1_mc5_w44_v100_euc_dist 	</t>
  </si>
  <si>
    <t xml:space="preserve"> 46.37s </t>
  </si>
  <si>
    <t xml:space="preserve"> w2v_20240831_sg1_mc1_w5_v100_cos_dist 	</t>
  </si>
  <si>
    <t xml:space="preserve"> 66.32s </t>
  </si>
  <si>
    <t xml:space="preserve"> w2v_20240902_sg1_mc1_w3_v100_mac_euc_dist 	</t>
  </si>
  <si>
    <t xml:space="preserve"> 57.42s </t>
  </si>
  <si>
    <t xml:space="preserve"> w2v_20240831_sg1_mc3_w3_v50_cos_dist 	</t>
  </si>
  <si>
    <t xml:space="preserve"> 53.16s </t>
  </si>
  <si>
    <t xml:space="preserve"> w2v_20240901_sg1_mc8_w8_v75_cos_dist 	</t>
  </si>
  <si>
    <t xml:space="preserve"> 36.92s </t>
  </si>
  <si>
    <t xml:space="preserve"> w2v_20240903_sg1_mc8_w44_v50_cos_dist 	</t>
  </si>
  <si>
    <t xml:space="preserve"> 38.21s </t>
  </si>
  <si>
    <t xml:space="preserve"> w2v_20240831_sg1_mc1_w8_v50_cos_dist 	</t>
  </si>
  <si>
    <t xml:space="preserve"> 60.1s </t>
  </si>
  <si>
    <t xml:space="preserve"> w2v_20240831_sg1_mc5_w3_v75_cos_dist 	</t>
  </si>
  <si>
    <t xml:space="preserve"> 41.73s </t>
  </si>
  <si>
    <t xml:space="preserve"> w2v_20240901_sg1_mc5_w44_v25_euc_dist 	</t>
  </si>
  <si>
    <t xml:space="preserve"> 40.63s </t>
  </si>
  <si>
    <t xml:space="preserve"> w2v_20240901_sg1_mc1_w44_v75_cos_dist 	</t>
  </si>
  <si>
    <t xml:space="preserve"> 66.5s </t>
  </si>
  <si>
    <t xml:space="preserve"> w2v_20240831_sg1_mc1_w5_v10_euc_dist 	</t>
  </si>
  <si>
    <t xml:space="preserve"> 67.16s </t>
  </si>
  <si>
    <t xml:space="preserve"> w2v_20240901_sg1_mc5_w44_v5_euc_dist 	</t>
  </si>
  <si>
    <t xml:space="preserve"> 45.57s </t>
  </si>
  <si>
    <t xml:space="preserve"> w2v_20240831_sg1_mc3_w3_v5_cos_dist 	</t>
  </si>
  <si>
    <t xml:space="preserve"> 40.41s </t>
  </si>
  <si>
    <t xml:space="preserve"> w2v_20240831_sg1_mc1_w8_v10_cos_dist 	</t>
  </si>
  <si>
    <t xml:space="preserve"> 61.45s </t>
  </si>
  <si>
    <t xml:space="preserve"> w2v_20240901_sg1_mc1_w21_v75_cos_dist 	</t>
  </si>
  <si>
    <t xml:space="preserve"> 61.96s </t>
  </si>
  <si>
    <t xml:space="preserve"> w2v_20240903_sg1_mc8_w44_v10_cos_dist 	</t>
  </si>
  <si>
    <t xml:space="preserve"> w2v_20240901_sg1_mc3_w13_v25_euc_dist 	</t>
  </si>
  <si>
    <t xml:space="preserve"> 40.72s </t>
  </si>
  <si>
    <t xml:space="preserve"> w2v_20240831_sg1_mc3_w3_v10_cos_dist 	</t>
  </si>
  <si>
    <t xml:space="preserve"> 39.03s </t>
  </si>
  <si>
    <t xml:space="preserve"> w2v_20240901_sg1_mc1_w44_v50_cos_dist 	</t>
  </si>
  <si>
    <t xml:space="preserve"> 63.27s </t>
  </si>
  <si>
    <t xml:space="preserve"> w2v_20240901_sg1_mc8_w8_v100_euc_dist 	</t>
  </si>
  <si>
    <t xml:space="preserve"> 33.61s </t>
  </si>
  <si>
    <t xml:space="preserve"> w2v_20240902_sg1_mc8_w21_v25_cos_dist 	</t>
  </si>
  <si>
    <t xml:space="preserve"> 37.16s </t>
  </si>
  <si>
    <t xml:space="preserve"> w2v_20240831_sg1_mc1_w5_v5_euc_dist 	</t>
  </si>
  <si>
    <t xml:space="preserve"> 63.9s </t>
  </si>
  <si>
    <t xml:space="preserve"> w2v_20240901_sg1_mc8_w5_v10_euc_dist 	</t>
  </si>
  <si>
    <t xml:space="preserve"> 37.1s </t>
  </si>
  <si>
    <t xml:space="preserve"> w2v_20240831_sg1_mc5_w3_v10_cos_dist 	</t>
  </si>
  <si>
    <t xml:space="preserve"> w2v_20240901_sg1_mc1_w21_v50_cos_dist 	</t>
  </si>
  <si>
    <t xml:space="preserve"> 64.06s </t>
  </si>
  <si>
    <t xml:space="preserve"> w2v_20240901_sg1_mc3_w44_v5_euc_dist 	</t>
  </si>
  <si>
    <t xml:space="preserve"> 49.84s </t>
  </si>
  <si>
    <t xml:space="preserve"> w2v_20240901_sg1_mc1_w21_v100_euc_dist 	</t>
  </si>
  <si>
    <t xml:space="preserve"> 64.33s </t>
  </si>
  <si>
    <t xml:space="preserve"> w2v_20240902_sg1_mc8_w44_v100_euc_dist 	</t>
  </si>
  <si>
    <t xml:space="preserve"> w2v_20240901_sg1_mc5_w8_v100_cos_dist 	</t>
  </si>
  <si>
    <t xml:space="preserve"> 43.11s </t>
  </si>
  <si>
    <t xml:space="preserve"> w2v_20240901_sg1_mc8_w8_v10_cos_dist 	</t>
  </si>
  <si>
    <t xml:space="preserve"> 37.38s </t>
  </si>
  <si>
    <t xml:space="preserve"> w2v_20240901_sg1_mc8_w5_v50_euc_dist 	</t>
  </si>
  <si>
    <t xml:space="preserve"> 37.92s </t>
  </si>
  <si>
    <t xml:space="preserve"> w2v_20240831_sg1_mc1_w5_v75_euc_dist 	</t>
  </si>
  <si>
    <t xml:space="preserve"> 62.83s </t>
  </si>
  <si>
    <t xml:space="preserve"> w2v_20240901_sg1_mc8_w13_v5_euc_dist 	</t>
  </si>
  <si>
    <t xml:space="preserve"> 32.75s </t>
  </si>
  <si>
    <t xml:space="preserve"> w2v_20240901_sg1_mc1_w44_v10_cos_dist 	</t>
  </si>
  <si>
    <t xml:space="preserve"> 59.15s </t>
  </si>
  <si>
    <t xml:space="preserve"> w2v_20240831_sg1_mc3_w3_v75_cos_dist 	</t>
  </si>
  <si>
    <t xml:space="preserve"> 40.81s </t>
  </si>
  <si>
    <t xml:space="preserve"> w2v_20240901_sg1_mc8_w8_v50_cos_dist 	</t>
  </si>
  <si>
    <t xml:space="preserve"> 36.85s </t>
  </si>
  <si>
    <t xml:space="preserve"> w2v_20240831_sg1_mc1_w3_v25_mac_euc_dist 	</t>
  </si>
  <si>
    <t xml:space="preserve"> 61.76s </t>
  </si>
  <si>
    <t xml:space="preserve"> w2v_20240901_sg1_mc1_w21_v10_cos_dist 	</t>
  </si>
  <si>
    <t xml:space="preserve"> 64.26s </t>
  </si>
  <si>
    <t xml:space="preserve"> w2v_20240903_sg1_mc8_w44_v75_cos_dist 	</t>
  </si>
  <si>
    <t xml:space="preserve"> 38.18s </t>
  </si>
  <si>
    <t xml:space="preserve"> w2v_20240831_sg1_mc1_w8_v75_cos_dist 	</t>
  </si>
  <si>
    <t xml:space="preserve"> 66.47s </t>
  </si>
  <si>
    <t xml:space="preserve"> w2v_20240901_sg1_mc8_w5_v5_cos_dist 	</t>
  </si>
  <si>
    <t xml:space="preserve"> 35.84s </t>
  </si>
  <si>
    <t xml:space="preserve"> w2v_20240831_sg1_mc5_w3_v50_cos_dist 	</t>
  </si>
  <si>
    <t xml:space="preserve"> w2v_20240901_sg1_mc5_w13_v50_euc_dist 	</t>
  </si>
  <si>
    <t xml:space="preserve"> 40.1s </t>
  </si>
  <si>
    <t xml:space="preserve"> w2v_20240901_sg1_mc1_w44_v5_euc_dist 	</t>
  </si>
  <si>
    <t xml:space="preserve"> 58.56s </t>
  </si>
  <si>
    <t xml:space="preserve"> w2v_20240831_sg1_mc5_w5_v5_cos_dist 	</t>
  </si>
  <si>
    <t xml:space="preserve"> 41.33s </t>
  </si>
  <si>
    <t xml:space="preserve"> w2v_20240901_sg1_mc3_w44_v10_euc_dist 	</t>
  </si>
  <si>
    <t xml:space="preserve"> 39.96s </t>
  </si>
  <si>
    <t xml:space="preserve"> w2v_20240831_sg1_mc5_w5_v10_euc_dist 	</t>
  </si>
  <si>
    <t xml:space="preserve"> 41.18s </t>
  </si>
  <si>
    <t xml:space="preserve"> w2v_20240901_sg1_mc8_w13_v50_cos_dist 	</t>
  </si>
  <si>
    <t xml:space="preserve"> 36.89s </t>
  </si>
  <si>
    <t xml:space="preserve"> w2v_20240901_sg1_mc3_w21_v10_euc_dist 	</t>
  </si>
  <si>
    <t xml:space="preserve"> 39.61s </t>
  </si>
  <si>
    <t xml:space="preserve"> w2v_20240901_sg1_mc3_w44_v50_euc_dist 	</t>
  </si>
  <si>
    <t xml:space="preserve"> 53.5s </t>
  </si>
  <si>
    <t xml:space="preserve"> w2v_20240831_sg1_mc1_w3_v10_mac_euc_dist 	</t>
  </si>
  <si>
    <t xml:space="preserve"> 59.21s </t>
  </si>
  <si>
    <t xml:space="preserve"> w2v_20240831_sg1_mc1_w3_v10_mac_cos_dist 	</t>
  </si>
  <si>
    <t xml:space="preserve"> 64.22s </t>
  </si>
  <si>
    <t xml:space="preserve"> w2v_20240831_sg1_mc8_w3_v100_euc_dist 	</t>
  </si>
  <si>
    <t xml:space="preserve"> 33.08s </t>
  </si>
  <si>
    <t xml:space="preserve"> w2v_20240831_sg1_mc8_w3_v25_euc_dist 	</t>
  </si>
  <si>
    <t xml:space="preserve"> w2v_20240901_sg1_mc5_w8_v25_euc_dist 	</t>
  </si>
  <si>
    <t xml:space="preserve"> 39.72s </t>
  </si>
  <si>
    <t xml:space="preserve"> w2v_20240901_sg1_mc5_w13_v10_euc_dist 	</t>
  </si>
  <si>
    <t xml:space="preserve"> 46.03s </t>
  </si>
  <si>
    <t xml:space="preserve"> w2v_20240831_sg1_mc5_w3_v100_cos_dist 	</t>
  </si>
  <si>
    <t xml:space="preserve"> 42.95s </t>
  </si>
  <si>
    <t xml:space="preserve"> w2v_20240831_sg1_mc3_w5_v75_euc_dist 	</t>
  </si>
  <si>
    <t xml:space="preserve"> 39.54s </t>
  </si>
  <si>
    <t xml:space="preserve"> w2v_20240901_sg1_mc3_w8_v5_euc_dist 	</t>
  </si>
  <si>
    <t xml:space="preserve"> 51.78s </t>
  </si>
  <si>
    <t xml:space="preserve"> w2v_20240901_sg1_mc3_w21_v50_euc_dist 	</t>
  </si>
  <si>
    <t xml:space="preserve"> 42.67s </t>
  </si>
  <si>
    <t xml:space="preserve"> w2v_20240831_sg1_mc5_w5_v50_euc_dist 	</t>
  </si>
  <si>
    <t xml:space="preserve"> 40.75s </t>
  </si>
  <si>
    <t xml:space="preserve"> w2v_20240901_sg1_mc8_w13_v10_cos_dist 	</t>
  </si>
  <si>
    <t xml:space="preserve"> 35.95s </t>
  </si>
  <si>
    <t xml:space="preserve"> w2v_20240901_sg1_mc1_w44_v100_euc_dist 	</t>
  </si>
  <si>
    <t xml:space="preserve"> 66.24s </t>
  </si>
  <si>
    <t xml:space="preserve"> w2v_20240902_sg1_mc8_w21_v100_euc_dist 	</t>
  </si>
  <si>
    <t xml:space="preserve"> w2v_20240901_sg1_mc5_w21_v75_cos_dist 	</t>
  </si>
  <si>
    <t xml:space="preserve"> w2v_20240901_sg1_mc8_w5_v25_cos_dist 	</t>
  </si>
  <si>
    <t xml:space="preserve"> 36.37s </t>
  </si>
  <si>
    <t xml:space="preserve"> w2v_20240902_sg1_mc8_w21_v10_euc_dist 	</t>
  </si>
  <si>
    <t xml:space="preserve"> 35.88s </t>
  </si>
  <si>
    <t xml:space="preserve"> w2v_20240831_sg1_mc5_w3_v25_euc_dist 	</t>
  </si>
  <si>
    <t xml:space="preserve"> 48.4s </t>
  </si>
  <si>
    <t xml:space="preserve"> w2v_20240901_sg1_mc5_w44_v75_cos_dist 	</t>
  </si>
  <si>
    <t xml:space="preserve"> 44.44s </t>
  </si>
  <si>
    <t xml:space="preserve"> w2v_20240831_sg1_mc3_w5_v5_cos_dist 	</t>
  </si>
  <si>
    <t xml:space="preserve"> w2v_20240831_sg1_mc1_w8_v5_cos_dist 	</t>
  </si>
  <si>
    <t xml:space="preserve"> 60.91s </t>
  </si>
  <si>
    <t xml:space="preserve"> w2v_20240901_sg1_mc8_w8_v25_euc_dist 	</t>
  </si>
  <si>
    <t xml:space="preserve"> 36.0s </t>
  </si>
  <si>
    <t xml:space="preserve"> w2v_20240901_sg1_mc5_w8_v5_euc_dist 	</t>
  </si>
  <si>
    <t xml:space="preserve"> 42.54s </t>
  </si>
  <si>
    <t xml:space="preserve"> w2v_20240902_sg1_mc8_w21_v50_euc_dist 	</t>
  </si>
  <si>
    <t xml:space="preserve"> 36.39s </t>
  </si>
  <si>
    <t xml:space="preserve"> w2v_20240901_sg1_mc8_w8_v5_euc_dist 	</t>
  </si>
  <si>
    <t xml:space="preserve"> 36.72s </t>
  </si>
  <si>
    <t xml:space="preserve"> w2v_20240901_sg1_mc1_w44_v25_euc_dist 	</t>
  </si>
  <si>
    <t xml:space="preserve"> 59.85s </t>
  </si>
  <si>
    <t xml:space="preserve"> w2v_20240901_sg1_mc3_w13_v75_cos_dist 	</t>
  </si>
  <si>
    <t xml:space="preserve"> 52.68s </t>
  </si>
  <si>
    <t xml:space="preserve"> w2v_20240901_sg1_mc1_w21_v25_euc_dist 	</t>
  </si>
  <si>
    <t xml:space="preserve"> 59.32s </t>
  </si>
  <si>
    <t xml:space="preserve"> w2v_20240901_sg1_mc5_w21_v5_euc_dist 	</t>
  </si>
  <si>
    <t xml:space="preserve"> 41.38s </t>
  </si>
  <si>
    <t xml:space="preserve"> w2v_20240831_sg1_mc5_w5_v100_cos_dist 	</t>
  </si>
  <si>
    <t xml:space="preserve"> 48.09s </t>
  </si>
  <si>
    <t xml:space="preserve"> w2v_20240901_sg1_mc5_w8_v50_cos_dist 	</t>
  </si>
  <si>
    <t xml:space="preserve"> w2v_20240901_sg1_mc3_w8_v75_cos_dist 	</t>
  </si>
  <si>
    <t xml:space="preserve"> 39.77s </t>
  </si>
  <si>
    <t xml:space="preserve"> w2v_20240901_sg1_mc8_w5_v100_cos_dist 	</t>
  </si>
  <si>
    <t xml:space="preserve"> 35.96s </t>
  </si>
  <si>
    <t xml:space="preserve"> w2v_20240831_sg1_mc8_w3_v50_cos_dist 	</t>
  </si>
  <si>
    <t xml:space="preserve"> 37.22s </t>
  </si>
  <si>
    <t xml:space="preserve"> w2v_20240901_sg1_mc3_w44_v25_cos_dist 	</t>
  </si>
  <si>
    <t xml:space="preserve"> 48.16s </t>
  </si>
  <si>
    <t xml:space="preserve"> w2v_20240831_sg1_mc5_w5_v25_cos_dist 	</t>
  </si>
  <si>
    <t xml:space="preserve"> 43.62s </t>
  </si>
  <si>
    <t xml:space="preserve"> w2v_20240901_sg1_mc1_w13_v75_euc_dist 	</t>
  </si>
  <si>
    <t xml:space="preserve"> 64.95s </t>
  </si>
  <si>
    <t xml:space="preserve"> w2v_20240901_sg1_mc3_w21_v25_cos_dist 	</t>
  </si>
  <si>
    <t xml:space="preserve"> 48.82s </t>
  </si>
  <si>
    <t xml:space="preserve"> w2v_20240901_sg1_mc5_w13_v5_euc_dist 	</t>
  </si>
  <si>
    <t xml:space="preserve"> w2v_20240831_sg1_mc8_w3_v10_cos_dist 	</t>
  </si>
  <si>
    <t xml:space="preserve"> 37.32s </t>
  </si>
  <si>
    <t xml:space="preserve"> w2v_20240901_sg1_mc5_w8_v10_cos_dist 	</t>
  </si>
  <si>
    <t xml:space="preserve"> 41.67s </t>
  </si>
  <si>
    <t xml:space="preserve"> w2v_20240901_sg1_mc5_w13_v25_cos_dist 	</t>
  </si>
  <si>
    <t xml:space="preserve"> 42.7s </t>
  </si>
  <si>
    <t xml:space="preserve"> w2v_20240901_sg1_mc1_w13_v100_euc_dist 	</t>
  </si>
  <si>
    <t xml:space="preserve"> 64.63s </t>
  </si>
  <si>
    <t xml:space="preserve"> w2v_20240901_sg1_mc8_w13_v25_euc_dist 	</t>
  </si>
  <si>
    <t xml:space="preserve"> w2v_20240901_sg1_mc1_w21_v5_euc_dist 	</t>
  </si>
  <si>
    <t xml:space="preserve"> 53.07s </t>
  </si>
  <si>
    <t xml:space="preserve"> w2v_20240901_sg1_mc3_w8_v10_cos_dist 	</t>
  </si>
  <si>
    <t xml:space="preserve"> 48.61s </t>
  </si>
  <si>
    <t xml:space="preserve"> w2v_20240831_sg1_mc1_w8_v100_euc_dist 	</t>
  </si>
  <si>
    <t xml:space="preserve"> 59.91s </t>
  </si>
  <si>
    <t xml:space="preserve"> w2v_20240901_sg1_mc3_w8_v100_euc_dist 	</t>
  </si>
  <si>
    <t xml:space="preserve"> 54.39s </t>
  </si>
  <si>
    <t xml:space="preserve"> w2v_20240901_sg1_mc1_w13_v10_euc_dist 	</t>
  </si>
  <si>
    <t xml:space="preserve"> 69.61s </t>
  </si>
  <si>
    <t xml:space="preserve"> w2v_20240901_sg1_mc8_w13_v100_cos_dist 	</t>
  </si>
  <si>
    <t xml:space="preserve"> w2v_20240901_sg1_mc3_w44_v100_euc_dist 	</t>
  </si>
  <si>
    <t xml:space="preserve"> 40.25s </t>
  </si>
  <si>
    <t xml:space="preserve"> w2v_20240831_sg1_mc5_w3_v5_cos_dist 	</t>
  </si>
  <si>
    <t xml:space="preserve"> 40.33s </t>
  </si>
  <si>
    <t xml:space="preserve"> w2v_20240901_sg1_mc5_w8_v75_cos_dist 	</t>
  </si>
  <si>
    <t xml:space="preserve"> 46.0s </t>
  </si>
  <si>
    <t xml:space="preserve"> w2v_20240831_sg1_mc8_w3_v5_cos_dist 	</t>
  </si>
  <si>
    <t xml:space="preserve"> 36.98s </t>
  </si>
  <si>
    <t xml:space="preserve"> w2v_20240901_sg1_mc3_w8_v50_cos_dist 	</t>
  </si>
  <si>
    <t xml:space="preserve"> 41.92s </t>
  </si>
  <si>
    <t xml:space="preserve"> w2v_20240831_sg1_mc8_w3_v75_cos_dist 	</t>
  </si>
  <si>
    <t xml:space="preserve"> 36.91s </t>
  </si>
  <si>
    <t xml:space="preserve"> w2v_20240901_sg1_mc3_w13_v5_euc_dist 	</t>
  </si>
  <si>
    <t xml:space="preserve"> 52.01s </t>
  </si>
  <si>
    <t xml:space="preserve"> w2v_20240901_sg1_mc1_w13_v50_euc_dist 	</t>
  </si>
  <si>
    <t xml:space="preserve"> 61.69s </t>
  </si>
  <si>
    <t xml:space="preserve"> w2v_20240831_sg1_mc3_w5_v25_cos_dist 	</t>
  </si>
  <si>
    <t xml:space="preserve"> 49.05s </t>
  </si>
  <si>
    <t xml:space="preserve"> w2v_20240902_sg1_mc8_w21_v75_euc_dist 	</t>
  </si>
  <si>
    <t xml:space="preserve"> 36.18s </t>
  </si>
  <si>
    <t xml:space="preserve"> w2v_20240901_sg1_mc5_w21_v10_cos_dist 	</t>
  </si>
  <si>
    <t xml:space="preserve"> 42.2s </t>
  </si>
  <si>
    <t xml:space="preserve"> w2v_20240901_sg1_mc3_w13_v100_euc_dist 	</t>
  </si>
  <si>
    <t xml:space="preserve"> 41.23s </t>
  </si>
  <si>
    <t xml:space="preserve"> w2v_20240902_sg1_mc8_w21_v5_cos_dist 	</t>
  </si>
  <si>
    <t xml:space="preserve"> w2v_20240901_sg1_mc3_w13_v50_cos_dist 	</t>
  </si>
  <si>
    <t xml:space="preserve"> 39.76s </t>
  </si>
  <si>
    <t xml:space="preserve"> w2v_20240903_sg1_mc8_w44_v5_cos_dist 	</t>
  </si>
  <si>
    <t xml:space="preserve"> 35.33s </t>
  </si>
  <si>
    <t xml:space="preserve"> w2v_20240901_sg1_mc5_w21_v100_euc_dist 	</t>
  </si>
  <si>
    <t xml:space="preserve"> 45.72s </t>
  </si>
  <si>
    <t xml:space="preserve"> w2v_20240831_sg1_mc1_w3_v5_mac_euc_dist 	</t>
  </si>
  <si>
    <t xml:space="preserve"> 58.73s </t>
  </si>
  <si>
    <t xml:space="preserve"> w2v_20240901_sg1_mc3_w21_v5_euc_dist 	</t>
  </si>
  <si>
    <t xml:space="preserve"> w2v_20240901_sg1_mc5_w44_v10_cos_dist 	</t>
  </si>
  <si>
    <t xml:space="preserve"> w2v_20240831_sg1_mc3_w3_v100_euc_dist 	</t>
  </si>
  <si>
    <t xml:space="preserve"> 41.4s </t>
  </si>
  <si>
    <t xml:space="preserve"> w2v_20240831_sg1_mc1_w5_v25_cos_dist 	</t>
  </si>
  <si>
    <t xml:space="preserve"> 63.58s </t>
  </si>
  <si>
    <t xml:space="preserve"> w2v_20240901_sg1_mc5_w21_v50_cos_dist 	</t>
  </si>
  <si>
    <t xml:space="preserve"> w2v_20240901_sg1_mc1_w13_v5_euc_dist 	</t>
  </si>
  <si>
    <t xml:space="preserve"> 73.02s </t>
  </si>
  <si>
    <t xml:space="preserve"> w2v_20240901_sg1_mc5_w44_v50_cos_dist 	</t>
  </si>
  <si>
    <t xml:space="preserve"> 47.4s </t>
  </si>
  <si>
    <t xml:space="preserve"> w2v_20240831_sg1_mc1_w8_v25_euc_dist 	</t>
  </si>
  <si>
    <t xml:space="preserve"> 60.95s </t>
  </si>
  <si>
    <t xml:space="preserve"> w2v_20240902_sg1_mc1_w3_v75_mac_euc_dist 	</t>
  </si>
  <si>
    <t xml:space="preserve"> 60.15s </t>
  </si>
  <si>
    <t xml:space="preserve"> w2v_20240903_sg1_mc8_w44_v25_euc_dist 	</t>
  </si>
  <si>
    <t xml:space="preserve"> 32.9s </t>
  </si>
  <si>
    <t xml:space="preserve"> w2v_20240831_sg1_mc3_w3_v25_euc_dist 	</t>
  </si>
  <si>
    <t xml:space="preserve"> 42.1s </t>
  </si>
  <si>
    <t xml:space="preserve"> w2v_20240901_sg1_mc3_w13_v10_cos_dist 	</t>
  </si>
  <si>
    <t xml:space="preserve"> 55.54s </t>
  </si>
  <si>
    <t>date</t>
  </si>
  <si>
    <t>type</t>
  </si>
  <si>
    <t>distance matrix</t>
  </si>
  <si>
    <t>time</t>
  </si>
  <si>
    <t>iterations</t>
  </si>
  <si>
    <t>corr</t>
  </si>
  <si>
    <t>p-val</t>
  </si>
  <si>
    <t>vocab size</t>
  </si>
  <si>
    <t>id</t>
  </si>
  <si>
    <t>corr rank</t>
  </si>
  <si>
    <t>best overall</t>
  </si>
  <si>
    <t>best mc1</t>
  </si>
  <si>
    <t>best mc3</t>
  </si>
  <si>
    <t>best mc5</t>
  </si>
  <si>
    <t>best window 3</t>
  </si>
  <si>
    <t>best window 5</t>
  </si>
  <si>
    <t>best window 8</t>
  </si>
  <si>
    <t>best window 21</t>
  </si>
  <si>
    <t>best v10</t>
  </si>
  <si>
    <t>best v5</t>
  </si>
  <si>
    <t>best v50</t>
  </si>
  <si>
    <t>best v75</t>
  </si>
  <si>
    <t>best v100</t>
  </si>
  <si>
    <t>best cos</t>
  </si>
  <si>
    <t>mc5cos</t>
  </si>
  <si>
    <t>mc3cos</t>
  </si>
  <si>
    <t>mc1cos</t>
  </si>
  <si>
    <t>v50cos</t>
  </si>
  <si>
    <t>v75cos</t>
  </si>
  <si>
    <t>v100cos</t>
  </si>
  <si>
    <t xml:space="preserve">result: w2v_20240901_sg1_mc1_w44_v25 </t>
  </si>
  <si>
    <t xml:space="preserve"> rf </t>
  </si>
  <si>
    <t xml:space="preserve">result: w2v_20240901_sg1_mc3_w44_v25 </t>
  </si>
  <si>
    <t xml:space="preserve">result: w2v_20240901_sg1_mc5_w44_v25 </t>
  </si>
  <si>
    <t xml:space="preserve">result: w2v_20240903_sg1_mc8_w44_v25_best </t>
  </si>
  <si>
    <t xml:space="preserve">result: w2v_20240901_sg1_mc8_w13_v5_best_cosine </t>
  </si>
  <si>
    <t xml:space="preserve">result: w2v_20240903_sg1_mc8_w44_v75 </t>
  </si>
  <si>
    <t xml:space="preserve">result: w2v_20240831_sg1_mc1_w8_v100 </t>
  </si>
  <si>
    <t xml:space="preserve">result: w2v_20240901_sg1_mc1_w44_v75 </t>
  </si>
  <si>
    <t xml:space="preserve">result: w2v_20240831_sg1_mc5_w3_v5 </t>
  </si>
  <si>
    <t xml:space="preserve">result: w2v_20240831_sg1_mc3_w3_v25 </t>
  </si>
  <si>
    <t xml:space="preserve">result: w2v_20240831_sg1_mc1_w3_v25_mac </t>
  </si>
  <si>
    <t xml:space="preserve">result: w2v_20240831_sg1_mc5_w3_v50 </t>
  </si>
  <si>
    <t xml:space="preserve">result: w2v_20240831_sg1_mc5_w3_v75 </t>
  </si>
  <si>
    <t xml:space="preserve">result: w2v_20240831_sg1_mc3_w3_v100 </t>
  </si>
  <si>
    <t>model</t>
  </si>
  <si>
    <t>cluster method</t>
  </si>
  <si>
    <t>success</t>
  </si>
  <si>
    <t>fail</t>
  </si>
  <si>
    <t>k</t>
  </si>
  <si>
    <t>depth</t>
  </si>
  <si>
    <t>percent</t>
  </si>
  <si>
    <t xml:space="preserve">20240917_1900 </t>
  </si>
  <si>
    <t xml:space="preserve"> w2v_20240912_skip_mc8_w13_v50 	</t>
  </si>
  <si>
    <t xml:space="preserve"> euc 	</t>
  </si>
  <si>
    <t xml:space="preserve"> 30.82s </t>
  </si>
  <si>
    <t xml:space="preserve"> cos 	</t>
  </si>
  <si>
    <t xml:space="preserve"> 26.47s </t>
  </si>
  <si>
    <t xml:space="preserve"> w2v_20240911_sg1_mc1_w8_v25 	</t>
  </si>
  <si>
    <t xml:space="preserve"> 49.59s </t>
  </si>
  <si>
    <t xml:space="preserve"> 60.14s </t>
  </si>
  <si>
    <t xml:space="preserve"> w2v_20240912_skip_mc8_w13_v5 	</t>
  </si>
  <si>
    <t xml:space="preserve"> 36.73s </t>
  </si>
  <si>
    <t xml:space="preserve"> 20.09s </t>
  </si>
  <si>
    <t xml:space="preserve"> w2v_20240910_sg1_mc8_w44_v5 	</t>
  </si>
  <si>
    <t xml:space="preserve"> 24.48s </t>
  </si>
  <si>
    <t xml:space="preserve"> 18.15s </t>
  </si>
  <si>
    <t xml:space="preserve"> w2v_20240912_skip_mc8_w21_v10 	</t>
  </si>
  <si>
    <t xml:space="preserve"> 23.93s </t>
  </si>
  <si>
    <t xml:space="preserve"> 27.29s </t>
  </si>
  <si>
    <t xml:space="preserve"> w2v_20240911_skip_mc5_w3_v5 	</t>
  </si>
  <si>
    <t xml:space="preserve"> 29.16s </t>
  </si>
  <si>
    <t xml:space="preserve"> 26.92s </t>
  </si>
  <si>
    <t xml:space="preserve"> w2v_20240910_sg1_mc3_w5_v50 	</t>
  </si>
  <si>
    <t xml:space="preserve"> 30.88s </t>
  </si>
  <si>
    <t xml:space="preserve"> 37.36s </t>
  </si>
  <si>
    <t xml:space="preserve"> w2v_20240911_skip_mc5_w8_v50 	</t>
  </si>
  <si>
    <t xml:space="preserve"> 27.16s </t>
  </si>
  <si>
    <t xml:space="preserve"> 28.69s </t>
  </si>
  <si>
    <t xml:space="preserve"> w2v_20240912_skip_mc8_w5_v5 	</t>
  </si>
  <si>
    <t xml:space="preserve"> 25.58s </t>
  </si>
  <si>
    <t xml:space="preserve"> 22.46s </t>
  </si>
  <si>
    <t xml:space="preserve"> w2v_20240911_skip_mc5_w21_v50 	</t>
  </si>
  <si>
    <t xml:space="preserve"> 23.64s </t>
  </si>
  <si>
    <t xml:space="preserve"> 29.41s </t>
  </si>
  <si>
    <t xml:space="preserve"> w2v_20240910_sg1_mc8_w44_v10 	</t>
  </si>
  <si>
    <t xml:space="preserve"> 21.23s </t>
  </si>
  <si>
    <t xml:space="preserve"> 24.41s </t>
  </si>
  <si>
    <t xml:space="preserve"> w2v_20240911_sg1_mc1_w5_v25 	</t>
  </si>
  <si>
    <t xml:space="preserve"> 56.38s </t>
  </si>
  <si>
    <t xml:space="preserve"> 65.92s </t>
  </si>
  <si>
    <t xml:space="preserve"> w2v_20240911_skip_mc5_w13_v10 	</t>
  </si>
  <si>
    <t xml:space="preserve"> 41.97s </t>
  </si>
  <si>
    <t xml:space="preserve"> 26.84s </t>
  </si>
  <si>
    <t xml:space="preserve"> w2v_20240911_skip_mc5_w8_v5 	</t>
  </si>
  <si>
    <t xml:space="preserve"> 21.83s </t>
  </si>
  <si>
    <t xml:space="preserve"> 26.56s </t>
  </si>
  <si>
    <t xml:space="preserve"> w2v_20240910_sg1_mc3_w13_v25 	</t>
  </si>
  <si>
    <t xml:space="preserve"> 26.46s </t>
  </si>
  <si>
    <t xml:space="preserve"> 34.48s </t>
  </si>
  <si>
    <t xml:space="preserve"> w2v_20240911_skip_mc5_w5_v50 	</t>
  </si>
  <si>
    <t xml:space="preserve"> 32.61s </t>
  </si>
  <si>
    <t xml:space="preserve"> 33.33s </t>
  </si>
  <si>
    <t xml:space="preserve"> w2v_20240910_sg1_mc3_w8_v50 	</t>
  </si>
  <si>
    <t xml:space="preserve"> 32.64s </t>
  </si>
  <si>
    <t xml:space="preserve"> 31.4s </t>
  </si>
  <si>
    <t xml:space="preserve"> w2v_20240911_sg1_mc1_w21_v5 	</t>
  </si>
  <si>
    <t xml:space="preserve"> 57.83s </t>
  </si>
  <si>
    <t xml:space="preserve"> 63.29s </t>
  </si>
  <si>
    <t xml:space="preserve"> w2v_20240911_skip_mc8_w3_v10 	</t>
  </si>
  <si>
    <t xml:space="preserve"> 33.27s </t>
  </si>
  <si>
    <t xml:space="preserve"> 23.87s </t>
  </si>
  <si>
    <t xml:space="preserve"> w2v_20240910_sg1_mc3_w5_v5 	</t>
  </si>
  <si>
    <t xml:space="preserve"> 28.44s </t>
  </si>
  <si>
    <t xml:space="preserve"> 31.03s </t>
  </si>
  <si>
    <t xml:space="preserve"> w2v_20240910_sg1_mc3_w3_v50 	</t>
  </si>
  <si>
    <t xml:space="preserve"> 26.94s </t>
  </si>
  <si>
    <t xml:space="preserve"> 33.13s </t>
  </si>
  <si>
    <t xml:space="preserve"> w2v_20240911_skip_mc1_w44_v50 	</t>
  </si>
  <si>
    <t xml:space="preserve"> 58.29s </t>
  </si>
  <si>
    <t xml:space="preserve"> 62.1s </t>
  </si>
  <si>
    <t xml:space="preserve"> w2v_20240911_skip_mc5_w44_v50 	</t>
  </si>
  <si>
    <t xml:space="preserve"> 33.64s </t>
  </si>
  <si>
    <t xml:space="preserve"> 27.01s </t>
  </si>
  <si>
    <t xml:space="preserve"> w2v_20240911_sg1_mc1_w21_v25 	</t>
  </si>
  <si>
    <t xml:space="preserve"> 58.34s </t>
  </si>
  <si>
    <t xml:space="preserve"> 54.23s </t>
  </si>
  <si>
    <t xml:space="preserve"> w2v_20240911_skip_mc5_w3_v50 	</t>
  </si>
  <si>
    <t xml:space="preserve"> 30.92s </t>
  </si>
  <si>
    <t xml:space="preserve"> 27.26s </t>
  </si>
  <si>
    <t xml:space="preserve"> w2v_20240910_sg1_mc8_w44_v100 	</t>
  </si>
  <si>
    <t xml:space="preserve"> 20.52s </t>
  </si>
  <si>
    <t xml:space="preserve"> 19.91s </t>
  </si>
  <si>
    <t xml:space="preserve"> w2v_20240911_sg1_mc1_w3_v25 	</t>
  </si>
  <si>
    <t xml:space="preserve"> 55.3s </t>
  </si>
  <si>
    <t xml:space="preserve"> 59.57s </t>
  </si>
  <si>
    <t xml:space="preserve"> w2v_20240910_sg1_mc3_w3_v5 	</t>
  </si>
  <si>
    <t xml:space="preserve"> 42.74s </t>
  </si>
  <si>
    <t xml:space="preserve"> 31.17s </t>
  </si>
  <si>
    <t xml:space="preserve"> w2v_20240911_skip_mc5_w44_v10 	</t>
  </si>
  <si>
    <t xml:space="preserve"> 30.03s </t>
  </si>
  <si>
    <t xml:space="preserve"> 29.92s </t>
  </si>
  <si>
    <t xml:space="preserve"> w2v_20240910_sg1_mc3_w44_v25 	</t>
  </si>
  <si>
    <t xml:space="preserve"> 31.18s </t>
  </si>
  <si>
    <t xml:space="preserve"> 32.71s </t>
  </si>
  <si>
    <t xml:space="preserve"> w2v_20240911_skip_mc5_w44_v5 	</t>
  </si>
  <si>
    <t xml:space="preserve"> 27.24s </t>
  </si>
  <si>
    <t xml:space="preserve"> 26.67s </t>
  </si>
  <si>
    <t xml:space="preserve"> w2v_20240911_skip_mc1_w44_v10 	</t>
  </si>
  <si>
    <t xml:space="preserve"> 55.07s </t>
  </si>
  <si>
    <t xml:space="preserve"> 69.49s </t>
  </si>
  <si>
    <t xml:space="preserve"> w2v_20240910_sg1_mc3_w3_v10 	</t>
  </si>
  <si>
    <t xml:space="preserve"> 30.16s </t>
  </si>
  <si>
    <t xml:space="preserve"> 31.48s </t>
  </si>
  <si>
    <t xml:space="preserve"> w2v_20240911_skip_mc8_w3_v50 	</t>
  </si>
  <si>
    <t xml:space="preserve"> 22.6s </t>
  </si>
  <si>
    <t xml:space="preserve"> 19.22s </t>
  </si>
  <si>
    <t xml:space="preserve"> w2v_20240910_sg1_mc3_w44_v5 	</t>
  </si>
  <si>
    <t xml:space="preserve"> 34.11s </t>
  </si>
  <si>
    <t xml:space="preserve"> 30.22s </t>
  </si>
  <si>
    <t xml:space="preserve"> w2v_20240910_sg1_mc3_w8_v5 	</t>
  </si>
  <si>
    <t xml:space="preserve"> 27.45s </t>
  </si>
  <si>
    <t xml:space="preserve"> 33.9s </t>
  </si>
  <si>
    <t xml:space="preserve"> w2v_20240911_sg1_mc1_w13_v25 	</t>
  </si>
  <si>
    <t xml:space="preserve"> 45.47s </t>
  </si>
  <si>
    <t xml:space="preserve"> 55.28s </t>
  </si>
  <si>
    <t xml:space="preserve"> w2v_20240911_skip_mc5_w3_v10 	</t>
  </si>
  <si>
    <t xml:space="preserve"> 30.1s </t>
  </si>
  <si>
    <t xml:space="preserve"> 28.64s </t>
  </si>
  <si>
    <t xml:space="preserve"> w2v_20240910_sg1_mc3_w5_v10 	</t>
  </si>
  <si>
    <t xml:space="preserve"> 30.67s </t>
  </si>
  <si>
    <t xml:space="preserve"> 33.47s </t>
  </si>
  <si>
    <t xml:space="preserve"> w2v_20240911_sg1_mc1_w13_v5 	</t>
  </si>
  <si>
    <t xml:space="preserve"> 53.76s </t>
  </si>
  <si>
    <t xml:space="preserve"> 60.35s </t>
  </si>
  <si>
    <t xml:space="preserve"> w2v_20240911_skip_mc5_w8_v10 	</t>
  </si>
  <si>
    <t xml:space="preserve"> 35.47s </t>
  </si>
  <si>
    <t xml:space="preserve"> 29.12s </t>
  </si>
  <si>
    <t xml:space="preserve"> w2v_20240912_skip_mc8_w21_v50 	</t>
  </si>
  <si>
    <t xml:space="preserve"> 22.31s </t>
  </si>
  <si>
    <t xml:space="preserve"> 20.22s </t>
  </si>
  <si>
    <t xml:space="preserve"> w2v_20240912_skip_mc8_w8_v25 	</t>
  </si>
  <si>
    <t xml:space="preserve"> 18.67s </t>
  </si>
  <si>
    <t xml:space="preserve"> 19.18s </t>
  </si>
  <si>
    <t xml:space="preserve"> w2v_20240911_skip_mc5_w5_v5 	</t>
  </si>
  <si>
    <t xml:space="preserve"> 20.56s </t>
  </si>
  <si>
    <t xml:space="preserve"> 26.45s </t>
  </si>
  <si>
    <t xml:space="preserve"> w2v_20240912_skip_mc8_w13_v10 	</t>
  </si>
  <si>
    <t xml:space="preserve"> 24.36s </t>
  </si>
  <si>
    <t xml:space="preserve"> 17.96s </t>
  </si>
  <si>
    <t xml:space="preserve"> w2v_20240911_skip_mc5_w5_v10 	</t>
  </si>
  <si>
    <t xml:space="preserve"> 21.99s </t>
  </si>
  <si>
    <t xml:space="preserve"> 26.33s </t>
  </si>
  <si>
    <t xml:space="preserve"> w2v_20240910_sg1_mc3_w8_v10 	</t>
  </si>
  <si>
    <t xml:space="preserve"> 30.24s </t>
  </si>
  <si>
    <t xml:space="preserve"> 30.21s </t>
  </si>
  <si>
    <t xml:space="preserve"> w2v_20240911_skip_mc5_w13_v50 	</t>
  </si>
  <si>
    <t xml:space="preserve"> 31.07s </t>
  </si>
  <si>
    <t xml:space="preserve"> 20.81s </t>
  </si>
  <si>
    <t xml:space="preserve"> w2v_20240912_skip_mc8_w5_v25 	</t>
  </si>
  <si>
    <t xml:space="preserve"> 22.77s </t>
  </si>
  <si>
    <t xml:space="preserve"> 18.89s </t>
  </si>
  <si>
    <t xml:space="preserve"> w2v_20240912_skip_mc8_w21_v5 	</t>
  </si>
  <si>
    <t xml:space="preserve"> 23.3s </t>
  </si>
  <si>
    <t xml:space="preserve"> w2v_20240912_skip_mc8_w8_v5 	</t>
  </si>
  <si>
    <t xml:space="preserve"> 21.56s </t>
  </si>
  <si>
    <t xml:space="preserve"> 19.3s </t>
  </si>
  <si>
    <t xml:space="preserve"> w2v_20240910_sg1_mc3_w21_v25 	</t>
  </si>
  <si>
    <t xml:space="preserve"> 32.03s </t>
  </si>
  <si>
    <t xml:space="preserve"> 34.4s </t>
  </si>
  <si>
    <t xml:space="preserve"> w2v_20240911_skip_mc5_w21_v10 	</t>
  </si>
  <si>
    <t xml:space="preserve"> 26.85s </t>
  </si>
  <si>
    <t xml:space="preserve"> 28.72s </t>
  </si>
  <si>
    <t xml:space="preserve"> w2v_20240910_sg1_mc8_w44_v50 	</t>
  </si>
  <si>
    <t xml:space="preserve"> 20.46s </t>
  </si>
  <si>
    <t xml:space="preserve"> 18.16s </t>
  </si>
  <si>
    <t xml:space="preserve"> w2v_20240911_skip_mc5_w44_v25 	</t>
  </si>
  <si>
    <t xml:space="preserve"> 27.15s </t>
  </si>
  <si>
    <t xml:space="preserve"> 28.28s </t>
  </si>
  <si>
    <t xml:space="preserve"> w2v_20240910_sg1_mc3_w44_v10 	</t>
  </si>
  <si>
    <t xml:space="preserve"> 32.54s </t>
  </si>
  <si>
    <t xml:space="preserve"> w2v_20240911_skip_mc1_w44_v25 	</t>
  </si>
  <si>
    <t xml:space="preserve"> 45.3s </t>
  </si>
  <si>
    <t xml:space="preserve"> 50.85s </t>
  </si>
  <si>
    <t xml:space="preserve"> w2v_20240910_sg1_mc3_w3_v25 	</t>
  </si>
  <si>
    <t xml:space="preserve"> 31.83s </t>
  </si>
  <si>
    <t xml:space="preserve"> 29.35s </t>
  </si>
  <si>
    <t xml:space="preserve"> w2v_20240911_skip_mc1_w44_v5 	</t>
  </si>
  <si>
    <t xml:space="preserve"> 48.86s </t>
  </si>
  <si>
    <t xml:space="preserve"> 56.49s </t>
  </si>
  <si>
    <t xml:space="preserve"> w2v_20240911_sg1_mc1_w3_v5 	</t>
  </si>
  <si>
    <t xml:space="preserve"> 56.62s </t>
  </si>
  <si>
    <t xml:space="preserve"> 61.5s </t>
  </si>
  <si>
    <t xml:space="preserve"> w2v_20240911_sg1_mc1_w3_v50 	</t>
  </si>
  <si>
    <t xml:space="preserve"> 70.98s </t>
  </si>
  <si>
    <t xml:space="preserve"> 62.0s </t>
  </si>
  <si>
    <t xml:space="preserve"> w2v_20240911_skip_mc8_w3_v5 	</t>
  </si>
  <si>
    <t xml:space="preserve"> 30.58s </t>
  </si>
  <si>
    <t xml:space="preserve"> 23.79s </t>
  </si>
  <si>
    <t xml:space="preserve"> w2v_20240911_sg1_mc1_w13_v10 	</t>
  </si>
  <si>
    <t xml:space="preserve"> 57.02s </t>
  </si>
  <si>
    <t xml:space="preserve"> 59.56s </t>
  </si>
  <si>
    <t xml:space="preserve"> w2v_20240911_skip_mc5_w3_v25 	</t>
  </si>
  <si>
    <t xml:space="preserve"> 34.9s </t>
  </si>
  <si>
    <t xml:space="preserve"> 26.13s </t>
  </si>
  <si>
    <t xml:space="preserve"> w2v_20240911_sg1_mc1_w8_v5 	</t>
  </si>
  <si>
    <t xml:space="preserve"> 52.1s </t>
  </si>
  <si>
    <t xml:space="preserve"> 57.88s </t>
  </si>
  <si>
    <t xml:space="preserve"> w2v_20240911_sg1_mc1_w21_v50 	</t>
  </si>
  <si>
    <t xml:space="preserve"> 55.89s </t>
  </si>
  <si>
    <t xml:space="preserve"> 54.8s </t>
  </si>
  <si>
    <t xml:space="preserve"> w2v_20240911_skip_mc5_w8_v25 	</t>
  </si>
  <si>
    <t xml:space="preserve"> 32.43s </t>
  </si>
  <si>
    <t xml:space="preserve"> 25.77s </t>
  </si>
  <si>
    <t xml:space="preserve"> w2v_20240910_sg1_mc3_w5_v25 	</t>
  </si>
  <si>
    <t xml:space="preserve"> 23.27s </t>
  </si>
  <si>
    <t xml:space="preserve"> 30.39s </t>
  </si>
  <si>
    <t xml:space="preserve"> w2v_20240912_skip_mc8_w8_v10 	</t>
  </si>
  <si>
    <t xml:space="preserve"> 20.16s </t>
  </si>
  <si>
    <t xml:space="preserve"> 21.36s </t>
  </si>
  <si>
    <t xml:space="preserve"> w2v_20240912_skip_mc8_w13_v25 	</t>
  </si>
  <si>
    <t xml:space="preserve"> 17.31s </t>
  </si>
  <si>
    <t xml:space="preserve"> 17.05s </t>
  </si>
  <si>
    <t xml:space="preserve"> w2v_20240911_sg1_mc1_w8_v50 	</t>
  </si>
  <si>
    <t xml:space="preserve"> 57.48s </t>
  </si>
  <si>
    <t xml:space="preserve"> 57.96s </t>
  </si>
  <si>
    <t xml:space="preserve"> w2v_20240910_sg1_mc3_w21_v5 	</t>
  </si>
  <si>
    <t xml:space="preserve"> 39.18s </t>
  </si>
  <si>
    <t xml:space="preserve"> 29.56s </t>
  </si>
  <si>
    <t xml:space="preserve"> w2v_20240910_sg1_mc3_w8_v25 	</t>
  </si>
  <si>
    <t xml:space="preserve"> 31.27s </t>
  </si>
  <si>
    <t xml:space="preserve"> 27.74s </t>
  </si>
  <si>
    <t xml:space="preserve"> w2v_20240911_skip_mc5_w5_v25 	</t>
  </si>
  <si>
    <t xml:space="preserve"> 28.67s </t>
  </si>
  <si>
    <t xml:space="preserve"> 24.35s </t>
  </si>
  <si>
    <t xml:space="preserve"> w2v_20240910_sg1_mc3_w13_v50 	</t>
  </si>
  <si>
    <t xml:space="preserve"> 30.68s </t>
  </si>
  <si>
    <t xml:space="preserve"> w2v_20240912_skip_mc8_w5_v10 	</t>
  </si>
  <si>
    <t xml:space="preserve"> 19.24s </t>
  </si>
  <si>
    <t xml:space="preserve"> 19.8s </t>
  </si>
  <si>
    <t xml:space="preserve"> w2v_20240910_sg1_mc3_w21_v10 	</t>
  </si>
  <si>
    <t xml:space="preserve"> 32.8s </t>
  </si>
  <si>
    <t xml:space="preserve"> 31.81s </t>
  </si>
  <si>
    <t xml:space="preserve"> w2v_20240911_skip_mc5_w21_v25 	</t>
  </si>
  <si>
    <t xml:space="preserve"> 30.8s </t>
  </si>
  <si>
    <t xml:space="preserve"> w2v_20240911_sg1_mc1_w5_v50 	</t>
  </si>
  <si>
    <t xml:space="preserve"> 48.62s </t>
  </si>
  <si>
    <t xml:space="preserve"> 61.2s </t>
  </si>
  <si>
    <t xml:space="preserve"> w2v_20240911_skip_mc5_w21_v5 	</t>
  </si>
  <si>
    <t xml:space="preserve"> 38.93s </t>
  </si>
  <si>
    <t xml:space="preserve"> 24.61s </t>
  </si>
  <si>
    <t xml:space="preserve"> w2v_20240911_skip_mc5_w13_v5 	</t>
  </si>
  <si>
    <t xml:space="preserve"> 18.94s </t>
  </si>
  <si>
    <t xml:space="preserve"> w2v_20240911_sg1_mc1_w8_v10 	</t>
  </si>
  <si>
    <t xml:space="preserve"> 55.78s </t>
  </si>
  <si>
    <t xml:space="preserve"> 63.07s </t>
  </si>
  <si>
    <t xml:space="preserve"> w2v_20240912_skip_mc8_w21_v25 	</t>
  </si>
  <si>
    <t xml:space="preserve"> 18.82s </t>
  </si>
  <si>
    <t xml:space="preserve"> w2v_20240912_skip_mc8_w8_v50 	</t>
  </si>
  <si>
    <t xml:space="preserve"> 16.64s </t>
  </si>
  <si>
    <t xml:space="preserve"> 17.22s </t>
  </si>
  <si>
    <t xml:space="preserve"> w2v_20240910_sg1_mc8_w44_v25 	</t>
  </si>
  <si>
    <t xml:space="preserve"> 18.14s </t>
  </si>
  <si>
    <t xml:space="preserve"> 18.65s </t>
  </si>
  <si>
    <t xml:space="preserve"> w2v_20240911_sg1_mc1_w5_v10 	</t>
  </si>
  <si>
    <t xml:space="preserve"> 55.4s </t>
  </si>
  <si>
    <t xml:space="preserve"> 58.23s </t>
  </si>
  <si>
    <t xml:space="preserve"> w2v_20240910_sg1_mc3_w13_v5 	</t>
  </si>
  <si>
    <t xml:space="preserve"> 28.14s </t>
  </si>
  <si>
    <t xml:space="preserve"> w2v_20240910_sg1_mc3_w21_v50 	</t>
  </si>
  <si>
    <t xml:space="preserve"> 24.47s </t>
  </si>
  <si>
    <t xml:space="preserve"> 33.45s </t>
  </si>
  <si>
    <t xml:space="preserve"> w2v_20240911_skip_mc5_w13_v25 	</t>
  </si>
  <si>
    <t xml:space="preserve"> 31.22s </t>
  </si>
  <si>
    <t xml:space="preserve"> w2v_20240912_skip_mc8_w5_v50 	</t>
  </si>
  <si>
    <t xml:space="preserve"> 26.16s </t>
  </si>
  <si>
    <t xml:space="preserve"> 23.76s </t>
  </si>
  <si>
    <t xml:space="preserve"> w2v_20240910_sg1_mc3_w13_v10 	</t>
  </si>
  <si>
    <t xml:space="preserve"> 33.46s </t>
  </si>
  <si>
    <t xml:space="preserve"> 29.99s </t>
  </si>
  <si>
    <t xml:space="preserve"> w2v_20240911_skip_mc8_w3_v25 	</t>
  </si>
  <si>
    <t xml:space="preserve"> 19.58s </t>
  </si>
  <si>
    <t xml:space="preserve"> 23.75s </t>
  </si>
  <si>
    <t xml:space="preserve"> w2v_20240910_sg1_mc3_w44_v50 	</t>
  </si>
  <si>
    <t xml:space="preserve"> 28.42s </t>
  </si>
  <si>
    <t xml:space="preserve"> w2v_20240911_sg1_mc1_w5_v5 	</t>
  </si>
  <si>
    <t xml:space="preserve"> 57.65s </t>
  </si>
  <si>
    <t xml:space="preserve"> 58.99s </t>
  </si>
  <si>
    <t xml:space="preserve"> w2v_20240911_sg1_mc1_w21_v10 	</t>
  </si>
  <si>
    <t xml:space="preserve"> 49.45s </t>
  </si>
  <si>
    <t xml:space="preserve"> 56.22s </t>
  </si>
  <si>
    <t xml:space="preserve"> w2v_20240911_sg1_mc1_w3_v10 	</t>
  </si>
  <si>
    <t xml:space="preserve"> 58.31s </t>
  </si>
  <si>
    <t xml:space="preserve"> 59.06s </t>
  </si>
  <si>
    <t xml:space="preserve"> w2v_20240911_sg1_mc1_w13_v50 	</t>
  </si>
  <si>
    <t xml:space="preserve"> 51.57s </t>
  </si>
  <si>
    <t xml:space="preserve"> 55.65s </t>
  </si>
  <si>
    <t xml:space="preserve"> w2v_20240911_cbow_mc8_w5_v5 	</t>
  </si>
  <si>
    <t xml:space="preserve"> 21.45s </t>
  </si>
  <si>
    <t xml:space="preserve"> 20.7s </t>
  </si>
  <si>
    <t xml:space="preserve"> w2v_20240911_cbow_mc8_w44_v10 	</t>
  </si>
  <si>
    <t xml:space="preserve"> 16.27s </t>
  </si>
  <si>
    <t xml:space="preserve"> 15.57s </t>
  </si>
  <si>
    <t xml:space="preserve"> w2v_20240911_cbow_mc8_w44_v5 	</t>
  </si>
  <si>
    <t xml:space="preserve"> 20.63s </t>
  </si>
  <si>
    <t xml:space="preserve"> w2v_20240911_cbow_mc3_w13_v25 	</t>
  </si>
  <si>
    <t xml:space="preserve"> 28.77s </t>
  </si>
  <si>
    <t xml:space="preserve"> 26.7s </t>
  </si>
  <si>
    <t xml:space="preserve"> w2v_20240911_cbow_mc5_w3_v50 	</t>
  </si>
  <si>
    <t xml:space="preserve"> 24.13s </t>
  </si>
  <si>
    <t xml:space="preserve"> 25.49s </t>
  </si>
  <si>
    <t xml:space="preserve"> w2v_20240911_cbow_mc3_w5_v50 	</t>
  </si>
  <si>
    <t xml:space="preserve"> 27.36s </t>
  </si>
  <si>
    <t xml:space="preserve"> 27.13s </t>
  </si>
  <si>
    <t xml:space="preserve"> w2v_20240911_cbow_mc1_w5_v5 	</t>
  </si>
  <si>
    <t xml:space="preserve"> 44.06s </t>
  </si>
  <si>
    <t xml:space="preserve"> 61.72s </t>
  </si>
  <si>
    <t xml:space="preserve"> w2v_20240911_cbow_mc5_w21_v50 	</t>
  </si>
  <si>
    <t xml:space="preserve"> 37.15s </t>
  </si>
  <si>
    <t xml:space="preserve"> 22.01s </t>
  </si>
  <si>
    <t xml:space="preserve"> w2v_20240911_cbow_mc1_w13_v10 	</t>
  </si>
  <si>
    <t xml:space="preserve"> 43.17s </t>
  </si>
  <si>
    <t xml:space="preserve"> 53.45s </t>
  </si>
  <si>
    <t xml:space="preserve"> w2v_20240911_cbow_mc8_w3_v10 	</t>
  </si>
  <si>
    <t xml:space="preserve"> 25.09s </t>
  </si>
  <si>
    <t xml:space="preserve"> 19.45s </t>
  </si>
  <si>
    <t xml:space="preserve"> w2v_20240911_cbow_mc5_w13_v10 	</t>
  </si>
  <si>
    <t xml:space="preserve"> 26.36s </t>
  </si>
  <si>
    <t xml:space="preserve"> 28.83s </t>
  </si>
  <si>
    <t xml:space="preserve"> w2v_20240911_cbow_mc1_w21_v50 	</t>
  </si>
  <si>
    <t xml:space="preserve"> 51.76s </t>
  </si>
  <si>
    <t xml:space="preserve"> 57.24s </t>
  </si>
  <si>
    <t xml:space="preserve"> w2v_20240911_cbow_mc3_w8_v50 	</t>
  </si>
  <si>
    <t xml:space="preserve"> 42.59s </t>
  </si>
  <si>
    <t xml:space="preserve"> 26.27s </t>
  </si>
  <si>
    <t xml:space="preserve"> w2v_20240911_cbow_mc1_w44_v50 	</t>
  </si>
  <si>
    <t xml:space="preserve"> 50.93s </t>
  </si>
  <si>
    <t xml:space="preserve"> 60.4s </t>
  </si>
  <si>
    <t xml:space="preserve"> w2v_20240911_cbow_mc8_w8_v10 	</t>
  </si>
  <si>
    <t xml:space="preserve"> 32.45s </t>
  </si>
  <si>
    <t xml:space="preserve"> 24.09s </t>
  </si>
  <si>
    <t xml:space="preserve"> w2v_20240911_cbow_mc3_w3_v50 	</t>
  </si>
  <si>
    <t xml:space="preserve"> 22.5s </t>
  </si>
  <si>
    <t xml:space="preserve"> 28.75s </t>
  </si>
  <si>
    <t xml:space="preserve"> w2v_20240911_cbow_mc5_w5_v50 	</t>
  </si>
  <si>
    <t xml:space="preserve"> 25.22s </t>
  </si>
  <si>
    <t xml:space="preserve"> 24.98s </t>
  </si>
  <si>
    <t xml:space="preserve"> w2v_20240911_cbow_mc5_w44_v50 	</t>
  </si>
  <si>
    <t xml:space="preserve"> 21.62s </t>
  </si>
  <si>
    <t xml:space="preserve"> 26.08s </t>
  </si>
  <si>
    <t xml:space="preserve"> w2v_20240911_cbow_mc8_w13_v50 	</t>
  </si>
  <si>
    <t xml:space="preserve"> 22.48s </t>
  </si>
  <si>
    <t xml:space="preserve"> 25.4s </t>
  </si>
  <si>
    <t xml:space="preserve"> w2v_20240911_cbow_mc8_w5_v10 	</t>
  </si>
  <si>
    <t xml:space="preserve"> 17.93s </t>
  </si>
  <si>
    <t xml:space="preserve"> 16.18s </t>
  </si>
  <si>
    <t xml:space="preserve"> w2v_20240911_cbow_mc1_w13_v5 	</t>
  </si>
  <si>
    <t xml:space="preserve"> 54.73s </t>
  </si>
  <si>
    <t xml:space="preserve"> 50.07s </t>
  </si>
  <si>
    <t xml:space="preserve"> w2v_20240911_cbow_mc5_w8_v50 	</t>
  </si>
  <si>
    <t xml:space="preserve"> 24.07s </t>
  </si>
  <si>
    <t xml:space="preserve"> 24.38s </t>
  </si>
  <si>
    <t xml:space="preserve"> w2v_20240911_cbow_mc8_w21_v10 	</t>
  </si>
  <si>
    <t xml:space="preserve"> 20.57s </t>
  </si>
  <si>
    <t xml:space="preserve"> 15.71s </t>
  </si>
  <si>
    <t xml:space="preserve"> w2v_20240911_cbow_mc1_w5_v25 	</t>
  </si>
  <si>
    <t xml:space="preserve"> 53.86s </t>
  </si>
  <si>
    <t xml:space="preserve"> 62.32s </t>
  </si>
  <si>
    <t xml:space="preserve"> w2v_20240911_cbow_mc5_w44_v10 	</t>
  </si>
  <si>
    <t xml:space="preserve"> 35.57s </t>
  </si>
  <si>
    <t xml:space="preserve"> 23.66s </t>
  </si>
  <si>
    <t xml:space="preserve"> w2v_20240911_cbow_mc1_w21_v5 	</t>
  </si>
  <si>
    <t xml:space="preserve"> 49.39s </t>
  </si>
  <si>
    <t xml:space="preserve"> 56.84s </t>
  </si>
  <si>
    <t xml:space="preserve"> w2v_20240911_cbow_mc3_w3_v10 	</t>
  </si>
  <si>
    <t xml:space="preserve"> 42.32s </t>
  </si>
  <si>
    <t xml:space="preserve"> 41.2s </t>
  </si>
  <si>
    <t xml:space="preserve"> w2v_20240911_cbow_mc5_w5_v10 	</t>
  </si>
  <si>
    <t xml:space="preserve"> 48.93s </t>
  </si>
  <si>
    <t xml:space="preserve"> 29.68s </t>
  </si>
  <si>
    <t xml:space="preserve"> w2v_20240911_cbow_mc1_w44_v10 	</t>
  </si>
  <si>
    <t xml:space="preserve"> 57.99s </t>
  </si>
  <si>
    <t xml:space="preserve"> 65.63s </t>
  </si>
  <si>
    <t xml:space="preserve"> w2v_20240911_cbow_mc8_w8_v50 	</t>
  </si>
  <si>
    <t xml:space="preserve"> 36.52s </t>
  </si>
  <si>
    <t xml:space="preserve"> 22.88s </t>
  </si>
  <si>
    <t xml:space="preserve"> w2v_20240911_cbow_mc3_w44_v25 	</t>
  </si>
  <si>
    <t xml:space="preserve"> 44.15s </t>
  </si>
  <si>
    <t xml:space="preserve"> 40.01s </t>
  </si>
  <si>
    <t xml:space="preserve"> w2v_20240911_cbow_mc1_w8_v25 	</t>
  </si>
  <si>
    <t xml:space="preserve"> 73.82s </t>
  </si>
  <si>
    <t xml:space="preserve"> 71.35s </t>
  </si>
  <si>
    <t xml:space="preserve"> w2v_20240911_cbow_mc3_w44_v5 	</t>
  </si>
  <si>
    <t xml:space="preserve"> 43.9s </t>
  </si>
  <si>
    <t xml:space="preserve"> w2v_20240911_cbow_mc8_w21_v50 	</t>
  </si>
  <si>
    <t xml:space="preserve"> 28.51s </t>
  </si>
  <si>
    <t xml:space="preserve"> w2v_20240911_cbow_mc5_w8_v10 	</t>
  </si>
  <si>
    <t xml:space="preserve"> 29.01s </t>
  </si>
  <si>
    <t xml:space="preserve"> w2v_20240911_cbow_mc8_w13_v10 	</t>
  </si>
  <si>
    <t xml:space="preserve"> 21.28s </t>
  </si>
  <si>
    <t xml:space="preserve"> w2v_20240911_cbow_mc8_w5_v50 	</t>
  </si>
  <si>
    <t xml:space="preserve"> 18.18s </t>
  </si>
  <si>
    <t xml:space="preserve"> 19.25s </t>
  </si>
  <si>
    <t xml:space="preserve"> w2v_20240911_cbow_mc5_w3_v10 	</t>
  </si>
  <si>
    <t xml:space="preserve"> 20.43s </t>
  </si>
  <si>
    <t xml:space="preserve"> 27.88s </t>
  </si>
  <si>
    <t xml:space="preserve"> w2v_20240911_cbow_mc8_w3_v5 	</t>
  </si>
  <si>
    <t xml:space="preserve"> 20.89s </t>
  </si>
  <si>
    <t xml:space="preserve"> w2v_20240911_cbow_mc3_w5_v10 	</t>
  </si>
  <si>
    <t xml:space="preserve"> 31.64s </t>
  </si>
  <si>
    <t xml:space="preserve"> 30.71s </t>
  </si>
  <si>
    <t xml:space="preserve"> w2v_20240911_cbow_mc1_w8_v5 	</t>
  </si>
  <si>
    <t xml:space="preserve"> 56.56s </t>
  </si>
  <si>
    <t xml:space="preserve"> 59.97s </t>
  </si>
  <si>
    <t xml:space="preserve"> w2v_20240911_cbow_mc8_w44_v50 	</t>
  </si>
  <si>
    <t xml:space="preserve"> 35.29s </t>
  </si>
  <si>
    <t xml:space="preserve"> w2v_20240911_cbow_mc1_w3_v25 	</t>
  </si>
  <si>
    <t xml:space="preserve"> 62.25s </t>
  </si>
  <si>
    <t xml:space="preserve"> 63.88s </t>
  </si>
  <si>
    <t xml:space="preserve"> w2v_20240911_cbow_mc3_w21_v25 	</t>
  </si>
  <si>
    <t xml:space="preserve"> 39.81s </t>
  </si>
  <si>
    <t xml:space="preserve"> 33.32s </t>
  </si>
  <si>
    <t xml:space="preserve"> w2v_20240911_cbow_mc5_w13_v50 	</t>
  </si>
  <si>
    <t xml:space="preserve"> 25.01s </t>
  </si>
  <si>
    <t xml:space="preserve"> 23.68s </t>
  </si>
  <si>
    <t xml:space="preserve"> w2v_20240911_cbow_mc1_w3_v5 	</t>
  </si>
  <si>
    <t xml:space="preserve"> 51.58s </t>
  </si>
  <si>
    <t xml:space="preserve"> 60.39s </t>
  </si>
  <si>
    <t xml:space="preserve"> w2v_20240911_cbow_mc3_w8_v10 	</t>
  </si>
  <si>
    <t xml:space="preserve"> 37.63s </t>
  </si>
  <si>
    <t xml:space="preserve"> 31.39s </t>
  </si>
  <si>
    <t xml:space="preserve"> w2v_20240911_cbow_mc1_w21_v10 	</t>
  </si>
  <si>
    <t xml:space="preserve"> 56.29s </t>
  </si>
  <si>
    <t xml:space="preserve"> 55.95s </t>
  </si>
  <si>
    <t xml:space="preserve"> w2v_20240911_cbow_mc8_w3_v50 	</t>
  </si>
  <si>
    <t xml:space="preserve"> 33.67s </t>
  </si>
  <si>
    <t xml:space="preserve"> 19.31s </t>
  </si>
  <si>
    <t xml:space="preserve"> w2v_20240911_cbow_mc8_w8_v5 	</t>
  </si>
  <si>
    <t xml:space="preserve"> 23.88s </t>
  </si>
  <si>
    <t xml:space="preserve"> w2v_20240911_cbow_mc5_w21_v10 	</t>
  </si>
  <si>
    <t xml:space="preserve"> 22.94s </t>
  </si>
  <si>
    <t xml:space="preserve"> 28.59s </t>
  </si>
  <si>
    <t xml:space="preserve"> w2v_20240911_cbow_mc1_w13_v50 	</t>
  </si>
  <si>
    <t xml:space="preserve"> 46.16s </t>
  </si>
  <si>
    <t xml:space="preserve"> 57.71s </t>
  </si>
  <si>
    <t xml:space="preserve"> w2v_20240911_cbow_mc5_w44_v5 	</t>
  </si>
  <si>
    <t xml:space="preserve"> 33.62s </t>
  </si>
  <si>
    <t xml:space="preserve"> w2v_20240911_cbow_mc8_w13_v5 	</t>
  </si>
  <si>
    <t xml:space="preserve"> 19.63s </t>
  </si>
  <si>
    <t xml:space="preserve"> 19.38s </t>
  </si>
  <si>
    <t xml:space="preserve"> w2v_20240911_cbow_mc1_w5_v10 	</t>
  </si>
  <si>
    <t xml:space="preserve"> 61.67s </t>
  </si>
  <si>
    <t xml:space="preserve"> w2v_20240911_cbow_mc5_w21_v5 	</t>
  </si>
  <si>
    <t xml:space="preserve"> 36.28s </t>
  </si>
  <si>
    <t xml:space="preserve"> 24.72s </t>
  </si>
  <si>
    <t xml:space="preserve"> w2v_20240911_cbow_mc5_w44_v25 	</t>
  </si>
  <si>
    <t xml:space="preserve"> 21.02s </t>
  </si>
  <si>
    <t xml:space="preserve"> 28.17s </t>
  </si>
  <si>
    <t xml:space="preserve"> w2v_20240911_cbow_mc3_w3_v25 	</t>
  </si>
  <si>
    <t xml:space="preserve"> 30.87s </t>
  </si>
  <si>
    <t xml:space="preserve"> 30.31s </t>
  </si>
  <si>
    <t xml:space="preserve"> w2v_20240911_cbow_mc5_w5_v25 	</t>
  </si>
  <si>
    <t xml:space="preserve"> 28.48s </t>
  </si>
  <si>
    <t xml:space="preserve"> 24.85s </t>
  </si>
  <si>
    <t xml:space="preserve"> w2v_20240911_cbow_mc1_w44_v25 	</t>
  </si>
  <si>
    <t xml:space="preserve"> 57.31s </t>
  </si>
  <si>
    <t xml:space="preserve"> 65.11s </t>
  </si>
  <si>
    <t xml:space="preserve"> w2v_20240911_cbow_mc3_w44_v10 	</t>
  </si>
  <si>
    <t xml:space="preserve"> 43.43s </t>
  </si>
  <si>
    <t xml:space="preserve"> w2v_20240911_cbow_mc1_w8_v10 	</t>
  </si>
  <si>
    <t xml:space="preserve"> 53.87s </t>
  </si>
  <si>
    <t xml:space="preserve"> 63.57s </t>
  </si>
  <si>
    <t xml:space="preserve"> w2v_20240911_cbow_mc5_w8_v25 	</t>
  </si>
  <si>
    <t xml:space="preserve"> 29.32s </t>
  </si>
  <si>
    <t xml:space="preserve"> 27.57s </t>
  </si>
  <si>
    <t xml:space="preserve"> w2v_20240911_cbow_mc8_w13_v25 	</t>
  </si>
  <si>
    <t xml:space="preserve"> 21.88s </t>
  </si>
  <si>
    <t xml:space="preserve"> 17.69s </t>
  </si>
  <si>
    <t xml:space="preserve"> w2v_20240911_cbow_mc5_w5_v5 	</t>
  </si>
  <si>
    <t xml:space="preserve"> 30.73s </t>
  </si>
  <si>
    <t xml:space="preserve"> w2v_20240911_cbow_mc3_w8_v5 	</t>
  </si>
  <si>
    <t xml:space="preserve"> 31.05s </t>
  </si>
  <si>
    <t xml:space="preserve"> 23.56s </t>
  </si>
  <si>
    <t xml:space="preserve"> w2v_20240911_cbow_mc5_w3_v25 	</t>
  </si>
  <si>
    <t xml:space="preserve"> 23.73s </t>
  </si>
  <si>
    <t xml:space="preserve"> w2v_20240911_cbow_mc3_w5_v25 	</t>
  </si>
  <si>
    <t xml:space="preserve"> 29.7s </t>
  </si>
  <si>
    <t xml:space="preserve"> 28.7s </t>
  </si>
  <si>
    <t xml:space="preserve"> w2v_20240911_cbow_mc3_w13_v50 	</t>
  </si>
  <si>
    <t xml:space="preserve"> 31.28s </t>
  </si>
  <si>
    <t xml:space="preserve"> 34.04s </t>
  </si>
  <si>
    <t xml:space="preserve"> w2v_20240911_cbow_mc3_w21_v10 	</t>
  </si>
  <si>
    <t xml:space="preserve"> 32.34s </t>
  </si>
  <si>
    <t xml:space="preserve"> 29.39s </t>
  </si>
  <si>
    <t xml:space="preserve"> w2v_20240911_cbow_mc1_w3_v10 	</t>
  </si>
  <si>
    <t xml:space="preserve"> 54.66s </t>
  </si>
  <si>
    <t xml:space="preserve"> 58.2s </t>
  </si>
  <si>
    <t xml:space="preserve"> w2v_20240911_cbow_mc3_w21_v5 	</t>
  </si>
  <si>
    <t xml:space="preserve"> 36.55s </t>
  </si>
  <si>
    <t xml:space="preserve"> 34.6s </t>
  </si>
  <si>
    <t xml:space="preserve"> w2v_20240911_cbow_mc1_w44_v5 	</t>
  </si>
  <si>
    <t xml:space="preserve"> 53.09s </t>
  </si>
  <si>
    <t xml:space="preserve"> 57.91s </t>
  </si>
  <si>
    <t xml:space="preserve"> w2v_20240911_cbow_mc3_w8_v25 	</t>
  </si>
  <si>
    <t xml:space="preserve"> 33.82s </t>
  </si>
  <si>
    <t xml:space="preserve"> 25.89s </t>
  </si>
  <si>
    <t xml:space="preserve"> w2v_20240911_cbow_mc1_w21_v25 	</t>
  </si>
  <si>
    <t xml:space="preserve"> 51.01s </t>
  </si>
  <si>
    <t xml:space="preserve"> 58.89s </t>
  </si>
  <si>
    <t xml:space="preserve"> w2v_20240911_cbow_mc3_w3_v5 	</t>
  </si>
  <si>
    <t xml:space="preserve"> 26.1s </t>
  </si>
  <si>
    <t xml:space="preserve"> w2v_20240911_cbow_mc5_w21_v25 	</t>
  </si>
  <si>
    <t xml:space="preserve"> 20.47s </t>
  </si>
  <si>
    <t xml:space="preserve"> w2v_20240911_cbow_mc3_w21_v50 	</t>
  </si>
  <si>
    <t xml:space="preserve"> 34.67s </t>
  </si>
  <si>
    <t xml:space="preserve"> 32.76s </t>
  </si>
  <si>
    <t xml:space="preserve"> w2v_20240911_cbow_mc1_w3_v50 	</t>
  </si>
  <si>
    <t xml:space="preserve"> 50.34s </t>
  </si>
  <si>
    <t xml:space="preserve"> 62.37s </t>
  </si>
  <si>
    <t xml:space="preserve"> w2v_20240911_cbow_mc8_w44_v25 	</t>
  </si>
  <si>
    <t xml:space="preserve"> 25.71s </t>
  </si>
  <si>
    <t xml:space="preserve"> 19.49s </t>
  </si>
  <si>
    <t xml:space="preserve"> w2v_20240911_cbow_mc3_w13_v10 	</t>
  </si>
  <si>
    <t xml:space="preserve"> 24.96s </t>
  </si>
  <si>
    <t xml:space="preserve"> 41.83s </t>
  </si>
  <si>
    <t xml:space="preserve"> w2v_20240911_cbow_mc3_w13_v5 	</t>
  </si>
  <si>
    <t xml:space="preserve"> 39.71s </t>
  </si>
  <si>
    <t xml:space="preserve"> 33.31s </t>
  </si>
  <si>
    <t xml:space="preserve"> w2v_20240911_cbow_mc3_w5_v5 	</t>
  </si>
  <si>
    <t xml:space="preserve"> 32.05s </t>
  </si>
  <si>
    <t xml:space="preserve"> 32.88s </t>
  </si>
  <si>
    <t xml:space="preserve"> w2v_20240911_cbow_mc1_w13_v25 	</t>
  </si>
  <si>
    <t xml:space="preserve"> 48.95s </t>
  </si>
  <si>
    <t xml:space="preserve"> 57.97s </t>
  </si>
  <si>
    <t xml:space="preserve"> w2v_20240911_cbow_mc8_w3_v25 	</t>
  </si>
  <si>
    <t xml:space="preserve"> 29.84s </t>
  </si>
  <si>
    <t xml:space="preserve"> 19.03s </t>
  </si>
  <si>
    <t xml:space="preserve"> w2v_20240911_cbow_mc5_w13_v25 	</t>
  </si>
  <si>
    <t xml:space="preserve"> 20.92s </t>
  </si>
  <si>
    <t xml:space="preserve"> w2v_20240911_cbow_mc8_w8_v25 	</t>
  </si>
  <si>
    <t xml:space="preserve"> 20.01s </t>
  </si>
  <si>
    <t xml:space="preserve"> 22.99s </t>
  </si>
  <si>
    <t>dist_type</t>
  </si>
  <si>
    <t>mantel</t>
  </si>
  <si>
    <t>mantel_p</t>
  </si>
  <si>
    <t>#</t>
  </si>
  <si>
    <t xml:space="preserve">20240917_2352 </t>
  </si>
  <si>
    <t xml:space="preserve"> pearsonr </t>
  </si>
  <si>
    <t xml:space="preserve"> spearmanr </t>
  </si>
  <si>
    <t xml:space="preserve"> 33.01s </t>
  </si>
  <si>
    <t xml:space="preserve"> 16.12s </t>
  </si>
  <si>
    <t xml:space="preserve"> 36.33s </t>
  </si>
  <si>
    <t xml:space="preserve"> 39.85s </t>
  </si>
  <si>
    <t xml:space="preserve"> 47.61s </t>
  </si>
  <si>
    <t xml:space="preserve"> 46.85s </t>
  </si>
  <si>
    <t xml:space="preserve"> 57.93s </t>
  </si>
  <si>
    <t xml:space="preserve"> 20.4s </t>
  </si>
  <si>
    <t xml:space="preserve"> 33.94s </t>
  </si>
  <si>
    <t xml:space="preserve"> 15.68s </t>
  </si>
  <si>
    <t xml:space="preserve"> 32.42s </t>
  </si>
  <si>
    <t xml:space="preserve"> 16.81s </t>
  </si>
  <si>
    <t xml:space="preserve"> 33.21s </t>
  </si>
  <si>
    <t xml:space="preserve"> 14.11s </t>
  </si>
  <si>
    <t xml:space="preserve"> 31.08s </t>
  </si>
  <si>
    <t xml:space="preserve"> 17.32s </t>
  </si>
  <si>
    <t xml:space="preserve"> 34.37s </t>
  </si>
  <si>
    <t xml:space="preserve"> 17.74s </t>
  </si>
  <si>
    <t xml:space="preserve"> 33.75s </t>
  </si>
  <si>
    <t xml:space="preserve"> 18.28s </t>
  </si>
  <si>
    <t xml:space="preserve"> 32.39s </t>
  </si>
  <si>
    <t xml:space="preserve"> 19.54s </t>
  </si>
  <si>
    <t xml:space="preserve"> 38.63s </t>
  </si>
  <si>
    <t xml:space="preserve"> 20.66s </t>
  </si>
  <si>
    <t xml:space="preserve"> 39.74s </t>
  </si>
  <si>
    <t xml:space="preserve"> 21.89s </t>
  </si>
  <si>
    <t xml:space="preserve"> 41.71s </t>
  </si>
  <si>
    <t xml:space="preserve"> 30.86s </t>
  </si>
  <si>
    <t xml:space="preserve"> 18.29s </t>
  </si>
  <si>
    <t xml:space="preserve"> 31.89s </t>
  </si>
  <si>
    <t xml:space="preserve"> 14.63s </t>
  </si>
  <si>
    <t xml:space="preserve"> 29.42s </t>
  </si>
  <si>
    <t xml:space="preserve"> 31.53s </t>
  </si>
  <si>
    <t xml:space="preserve"> 18.93s </t>
  </si>
  <si>
    <t xml:space="preserve"> 31.97s </t>
  </si>
  <si>
    <t xml:space="preserve"> 18.73s </t>
  </si>
  <si>
    <t xml:space="preserve"> 13.28s </t>
  </si>
  <si>
    <t xml:space="preserve"> 31.57s </t>
  </si>
  <si>
    <t xml:space="preserve"> 15.15s </t>
  </si>
  <si>
    <t xml:space="preserve"> 35.35s </t>
  </si>
  <si>
    <t xml:space="preserve"> 37.97s </t>
  </si>
  <si>
    <t xml:space="preserve"> 52.34s </t>
  </si>
  <si>
    <t xml:space="preserve"> 39.5s </t>
  </si>
  <si>
    <t xml:space="preserve"> 55.81s </t>
  </si>
  <si>
    <t xml:space="preserve"> 23.54s </t>
  </si>
  <si>
    <t xml:space="preserve"> 34.61s </t>
  </si>
  <si>
    <t xml:space="preserve"> 35.85s </t>
  </si>
  <si>
    <t xml:space="preserve"> 21.3s </t>
  </si>
  <si>
    <t xml:space="preserve"> 17.12s </t>
  </si>
  <si>
    <t xml:space="preserve"> 37.54s </t>
  </si>
  <si>
    <t xml:space="preserve"> 18.92s </t>
  </si>
  <si>
    <t xml:space="preserve"> 40.66s </t>
  </si>
  <si>
    <t xml:space="preserve"> 17.49s </t>
  </si>
  <si>
    <t xml:space="preserve"> 30.45s </t>
  </si>
  <si>
    <t xml:space="preserve"> 21.01s </t>
  </si>
  <si>
    <t xml:space="preserve"> 32.57s </t>
  </si>
  <si>
    <t xml:space="preserve"> 23.25s </t>
  </si>
  <si>
    <t xml:space="preserve"> 36.79s </t>
  </si>
  <si>
    <t xml:space="preserve"> 24.05s </t>
  </si>
  <si>
    <t xml:space="preserve"> 39.22s </t>
  </si>
  <si>
    <t xml:space="preserve"> 37.66s </t>
  </si>
  <si>
    <t xml:space="preserve"> 47.44s </t>
  </si>
  <si>
    <t xml:space="preserve"> 57.85s </t>
  </si>
  <si>
    <t xml:space="preserve"> 22.12s </t>
  </si>
  <si>
    <t xml:space="preserve"> 33.63s </t>
  </si>
  <si>
    <t xml:space="preserve"> 15.36s </t>
  </si>
  <si>
    <t xml:space="preserve"> 30.9s </t>
  </si>
  <si>
    <t xml:space="preserve"> 19.96s </t>
  </si>
  <si>
    <t xml:space="preserve"> 38.67s </t>
  </si>
  <si>
    <t xml:space="preserve"> 22.67s </t>
  </si>
  <si>
    <t xml:space="preserve"> 38.62s </t>
  </si>
  <si>
    <t xml:space="preserve"> 20.29s </t>
  </si>
  <si>
    <t xml:space="preserve"> 35.99s </t>
  </si>
  <si>
    <t xml:space="preserve"> 23.23s </t>
  </si>
  <si>
    <t xml:space="preserve"> 39.29s </t>
  </si>
  <si>
    <t xml:space="preserve"> 36.31s </t>
  </si>
  <si>
    <t xml:space="preserve"> 49.26s </t>
  </si>
  <si>
    <t xml:space="preserve"> 41.47s </t>
  </si>
  <si>
    <t xml:space="preserve"> 54.21s </t>
  </si>
  <si>
    <t xml:space="preserve"> 22.13s </t>
  </si>
  <si>
    <t xml:space="preserve"> 35.89s </t>
  </si>
  <si>
    <t xml:space="preserve"> 39.27s </t>
  </si>
  <si>
    <t xml:space="preserve"> 40.39s </t>
  </si>
  <si>
    <t xml:space="preserve"> 44.24s </t>
  </si>
  <si>
    <t xml:space="preserve"> 31.68s </t>
  </si>
  <si>
    <t xml:space="preserve"> 38.12s </t>
  </si>
  <si>
    <t xml:space="preserve"> 14.9s </t>
  </si>
  <si>
    <t xml:space="preserve"> 31.77s </t>
  </si>
  <si>
    <t xml:space="preserve"> 15.24s </t>
  </si>
  <si>
    <t xml:space="preserve"> 32.94s </t>
  </si>
  <si>
    <t xml:space="preserve"> 41.51s </t>
  </si>
  <si>
    <t xml:space="preserve"> 41.64s </t>
  </si>
  <si>
    <t xml:space="preserve"> 51.13s </t>
  </si>
  <si>
    <t xml:space="preserve"> 25.93s </t>
  </si>
  <si>
    <t xml:space="preserve"> 17.13s </t>
  </si>
  <si>
    <t xml:space="preserve"> 32.01s </t>
  </si>
  <si>
    <t xml:space="preserve"> 18.37s </t>
  </si>
  <si>
    <t xml:space="preserve"> 23.17s </t>
  </si>
  <si>
    <t xml:space="preserve"> 42.0s </t>
  </si>
  <si>
    <t xml:space="preserve"> 41.36s </t>
  </si>
  <si>
    <t xml:space="preserve"> 17.8s </t>
  </si>
  <si>
    <t xml:space="preserve"> 33.76s </t>
  </si>
  <si>
    <t xml:space="preserve"> 17.92s </t>
  </si>
  <si>
    <t xml:space="preserve"> 39.09s </t>
  </si>
  <si>
    <t xml:space="preserve"> 50.2s </t>
  </si>
  <si>
    <t xml:space="preserve"> 38.23s </t>
  </si>
  <si>
    <t xml:space="preserve"> 60.7s </t>
  </si>
  <si>
    <t xml:space="preserve"> 38.32s </t>
  </si>
  <si>
    <t xml:space="preserve"> 25.88s </t>
  </si>
  <si>
    <t xml:space="preserve"> 35.32s </t>
  </si>
  <si>
    <t xml:space="preserve"> 13.4s </t>
  </si>
  <si>
    <t xml:space="preserve"> 31.41s </t>
  </si>
  <si>
    <t xml:space="preserve"> 15.33s </t>
  </si>
  <si>
    <t xml:space="preserve"> 30.04s </t>
  </si>
  <si>
    <t xml:space="preserve"> 19.62s </t>
  </si>
  <si>
    <t xml:space="preserve"> 37.61s </t>
  </si>
  <si>
    <t xml:space="preserve"> 21.78s </t>
  </si>
  <si>
    <t xml:space="preserve"> 36.8s </t>
  </si>
  <si>
    <t xml:space="preserve"> 17.34s </t>
  </si>
  <si>
    <t xml:space="preserve"> 35.93s </t>
  </si>
  <si>
    <t xml:space="preserve"> 19.84s </t>
  </si>
  <si>
    <t xml:space="preserve"> 40.16s </t>
  </si>
  <si>
    <t xml:space="preserve"> 37.59s </t>
  </si>
  <si>
    <t xml:space="preserve"> 58.45s </t>
  </si>
  <si>
    <t xml:space="preserve"> 25.29s </t>
  </si>
  <si>
    <t xml:space="preserve"> 32.72s </t>
  </si>
  <si>
    <t xml:space="preserve"> 16.51s </t>
  </si>
  <si>
    <t xml:space="preserve"> 37.0s </t>
  </si>
  <si>
    <t xml:space="preserve"> 23.55s </t>
  </si>
  <si>
    <t xml:space="preserve"> 23.92s </t>
  </si>
  <si>
    <t xml:space="preserve"> 46.63s </t>
  </si>
  <si>
    <t xml:space="preserve"> 59.11s </t>
  </si>
  <si>
    <t xml:space="preserve"> 21.81s </t>
  </si>
  <si>
    <t xml:space="preserve"> 35.06s </t>
  </si>
  <si>
    <t xml:space="preserve"> 14.01s </t>
  </si>
  <si>
    <t xml:space="preserve"> 31.56s </t>
  </si>
  <si>
    <t xml:space="preserve"> 16.8s </t>
  </si>
  <si>
    <t xml:space="preserve"> 14.93s </t>
  </si>
  <si>
    <t xml:space="preserve"> 29.24s </t>
  </si>
  <si>
    <t xml:space="preserve"> 13.06s </t>
  </si>
  <si>
    <t xml:space="preserve"> 34.31s </t>
  </si>
  <si>
    <t xml:space="preserve"> 19.61s </t>
  </si>
  <si>
    <t xml:space="preserve"> 33.03s </t>
  </si>
  <si>
    <t xml:space="preserve"> 17.67s </t>
  </si>
  <si>
    <t xml:space="preserve"> 16.9s </t>
  </si>
  <si>
    <t xml:space="preserve"> 28.81s </t>
  </si>
  <si>
    <t xml:space="preserve"> 15.01s </t>
  </si>
  <si>
    <t xml:space="preserve"> 33.02s </t>
  </si>
  <si>
    <t xml:space="preserve"> 17.97s </t>
  </si>
  <si>
    <t xml:space="preserve"> 34.59s </t>
  </si>
  <si>
    <t xml:space="preserve"> 17.6s </t>
  </si>
  <si>
    <t xml:space="preserve"> 20.3s </t>
  </si>
  <si>
    <t xml:space="preserve"> 37.6s </t>
  </si>
  <si>
    <t xml:space="preserve"> 22.54s </t>
  </si>
  <si>
    <t xml:space="preserve"> 42.63s </t>
  </si>
  <si>
    <t xml:space="preserve"> 18.27s </t>
  </si>
  <si>
    <t xml:space="preserve"> 33.72s </t>
  </si>
  <si>
    <t xml:space="preserve"> 18.55s </t>
  </si>
  <si>
    <t xml:space="preserve"> 17.38s </t>
  </si>
  <si>
    <t xml:space="preserve"> 34.36s </t>
  </si>
  <si>
    <t xml:space="preserve"> 14.61s </t>
  </si>
  <si>
    <t xml:space="preserve"> 29.47s </t>
  </si>
  <si>
    <t xml:space="preserve"> 11.86s </t>
  </si>
  <si>
    <t xml:space="preserve"> 32.92s </t>
  </si>
  <si>
    <t xml:space="preserve"> 12.55s </t>
  </si>
  <si>
    <t xml:space="preserve"> 32.26s </t>
  </si>
  <si>
    <t xml:space="preserve"> 12.98s </t>
  </si>
  <si>
    <t xml:space="preserve"> 30.62s </t>
  </si>
  <si>
    <t xml:space="preserve"> 12.31s </t>
  </si>
  <si>
    <t xml:space="preserve"> 31.49s </t>
  </si>
  <si>
    <t xml:space="preserve"> 27.63s </t>
  </si>
  <si>
    <t xml:space="preserve"> 35.75s </t>
  </si>
  <si>
    <t xml:space="preserve"> 20.62s </t>
  </si>
  <si>
    <t xml:space="preserve"> 19.19s </t>
  </si>
  <si>
    <t xml:space="preserve"> 17.78s </t>
  </si>
  <si>
    <t xml:space="preserve"> 33.73s </t>
  </si>
  <si>
    <t xml:space="preserve"> 33.49s </t>
  </si>
  <si>
    <t xml:space="preserve"> 15.37s </t>
  </si>
  <si>
    <t xml:space="preserve"> 34.29s </t>
  </si>
  <si>
    <t xml:space="preserve"> 18.9s </t>
  </si>
  <si>
    <t xml:space="preserve"> 25.02s </t>
  </si>
  <si>
    <t xml:space="preserve"> 36.6s </t>
  </si>
  <si>
    <t xml:space="preserve"> 38.84s </t>
  </si>
  <si>
    <t xml:space="preserve"> 37.31s </t>
  </si>
  <si>
    <t xml:space="preserve"> 42.27s </t>
  </si>
  <si>
    <t xml:space="preserve"> 44.75s </t>
  </si>
  <si>
    <t xml:space="preserve"> 30.74s </t>
  </si>
  <si>
    <t xml:space="preserve"> 34.06s </t>
  </si>
  <si>
    <t xml:space="preserve"> 25.08s </t>
  </si>
  <si>
    <t xml:space="preserve"> 38.07s </t>
  </si>
  <si>
    <t xml:space="preserve"> 41.45s </t>
  </si>
  <si>
    <t xml:space="preserve"> 61.68s </t>
  </si>
  <si>
    <t xml:space="preserve"> 39.75s </t>
  </si>
  <si>
    <t xml:space="preserve"> 49.55s </t>
  </si>
  <si>
    <t xml:space="preserve"> 36.2s </t>
  </si>
  <si>
    <t xml:space="preserve"> 65.14s </t>
  </si>
  <si>
    <t xml:space="preserve"> 40.06s </t>
  </si>
  <si>
    <t xml:space="preserve"> 59.99s </t>
  </si>
  <si>
    <t xml:space="preserve"> 22.27s </t>
  </si>
  <si>
    <t xml:space="preserve"> 31.92s </t>
  </si>
  <si>
    <t xml:space="preserve"> 14.82s </t>
  </si>
  <si>
    <t xml:space="preserve"> 32.06s </t>
  </si>
  <si>
    <t xml:space="preserve"> 36.65s </t>
  </si>
  <si>
    <t xml:space="preserve"> 40.44s </t>
  </si>
  <si>
    <t xml:space="preserve"> 46.98s </t>
  </si>
  <si>
    <t xml:space="preserve"> 52.58s </t>
  </si>
  <si>
    <t xml:space="preserve"> 22.08s </t>
  </si>
  <si>
    <t xml:space="preserve"> 17.26s </t>
  </si>
  <si>
    <t xml:space="preserve"> 36.54s </t>
  </si>
  <si>
    <t xml:space="preserve"> 45.53s </t>
  </si>
  <si>
    <t xml:space="preserve"> 50.63s </t>
  </si>
  <si>
    <t xml:space="preserve"> 58.35s </t>
  </si>
  <si>
    <t xml:space="preserve"> 36.78s </t>
  </si>
  <si>
    <t xml:space="preserve"> 43.55s </t>
  </si>
  <si>
    <t xml:space="preserve"> 54.96s </t>
  </si>
  <si>
    <t xml:space="preserve"> 24.52s </t>
  </si>
  <si>
    <t xml:space="preserve"> 30.99s </t>
  </si>
  <si>
    <t xml:space="preserve"> 18.54s </t>
  </si>
  <si>
    <t xml:space="preserve"> 33.5s </t>
  </si>
  <si>
    <t xml:space="preserve"> 20.8s </t>
  </si>
  <si>
    <t xml:space="preserve"> 37.73s </t>
  </si>
  <si>
    <t xml:space="preserve"> 19.81s </t>
  </si>
  <si>
    <t xml:space="preserve"> 40.74s </t>
  </si>
  <si>
    <t xml:space="preserve"> 13.69s </t>
  </si>
  <si>
    <t xml:space="preserve"> 32.15s </t>
  </si>
  <si>
    <t xml:space="preserve"> 16.43s </t>
  </si>
  <si>
    <t xml:space="preserve"> 14.66s </t>
  </si>
  <si>
    <t xml:space="preserve"> 31.44s </t>
  </si>
  <si>
    <t xml:space="preserve"> 15.43s </t>
  </si>
  <si>
    <t xml:space="preserve"> 34.91s </t>
  </si>
  <si>
    <t xml:space="preserve"> 33.22s </t>
  </si>
  <si>
    <t xml:space="preserve"> 56.77s </t>
  </si>
  <si>
    <t xml:space="preserve"> 26.82s </t>
  </si>
  <si>
    <t xml:space="preserve"> 38.92s </t>
  </si>
  <si>
    <t xml:space="preserve"> 22.21s </t>
  </si>
  <si>
    <t xml:space="preserve"> 46.69s </t>
  </si>
  <si>
    <t xml:space="preserve"> 40.43s </t>
  </si>
  <si>
    <t xml:space="preserve"> 22.05s </t>
  </si>
  <si>
    <t xml:space="preserve"> 42.91s </t>
  </si>
  <si>
    <t xml:space="preserve"> 17.27s </t>
  </si>
  <si>
    <t xml:space="preserve"> 31.45s </t>
  </si>
  <si>
    <t xml:space="preserve"> 17.91s </t>
  </si>
  <si>
    <t xml:space="preserve"> 35.68s </t>
  </si>
  <si>
    <t xml:space="preserve"> 23.65s </t>
  </si>
  <si>
    <t xml:space="preserve"> 20.12s </t>
  </si>
  <si>
    <t xml:space="preserve"> 39.78s </t>
  </si>
  <si>
    <t xml:space="preserve"> 14.29s </t>
  </si>
  <si>
    <t xml:space="preserve"> 14.95s </t>
  </si>
  <si>
    <t xml:space="preserve"> 32.81s </t>
  </si>
  <si>
    <t xml:space="preserve"> 24.51s </t>
  </si>
  <si>
    <t xml:space="preserve"> 34.09s </t>
  </si>
  <si>
    <t xml:space="preserve"> 23.09s </t>
  </si>
  <si>
    <t xml:space="preserve"> 36.12s </t>
  </si>
  <si>
    <t xml:space="preserve"> 17.87s </t>
  </si>
  <si>
    <t xml:space="preserve"> 29.17s </t>
  </si>
  <si>
    <t xml:space="preserve"> 16.01s </t>
  </si>
  <si>
    <t xml:space="preserve"> 38.19s </t>
  </si>
  <si>
    <t xml:space="preserve"> 36.06s </t>
  </si>
  <si>
    <t xml:space="preserve"> 40.97s </t>
  </si>
  <si>
    <t xml:space="preserve"> 49.52s </t>
  </si>
  <si>
    <t xml:space="preserve"> 58.02s </t>
  </si>
  <si>
    <t xml:space="preserve"> 23.52s </t>
  </si>
  <si>
    <t xml:space="preserve"> 35.11s </t>
  </si>
  <si>
    <t xml:space="preserve"> 20.87s </t>
  </si>
  <si>
    <t xml:space="preserve"> 33.69s </t>
  </si>
  <si>
    <t xml:space="preserve"> 19.32s </t>
  </si>
  <si>
    <t xml:space="preserve"> 36.66s </t>
  </si>
  <si>
    <t xml:space="preserve"> 40.51s </t>
  </si>
  <si>
    <t xml:space="preserve"> 62.43s </t>
  </si>
  <si>
    <t xml:space="preserve"> 19.14s </t>
  </si>
  <si>
    <t xml:space="preserve"> 33.68s </t>
  </si>
  <si>
    <t xml:space="preserve"> 14.99s </t>
  </si>
  <si>
    <t xml:space="preserve"> 30.66s </t>
  </si>
  <si>
    <t xml:space="preserve"> 12.95s </t>
  </si>
  <si>
    <t xml:space="preserve"> 11.48s </t>
  </si>
  <si>
    <t xml:space="preserve"> 30.44s </t>
  </si>
  <si>
    <t xml:space="preserve"> 13.09s </t>
  </si>
  <si>
    <t xml:space="preserve"> 28.37s </t>
  </si>
  <si>
    <t xml:space="preserve"> 12.13s </t>
  </si>
  <si>
    <t xml:space="preserve"> 34.15s </t>
  </si>
  <si>
    <t xml:space="preserve"> 41.16s </t>
  </si>
  <si>
    <t xml:space="preserve"> 48.91s </t>
  </si>
  <si>
    <t xml:space="preserve"> 28.99s </t>
  </si>
  <si>
    <t xml:space="preserve"> 43.51s </t>
  </si>
  <si>
    <t xml:space="preserve"> 26.37s </t>
  </si>
  <si>
    <t xml:space="preserve"> 41.08s </t>
  </si>
  <si>
    <t xml:space="preserve"> 21.11s </t>
  </si>
  <si>
    <t xml:space="preserve"> 39.83s </t>
  </si>
  <si>
    <t xml:space="preserve"> 16.5s </t>
  </si>
  <si>
    <t xml:space="preserve"> 33.57s </t>
  </si>
  <si>
    <t xml:space="preserve"> 18.03s </t>
  </si>
  <si>
    <t xml:space="preserve"> 31.46s </t>
  </si>
  <si>
    <t xml:space="preserve"> 14.97s </t>
  </si>
  <si>
    <t xml:space="preserve"> 32.13s </t>
  </si>
  <si>
    <t xml:space="preserve"> 15.16s </t>
  </si>
  <si>
    <t xml:space="preserve"> 29.49s </t>
  </si>
  <si>
    <t xml:space="preserve"> 18.79s </t>
  </si>
  <si>
    <t xml:space="preserve"> 18.8s </t>
  </si>
  <si>
    <t xml:space="preserve"> 43.09s </t>
  </si>
  <si>
    <t xml:space="preserve"> 14.71s </t>
  </si>
  <si>
    <t xml:space="preserve"> 14.84s </t>
  </si>
  <si>
    <t xml:space="preserve"> 34.74s </t>
  </si>
  <si>
    <t xml:space="preserve"> 20.97s </t>
  </si>
  <si>
    <t xml:space="preserve"> 23.63s </t>
  </si>
  <si>
    <t xml:space="preserve"> 42.56s </t>
  </si>
  <si>
    <t xml:space="preserve"> 45.61s </t>
  </si>
  <si>
    <t xml:space="preserve"> 46.35s </t>
  </si>
  <si>
    <t xml:space="preserve"> 38.28s </t>
  </si>
  <si>
    <t xml:space="preserve"> 40.38s </t>
  </si>
  <si>
    <t xml:space="preserve"> 44.78s </t>
  </si>
  <si>
    <t xml:space="preserve"> 58.72s </t>
  </si>
  <si>
    <t xml:space="preserve"> 37.43s </t>
  </si>
  <si>
    <t xml:space="preserve"> 29.88s </t>
  </si>
  <si>
    <t xml:space="preserve"> 42.06s </t>
  </si>
  <si>
    <t xml:space="preserve"> 57.37s </t>
  </si>
  <si>
    <t xml:space="preserve"> 18.95s </t>
  </si>
  <si>
    <t xml:space="preserve"> 15.76s </t>
  </si>
  <si>
    <t xml:space="preserve"> 32.02s </t>
  </si>
  <si>
    <t xml:space="preserve"> 10.63s </t>
  </si>
  <si>
    <t xml:space="preserve"> 32.98s </t>
  </si>
  <si>
    <t xml:space="preserve"> 16.39s </t>
  </si>
  <si>
    <t xml:space="preserve"> 31.0s </t>
  </si>
  <si>
    <t xml:space="preserve"> 14.53s </t>
  </si>
  <si>
    <t xml:space="preserve"> 29.94s </t>
  </si>
  <si>
    <t xml:space="preserve"> 18.52s </t>
  </si>
  <si>
    <t xml:space="preserve"> 37.24s </t>
  </si>
  <si>
    <t xml:space="preserve"> 20.2s </t>
  </si>
  <si>
    <t xml:space="preserve"> 35.04s </t>
  </si>
  <si>
    <t xml:space="preserve"> 24.03s </t>
  </si>
  <si>
    <t xml:space="preserve"> 38.08s </t>
  </si>
  <si>
    <t xml:space="preserve"> 19.29s </t>
  </si>
  <si>
    <t xml:space="preserve"> 40.5s </t>
  </si>
  <si>
    <t xml:space="preserve"> 36.02s </t>
  </si>
  <si>
    <t xml:space="preserve"> 45.08s </t>
  </si>
  <si>
    <t xml:space="preserve"> 61.46s </t>
  </si>
  <si>
    <t xml:space="preserve"> 33.66s </t>
  </si>
  <si>
    <t xml:space="preserve"> 19.66s </t>
  </si>
  <si>
    <t xml:space="preserve"> 36.51s </t>
  </si>
  <si>
    <t xml:space="preserve"> 38.8s </t>
  </si>
  <si>
    <t xml:space="preserve"> 50.03s </t>
  </si>
  <si>
    <t xml:space="preserve"> 50.69s </t>
  </si>
  <si>
    <t xml:space="preserve"> 25.62s </t>
  </si>
  <si>
    <t xml:space="preserve"> 15.79s </t>
  </si>
  <si>
    <t xml:space="preserve"> 31.76s </t>
  </si>
  <si>
    <t xml:space="preserve"> 18.41s </t>
  </si>
  <si>
    <t xml:space="preserve"> 29.69s </t>
  </si>
  <si>
    <t xml:space="preserve"> 21.07s </t>
  </si>
  <si>
    <t xml:space="preserve"> 37.3s </t>
  </si>
  <si>
    <t xml:space="preserve"> 38.2s </t>
  </si>
  <si>
    <t xml:space="preserve"> 45.48s </t>
  </si>
  <si>
    <t xml:space="preserve"> 55.71s </t>
  </si>
  <si>
    <t xml:space="preserve"> 27.64s </t>
  </si>
  <si>
    <t xml:space="preserve"> 33.91s </t>
  </si>
  <si>
    <t xml:space="preserve"> 24.76s </t>
  </si>
  <si>
    <t xml:space="preserve"> 42.15s </t>
  </si>
  <si>
    <t xml:space="preserve"> 39.73s </t>
  </si>
  <si>
    <t xml:space="preserve"> 47.11s </t>
  </si>
  <si>
    <t xml:space="preserve"> 53.23s </t>
  </si>
  <si>
    <t xml:space="preserve"> 21.68s </t>
  </si>
  <si>
    <t xml:space="preserve"> 33.89s </t>
  </si>
  <si>
    <t xml:space="preserve"> 15.27s </t>
  </si>
  <si>
    <t xml:space="preserve"> 34.5s </t>
  </si>
  <si>
    <t xml:space="preserve"> 25.38s </t>
  </si>
  <si>
    <t xml:space="preserve"> 31.09s </t>
  </si>
  <si>
    <t xml:space="preserve"> 20.78s </t>
  </si>
  <si>
    <t xml:space="preserve"> 37.56s </t>
  </si>
  <si>
    <t xml:space="preserve"> 31.36s </t>
  </si>
  <si>
    <t xml:space="preserve"> 19.34s </t>
  </si>
  <si>
    <t xml:space="preserve"> 17.19s </t>
  </si>
  <si>
    <t xml:space="preserve"> 32.52s </t>
  </si>
  <si>
    <t xml:space="preserve"> 13.93s </t>
  </si>
  <si>
    <t xml:space="preserve"> 15.51s </t>
  </si>
  <si>
    <t xml:space="preserve"> 11.62s </t>
  </si>
  <si>
    <t xml:space="preserve"> 28.58s </t>
  </si>
  <si>
    <t xml:space="preserve"> 14.57s </t>
  </si>
  <si>
    <t xml:space="preserve"> 31.91s </t>
  </si>
  <si>
    <t xml:space="preserve"> 38.74s </t>
  </si>
  <si>
    <t xml:space="preserve"> 40.36s </t>
  </si>
  <si>
    <t xml:space="preserve"> 47.6s </t>
  </si>
  <si>
    <t xml:space="preserve"> 57.72s </t>
  </si>
  <si>
    <t xml:space="preserve"> 22.66s </t>
  </si>
  <si>
    <t xml:space="preserve"> 36.68s </t>
  </si>
  <si>
    <t xml:space="preserve"> 16.15s </t>
  </si>
  <si>
    <t xml:space="preserve"> 36.34s </t>
  </si>
  <si>
    <t xml:space="preserve"> 14.56s </t>
  </si>
  <si>
    <t xml:space="preserve"> 27.11s </t>
  </si>
  <si>
    <t xml:space="preserve"> 12.11s </t>
  </si>
  <si>
    <t xml:space="preserve"> 37.12s </t>
  </si>
  <si>
    <t xml:space="preserve"> 46.29s </t>
  </si>
  <si>
    <t xml:space="preserve"> 55.75s </t>
  </si>
  <si>
    <t xml:space="preserve"> 25.13s </t>
  </si>
  <si>
    <t xml:space="preserve"> 35.02s </t>
  </si>
  <si>
    <t xml:space="preserve"> 35.81s </t>
  </si>
  <si>
    <t xml:space="preserve"> 28.38s </t>
  </si>
  <si>
    <t xml:space="preserve"> 33.86s </t>
  </si>
  <si>
    <t xml:space="preserve"> 23.03s </t>
  </si>
  <si>
    <t xml:space="preserve"> 16.87s </t>
  </si>
  <si>
    <t xml:space="preserve"> 32.11s </t>
  </si>
  <si>
    <t xml:space="preserve"> 19.01s </t>
  </si>
  <si>
    <t xml:space="preserve"> 39.34s </t>
  </si>
  <si>
    <t xml:space="preserve"> 41.39s </t>
  </si>
  <si>
    <t xml:space="preserve"> 21.69s </t>
  </si>
  <si>
    <t xml:space="preserve"> 13.92s </t>
  </si>
  <si>
    <t xml:space="preserve"> 30.56s </t>
  </si>
  <si>
    <t xml:space="preserve"> 26.4s </t>
  </si>
  <si>
    <t xml:space="preserve"> 33.87s </t>
  </si>
  <si>
    <t xml:space="preserve"> 27.93s </t>
  </si>
  <si>
    <t xml:space="preserve"> 39.89s </t>
  </si>
  <si>
    <t xml:space="preserve"> 36.27s </t>
  </si>
  <si>
    <t xml:space="preserve"> 47.74s </t>
  </si>
  <si>
    <t xml:space="preserve"> 41.96s </t>
  </si>
  <si>
    <t xml:space="preserve"> 53.67s </t>
  </si>
  <si>
    <t xml:space="preserve"> 25.8s </t>
  </si>
  <si>
    <t xml:space="preserve"> 43.19s </t>
  </si>
  <si>
    <t xml:space="preserve"> 31.82s </t>
  </si>
  <si>
    <t xml:space="preserve"> 15.58s </t>
  </si>
  <si>
    <t xml:space="preserve"> 33.26s </t>
  </si>
  <si>
    <t xml:space="preserve"> 16.53s </t>
  </si>
  <si>
    <t xml:space="preserve"> 33.58s </t>
  </si>
  <si>
    <t xml:space="preserve"> 39.05s </t>
  </si>
  <si>
    <t xml:space="preserve"> 18.23s </t>
  </si>
  <si>
    <t xml:space="preserve"> 30.51s </t>
  </si>
  <si>
    <t xml:space="preserve"> 16.04s </t>
  </si>
  <si>
    <t xml:space="preserve"> 35.12s </t>
  </si>
  <si>
    <t xml:space="preserve"> 18.78s </t>
  </si>
  <si>
    <t xml:space="preserve"> 28.87s </t>
  </si>
  <si>
    <t xml:space="preserve"> 17.59s </t>
  </si>
  <si>
    <t xml:space="preserve"> 30.53s </t>
  </si>
  <si>
    <t xml:space="preserve"> 17.89s </t>
  </si>
  <si>
    <t xml:space="preserve"> 33.56s </t>
  </si>
  <si>
    <t xml:space="preserve"> 17.14s </t>
  </si>
  <si>
    <t xml:space="preserve"> 17.68s </t>
  </si>
  <si>
    <t xml:space="preserve"> 15.84s </t>
  </si>
  <si>
    <t xml:space="preserve"> 32.38s </t>
  </si>
  <si>
    <t xml:space="preserve"> 21.21s </t>
  </si>
  <si>
    <t xml:space="preserve"> 32.07s </t>
  </si>
  <si>
    <t xml:space="preserve"> 20.83s </t>
  </si>
  <si>
    <t xml:space="preserve"> 40.13s </t>
  </si>
  <si>
    <t xml:space="preserve"> 40.53s </t>
  </si>
  <si>
    <t xml:space="preserve"> 42.23s </t>
  </si>
  <si>
    <t xml:space="preserve"> 55.04s </t>
  </si>
  <si>
    <t xml:space="preserve"> 20.21s </t>
  </si>
  <si>
    <t xml:space="preserve"> 31.16s </t>
  </si>
  <si>
    <t xml:space="preserve"> 16.66s </t>
  </si>
  <si>
    <t xml:space="preserve"> 34.03s </t>
  </si>
  <si>
    <t xml:space="preserve"> 37.71s </t>
  </si>
  <si>
    <t xml:space="preserve"> 50.33s </t>
  </si>
  <si>
    <t xml:space="preserve"> 28.12s </t>
  </si>
  <si>
    <t xml:space="preserve"> 58.14s </t>
  </si>
  <si>
    <t xml:space="preserve"> 24.08s </t>
  </si>
  <si>
    <t xml:space="preserve"> 34.13s </t>
  </si>
  <si>
    <t xml:space="preserve"> 39.46s </t>
  </si>
  <si>
    <t xml:space="preserve"> 19.97s </t>
  </si>
  <si>
    <t xml:space="preserve"> 33.12s </t>
  </si>
  <si>
    <t xml:space="preserve"> 18.76s </t>
  </si>
  <si>
    <t xml:space="preserve"> 39.65s </t>
  </si>
  <si>
    <t xml:space="preserve"> 53.3s </t>
  </si>
  <si>
    <t xml:space="preserve"> 38.65s </t>
  </si>
  <si>
    <t xml:space="preserve"> 56.31s </t>
  </si>
  <si>
    <t xml:space="preserve"> 27.8s </t>
  </si>
  <si>
    <t xml:space="preserve"> 38.46s </t>
  </si>
  <si>
    <t xml:space="preserve"> 24.06s </t>
  </si>
  <si>
    <t xml:space="preserve"> 35.77s </t>
  </si>
  <si>
    <t xml:space="preserve"> 42.13s </t>
  </si>
  <si>
    <t xml:space="preserve"> 45.77s </t>
  </si>
  <si>
    <t xml:space="preserve"> 52.67s </t>
  </si>
  <si>
    <t xml:space="preserve"> 20.06s </t>
  </si>
  <si>
    <t xml:space="preserve"> 34.01s </t>
  </si>
  <si>
    <t xml:space="preserve"> 16.78s </t>
  </si>
  <si>
    <t xml:space="preserve"> 14.72s </t>
  </si>
  <si>
    <t xml:space="preserve"> 29.54s </t>
  </si>
  <si>
    <t xml:space="preserve"> 15.42s </t>
  </si>
  <si>
    <t xml:space="preserve"> 20.44s </t>
  </si>
  <si>
    <t xml:space="preserve"> 37.7s </t>
  </si>
  <si>
    <t xml:space="preserve"> 34.95s </t>
  </si>
  <si>
    <t xml:space="preserve"> 46.84s </t>
  </si>
  <si>
    <t xml:space="preserve"> 59.23s </t>
  </si>
  <si>
    <t xml:space="preserve"> 38.6s </t>
  </si>
  <si>
    <t xml:space="preserve"> 19.43s </t>
  </si>
  <si>
    <t xml:space="preserve"> 37.2s </t>
  </si>
  <si>
    <t xml:space="preserve"> 17.09s </t>
  </si>
  <si>
    <t xml:space="preserve"> 17.9s </t>
  </si>
  <si>
    <t xml:space="preserve"> 30.59s </t>
  </si>
  <si>
    <t xml:space="preserve"> 45.56s </t>
  </si>
  <si>
    <t xml:space="preserve"> 58.75s </t>
  </si>
  <si>
    <t xml:space="preserve"> 22.3s </t>
  </si>
  <si>
    <t xml:space="preserve"> 15.97s </t>
  </si>
  <si>
    <t xml:space="preserve"> 36.38s </t>
  </si>
  <si>
    <t xml:space="preserve"> 29.22s </t>
  </si>
  <si>
    <t xml:space="preserve"> 18.49s </t>
  </si>
  <si>
    <t xml:space="preserve"> 21.53s </t>
  </si>
  <si>
    <t xml:space="preserve"> 35.43s </t>
  </si>
  <si>
    <t xml:space="preserve"> 21.08s </t>
  </si>
  <si>
    <t xml:space="preserve"> 16.73s </t>
  </si>
  <si>
    <t xml:space="preserve"> 33.42s </t>
  </si>
  <si>
    <t xml:space="preserve"> 18.61s </t>
  </si>
  <si>
    <t xml:space="preserve"> 35.73s </t>
  </si>
  <si>
    <t xml:space="preserve"> 36.61s </t>
  </si>
  <si>
    <t xml:space="preserve"> 47.12s </t>
  </si>
  <si>
    <t xml:space="preserve"> 38.77s </t>
  </si>
  <si>
    <t xml:space="preserve"> 25.53s </t>
  </si>
  <si>
    <t xml:space="preserve"> 39.11s </t>
  </si>
  <si>
    <t xml:space="preserve"> 36.07s </t>
  </si>
  <si>
    <t xml:space="preserve"> 43.99s </t>
  </si>
  <si>
    <t xml:space="preserve"> 46.36s </t>
  </si>
  <si>
    <t xml:space="preserve"> 54.67s </t>
  </si>
  <si>
    <t xml:space="preserve"> 21.43s </t>
  </si>
  <si>
    <t xml:space="preserve"> 18.48s </t>
  </si>
  <si>
    <t xml:space="preserve"> 34.54s </t>
  </si>
  <si>
    <t xml:space="preserve"> 27.1s </t>
  </si>
  <si>
    <t xml:space="preserve"> 16.29s </t>
  </si>
  <si>
    <t xml:space="preserve"> 18.05s </t>
  </si>
  <si>
    <t xml:space="preserve"> 30.33s </t>
  </si>
  <si>
    <t xml:space="preserve"> 34.28s </t>
  </si>
  <si>
    <t xml:space="preserve"> 17.72s </t>
  </si>
  <si>
    <t xml:space="preserve"> 35.09s </t>
  </si>
  <si>
    <t xml:space="preserve"> 38.31s </t>
  </si>
  <si>
    <t xml:space="preserve"> 31.31s </t>
  </si>
  <si>
    <t xml:space="preserve"> 20.82s </t>
  </si>
  <si>
    <t xml:space="preserve"> 31.98s </t>
  </si>
  <si>
    <t xml:space="preserve"> 35.87s </t>
  </si>
  <si>
    <t xml:space="preserve"> 21.27s </t>
  </si>
  <si>
    <t xml:space="preserve"> 34.02s </t>
  </si>
  <si>
    <t xml:space="preserve"> 22.23s </t>
  </si>
  <si>
    <t xml:space="preserve"> 20.59s </t>
  </si>
  <si>
    <t xml:space="preserve"> 35.16s </t>
  </si>
  <si>
    <t xml:space="preserve"> 20.68s </t>
  </si>
  <si>
    <t xml:space="preserve"> 40.64s </t>
  </si>
  <si>
    <t xml:space="preserve"> 37.52s </t>
  </si>
  <si>
    <t xml:space="preserve"> 39.0s </t>
  </si>
  <si>
    <t xml:space="preserve"> 45.21s </t>
  </si>
  <si>
    <t xml:space="preserve"> 56.78s </t>
  </si>
  <si>
    <t xml:space="preserve"> 38.38s </t>
  </si>
  <si>
    <t xml:space="preserve"> 42.69s </t>
  </si>
  <si>
    <t xml:space="preserve"> 56.71s </t>
  </si>
  <si>
    <t xml:space="preserve"> 25.84s </t>
  </si>
  <si>
    <t xml:space="preserve"> 34.55s </t>
  </si>
  <si>
    <t xml:space="preserve"> 40.17s </t>
  </si>
  <si>
    <t xml:space="preserve"> 51.79s </t>
  </si>
  <si>
    <t xml:space="preserve"> 58.49s </t>
  </si>
  <si>
    <t xml:space="preserve"> 23.95s </t>
  </si>
  <si>
    <t xml:space="preserve"> 38.25s </t>
  </si>
  <si>
    <t xml:space="preserve"> 39.1s </t>
  </si>
  <si>
    <t xml:space="preserve"> 18.01s </t>
  </si>
  <si>
    <t xml:space="preserve"> 32.33s </t>
  </si>
  <si>
    <t xml:space="preserve"> 36.97s </t>
  </si>
  <si>
    <t xml:space="preserve"> 23.11s </t>
  </si>
  <si>
    <t xml:space="preserve"> 39.33s </t>
  </si>
  <si>
    <t xml:space="preserve"> 36.71s </t>
  </si>
  <si>
    <t xml:space="preserve"> 37.86s </t>
  </si>
  <si>
    <t xml:space="preserve"> 49.35s </t>
  </si>
  <si>
    <t xml:space="preserve"> 55.23s </t>
  </si>
  <si>
    <t xml:space="preserve"> 21.14s </t>
  </si>
  <si>
    <t xml:space="preserve"> 16.03s </t>
  </si>
  <si>
    <t xml:space="preserve"> 32.08s </t>
  </si>
  <si>
    <t xml:space="preserve"> 22.17s </t>
  </si>
  <si>
    <t xml:space="preserve"> 22.03s </t>
  </si>
  <si>
    <t xml:space="preserve"> 37.81s </t>
  </si>
  <si>
    <t xml:space="preserve"> 19.78s </t>
  </si>
  <si>
    <t xml:space="preserve"> 21.54s </t>
  </si>
  <si>
    <t xml:space="preserve"> 41.85s </t>
  </si>
  <si>
    <t xml:space="preserve"> 20.08s </t>
  </si>
  <si>
    <t xml:space="preserve"> 38.79s </t>
  </si>
  <si>
    <t xml:space="preserve"> 38.96s </t>
  </si>
  <si>
    <t xml:space="preserve"> 37.95s </t>
  </si>
  <si>
    <t xml:space="preserve"> 38.15s </t>
  </si>
  <si>
    <t xml:space="preserve"> 44.81s </t>
  </si>
  <si>
    <t xml:space="preserve"> 57.33s </t>
  </si>
  <si>
    <t xml:space="preserve"> 15.23s </t>
  </si>
  <si>
    <t xml:space="preserve"> 31.94s </t>
  </si>
  <si>
    <t xml:space="preserve"> 20.04s </t>
  </si>
  <si>
    <t xml:space="preserve"> 35.44s </t>
  </si>
  <si>
    <t xml:space="preserve"> 19.87s </t>
  </si>
  <si>
    <t xml:space="preserve"> 35.39s </t>
  </si>
  <si>
    <t xml:space="preserve"> 16.52s </t>
  </si>
  <si>
    <t xml:space="preserve"> 27.62s </t>
  </si>
  <si>
    <t xml:space="preserve"> 18.68s </t>
  </si>
  <si>
    <t xml:space="preserve"> w2v_20240911_cbow_mc1_w5_v50 	</t>
  </si>
  <si>
    <t xml:space="preserve"> 38.85s </t>
  </si>
  <si>
    <t xml:space="preserve"> 44.55s </t>
  </si>
  <si>
    <t xml:space="preserve"> 53.78s </t>
  </si>
  <si>
    <t xml:space="preserve"> w2v_20240911_cbow_mc5_w8_v5 	</t>
  </si>
  <si>
    <t xml:space="preserve"> 21.94s </t>
  </si>
  <si>
    <t xml:space="preserve"> 36.36s </t>
  </si>
  <si>
    <t xml:space="preserve"> 18.98s </t>
  </si>
  <si>
    <t xml:space="preserve"> 37.23s </t>
  </si>
  <si>
    <t xml:space="preserve"> w2v_20240911_cbow_mc8_w5_v25 	</t>
  </si>
  <si>
    <t xml:space="preserve"> 17.98s </t>
  </si>
  <si>
    <t xml:space="preserve"> 30.05s </t>
  </si>
  <si>
    <t xml:space="preserve"> 14.41s </t>
  </si>
  <si>
    <t xml:space="preserve"> 33.7s </t>
  </si>
  <si>
    <t xml:space="preserve"> w2v_20240911_cbow_mc1_w8_v50 	</t>
  </si>
  <si>
    <t xml:space="preserve"> 41.8s </t>
  </si>
  <si>
    <t xml:space="preserve"> 46.99s </t>
  </si>
  <si>
    <t xml:space="preserve"> 60.64s </t>
  </si>
  <si>
    <t xml:space="preserve"> w2v_20240911_cbow_mc5_w13_v5 	</t>
  </si>
  <si>
    <t xml:space="preserve"> 20.6s </t>
  </si>
  <si>
    <t xml:space="preserve"> 19.52s </t>
  </si>
  <si>
    <t xml:space="preserve"> 39.8s </t>
  </si>
  <si>
    <t xml:space="preserve"> w2v_20240911_cbow_mc8_w21_v25 	</t>
  </si>
  <si>
    <t xml:space="preserve"> 29.3s </t>
  </si>
  <si>
    <t xml:space="preserve"> 14.91s </t>
  </si>
  <si>
    <t xml:space="preserve"> w2v_20240911_cbow_mc3_w44_v50 	</t>
  </si>
  <si>
    <t xml:space="preserve"> 33.78s </t>
  </si>
  <si>
    <t xml:space="preserve"> 19.26s </t>
  </si>
  <si>
    <t xml:space="preserve"> 41.11s </t>
  </si>
  <si>
    <t xml:space="preserve"> w2v_20240911_cbow_mc5_w3_v5 	</t>
  </si>
  <si>
    <t xml:space="preserve"> 17.65s </t>
  </si>
  <si>
    <t xml:space="preserve"> 34.93s </t>
  </si>
  <si>
    <t xml:space="preserve"> 18.19s </t>
  </si>
  <si>
    <t xml:space="preserve"> w2v_20240911_cbow_mc8_w21_v5 	</t>
  </si>
  <si>
    <t xml:space="preserve"> 14.14s </t>
  </si>
  <si>
    <t xml:space="preserve"> 34.33s </t>
  </si>
  <si>
    <t xml:space="preserve"> 39.07s </t>
  </si>
  <si>
    <t xml:space="preserve"> 42.36s </t>
  </si>
  <si>
    <t xml:space="preserve"> 35.15s </t>
  </si>
  <si>
    <t xml:space="preserve"> 18.63s </t>
  </si>
  <si>
    <t>corr type</t>
  </si>
  <si>
    <t>p</t>
  </si>
  <si>
    <t>pearson_rank</t>
  </si>
  <si>
    <t>spearman_rank</t>
  </si>
  <si>
    <t>overall rank</t>
  </si>
  <si>
    <t xml:space="preserve">20240911_11:20 </t>
  </si>
  <si>
    <t xml:space="preserve"> w2v_20240911_cbow_mc1_w3_v5 </t>
  </si>
  <si>
    <t xml:space="preserve"> cbow </t>
  </si>
  <si>
    <t xml:space="preserve">20240911_11:44 </t>
  </si>
  <si>
    <t xml:space="preserve"> w2v_20240911_cbow_mc1_w3_v10 </t>
  </si>
  <si>
    <t xml:space="preserve">20240911_12:09 </t>
  </si>
  <si>
    <t xml:space="preserve"> w2v_20240911_cbow_mc1_w3_v25 </t>
  </si>
  <si>
    <t xml:space="preserve">20240911_12:35 </t>
  </si>
  <si>
    <t xml:space="preserve"> w2v_20240911_cbow_mc1_w3_v50 </t>
  </si>
  <si>
    <t xml:space="preserve">20240911_12:59 </t>
  </si>
  <si>
    <t xml:space="preserve"> w2v_20240911_cbow_mc1_w5_v5 </t>
  </si>
  <si>
    <t xml:space="preserve">20240911_13:23 </t>
  </si>
  <si>
    <t xml:space="preserve"> w2v_20240911_cbow_mc1_w5_v10 </t>
  </si>
  <si>
    <t xml:space="preserve">20240911_13:49 </t>
  </si>
  <si>
    <t xml:space="preserve"> w2v_20240911_cbow_mc1_w5_v25 </t>
  </si>
  <si>
    <t xml:space="preserve">20240911_14:15 </t>
  </si>
  <si>
    <t xml:space="preserve"> w2v_20240911_cbow_mc1_w5_v50 </t>
  </si>
  <si>
    <t xml:space="preserve">20240911_14:39 </t>
  </si>
  <si>
    <t xml:space="preserve"> w2v_20240911_cbow_mc1_w8_v5 </t>
  </si>
  <si>
    <t xml:space="preserve">20240911_15:03 </t>
  </si>
  <si>
    <t xml:space="preserve"> w2v_20240911_cbow_mc1_w8_v10 </t>
  </si>
  <si>
    <t xml:space="preserve">20240911_15:29 </t>
  </si>
  <si>
    <t xml:space="preserve"> w2v_20240911_cbow_mc1_w8_v25 </t>
  </si>
  <si>
    <t xml:space="preserve">20240911_15:55 </t>
  </si>
  <si>
    <t xml:space="preserve"> w2v_20240911_cbow_mc1_w8_v50 </t>
  </si>
  <si>
    <t xml:space="preserve">20240911_16:19 </t>
  </si>
  <si>
    <t xml:space="preserve"> w2v_20240911_cbow_mc1_w13_v5 </t>
  </si>
  <si>
    <t xml:space="preserve">20240911_16:43 </t>
  </si>
  <si>
    <t xml:space="preserve"> w2v_20240911_cbow_mc1_w13_v10 </t>
  </si>
  <si>
    <t xml:space="preserve">20240911_17:09 </t>
  </si>
  <si>
    <t xml:space="preserve"> w2v_20240911_cbow_mc1_w13_v25 </t>
  </si>
  <si>
    <t xml:space="preserve">20240911_17:36 </t>
  </si>
  <si>
    <t xml:space="preserve"> w2v_20240911_cbow_mc1_w13_v50 </t>
  </si>
  <si>
    <t xml:space="preserve">20240911_18:00 </t>
  </si>
  <si>
    <t xml:space="preserve"> w2v_20240911_cbow_mc1_w21_v5 </t>
  </si>
  <si>
    <t xml:space="preserve">20240911_18:24 </t>
  </si>
  <si>
    <t xml:space="preserve"> w2v_20240911_cbow_mc1_w21_v10 </t>
  </si>
  <si>
    <t xml:space="preserve">20240911_18:50 </t>
  </si>
  <si>
    <t xml:space="preserve"> w2v_20240911_cbow_mc1_w21_v25 </t>
  </si>
  <si>
    <t xml:space="preserve">20240911_19:17 </t>
  </si>
  <si>
    <t xml:space="preserve"> w2v_20240911_cbow_mc1_w21_v50 </t>
  </si>
  <si>
    <t xml:space="preserve">20240911_19:41 </t>
  </si>
  <si>
    <t xml:space="preserve"> w2v_20240911_cbow_mc1_w44_v5 </t>
  </si>
  <si>
    <t xml:space="preserve">20240911_20:05 </t>
  </si>
  <si>
    <t xml:space="preserve"> w2v_20240911_cbow_mc1_w44_v10 </t>
  </si>
  <si>
    <t xml:space="preserve">20240911_20:31 </t>
  </si>
  <si>
    <t xml:space="preserve"> w2v_20240911_cbow_mc1_w44_v25 </t>
  </si>
  <si>
    <t xml:space="preserve">20240911_20:58 </t>
  </si>
  <si>
    <t xml:space="preserve"> w2v_20240911_cbow_mc1_w44_v50 </t>
  </si>
  <si>
    <t xml:space="preserve">20240911_21:22 </t>
  </si>
  <si>
    <t xml:space="preserve"> w2v_20240911_cbow_mc3_w3_v5 </t>
  </si>
  <si>
    <t xml:space="preserve">20240911_21:46 </t>
  </si>
  <si>
    <t xml:space="preserve"> w2v_20240911_cbow_mc3_w3_v10 </t>
  </si>
  <si>
    <t xml:space="preserve">20240911_22:11 </t>
  </si>
  <si>
    <t xml:space="preserve"> w2v_20240911_cbow_mc3_w3_v25 </t>
  </si>
  <si>
    <t xml:space="preserve">20240911_22:37 </t>
  </si>
  <si>
    <t xml:space="preserve"> w2v_20240911_cbow_mc3_w3_v50 </t>
  </si>
  <si>
    <t xml:space="preserve">20240911_23:01 </t>
  </si>
  <si>
    <t xml:space="preserve"> w2v_20240911_cbow_mc3_w5_v5 </t>
  </si>
  <si>
    <t xml:space="preserve">20240911_23:25 </t>
  </si>
  <si>
    <t xml:space="preserve"> w2v_20240911_cbow_mc3_w5_v10 </t>
  </si>
  <si>
    <t xml:space="preserve">20240911_23:51 </t>
  </si>
  <si>
    <t xml:space="preserve"> w2v_20240911_cbow_mc3_w5_v25 </t>
  </si>
  <si>
    <t xml:space="preserve">20240912_00:17 </t>
  </si>
  <si>
    <t xml:space="preserve"> w2v_20240911_cbow_mc3_w5_v50 </t>
  </si>
  <si>
    <t xml:space="preserve">20240912_00:41 </t>
  </si>
  <si>
    <t xml:space="preserve"> w2v_20240911_cbow_mc3_w8_v5 </t>
  </si>
  <si>
    <t xml:space="preserve">20240912_01:05 </t>
  </si>
  <si>
    <t xml:space="preserve"> w2v_20240911_cbow_mc3_w8_v10 </t>
  </si>
  <si>
    <t xml:space="preserve">20240912_01:31 </t>
  </si>
  <si>
    <t xml:space="preserve"> w2v_20240911_cbow_mc3_w8_v25 </t>
  </si>
  <si>
    <t xml:space="preserve">20240912_01:57 </t>
  </si>
  <si>
    <t xml:space="preserve"> w2v_20240911_cbow_mc3_w8_v50 </t>
  </si>
  <si>
    <t xml:space="preserve">20240912_02:20 </t>
  </si>
  <si>
    <t xml:space="preserve"> w2v_20240911_cbow_mc3_w13_v5 </t>
  </si>
  <si>
    <t xml:space="preserve">20240912_02:45 </t>
  </si>
  <si>
    <t xml:space="preserve"> w2v_20240911_cbow_mc3_w13_v10 </t>
  </si>
  <si>
    <t xml:space="preserve">20240912_03:10 </t>
  </si>
  <si>
    <t xml:space="preserve"> w2v_20240911_cbow_mc3_w13_v25 </t>
  </si>
  <si>
    <t xml:space="preserve">20240912_03:37 </t>
  </si>
  <si>
    <t xml:space="preserve"> w2v_20240911_cbow_mc3_w13_v50 </t>
  </si>
  <si>
    <t xml:space="preserve">20240912_04:01 </t>
  </si>
  <si>
    <t xml:space="preserve"> w2v_20240911_cbow_mc3_w21_v5 </t>
  </si>
  <si>
    <t xml:space="preserve">20240912_04:25 </t>
  </si>
  <si>
    <t xml:space="preserve"> w2v_20240911_cbow_mc3_w21_v10 </t>
  </si>
  <si>
    <t xml:space="preserve">20240912_04:51 </t>
  </si>
  <si>
    <t xml:space="preserve"> w2v_20240911_cbow_mc3_w21_v25 </t>
  </si>
  <si>
    <t xml:space="preserve">20240912_05:17 </t>
  </si>
  <si>
    <t xml:space="preserve"> w2v_20240911_cbow_mc3_w21_v50 </t>
  </si>
  <si>
    <t xml:space="preserve">20240912_05:41 </t>
  </si>
  <si>
    <t xml:space="preserve"> w2v_20240911_cbow_mc3_w44_v5 </t>
  </si>
  <si>
    <t xml:space="preserve">20240912_06:05 </t>
  </si>
  <si>
    <t xml:space="preserve"> w2v_20240911_cbow_mc3_w44_v10 </t>
  </si>
  <si>
    <t xml:space="preserve">20240912_06:31 </t>
  </si>
  <si>
    <t xml:space="preserve"> w2v_20240911_cbow_mc3_w44_v25 </t>
  </si>
  <si>
    <t xml:space="preserve">20240912_06:58 </t>
  </si>
  <si>
    <t xml:space="preserve"> w2v_20240911_cbow_mc3_w44_v50 </t>
  </si>
  <si>
    <t xml:space="preserve">20240912_07:21 </t>
  </si>
  <si>
    <t xml:space="preserve"> w2v_20240911_cbow_mc5_w3_v5 </t>
  </si>
  <si>
    <t xml:space="preserve">20240912_07:45 </t>
  </si>
  <si>
    <t xml:space="preserve"> w2v_20240911_cbow_mc5_w3_v10 </t>
  </si>
  <si>
    <t xml:space="preserve">20240912_08:11 </t>
  </si>
  <si>
    <t xml:space="preserve"> w2v_20240911_cbow_mc5_w3_v25 </t>
  </si>
  <si>
    <t xml:space="preserve">20240912_08:37 </t>
  </si>
  <si>
    <t xml:space="preserve"> w2v_20240911_cbow_mc5_w3_v50 </t>
  </si>
  <si>
    <t xml:space="preserve">20240912_09:01 </t>
  </si>
  <si>
    <t xml:space="preserve"> w2v_20240911_cbow_mc5_w5_v5 </t>
  </si>
  <si>
    <t xml:space="preserve">20240912_09:25 </t>
  </si>
  <si>
    <t xml:space="preserve"> w2v_20240911_cbow_mc5_w5_v10 </t>
  </si>
  <si>
    <t xml:space="preserve">20240912_09:51 </t>
  </si>
  <si>
    <t xml:space="preserve"> w2v_20240911_cbow_mc5_w5_v25 </t>
  </si>
  <si>
    <t xml:space="preserve">20240912_10:17 </t>
  </si>
  <si>
    <t xml:space="preserve"> w2v_20240911_cbow_mc5_w5_v50 </t>
  </si>
  <si>
    <t xml:space="preserve">20240912_10:41 </t>
  </si>
  <si>
    <t xml:space="preserve"> w2v_20240911_cbow_mc5_w8_v5 </t>
  </si>
  <si>
    <t xml:space="preserve">20240912_11:05 </t>
  </si>
  <si>
    <t xml:space="preserve"> w2v_20240911_cbow_mc5_w8_v10 </t>
  </si>
  <si>
    <t xml:space="preserve">20240912_11:31 </t>
  </si>
  <si>
    <t xml:space="preserve"> w2v_20240911_cbow_mc5_w8_v25 </t>
  </si>
  <si>
    <t xml:space="preserve">20240912_11:57 </t>
  </si>
  <si>
    <t xml:space="preserve"> w2v_20240911_cbow_mc5_w8_v50 </t>
  </si>
  <si>
    <t xml:space="preserve">20240912_12:21 </t>
  </si>
  <si>
    <t xml:space="preserve"> w2v_20240911_cbow_mc5_w13_v5 </t>
  </si>
  <si>
    <t xml:space="preserve">20240912_12:46 </t>
  </si>
  <si>
    <t xml:space="preserve"> w2v_20240911_cbow_mc5_w13_v10 </t>
  </si>
  <si>
    <t xml:space="preserve">20240912_13:12 </t>
  </si>
  <si>
    <t xml:space="preserve"> w2v_20240911_cbow_mc5_w13_v25 </t>
  </si>
  <si>
    <t xml:space="preserve">20240912_13:38 </t>
  </si>
  <si>
    <t xml:space="preserve"> w2v_20240911_cbow_mc5_w13_v50 </t>
  </si>
  <si>
    <t xml:space="preserve">20240912_14:02 </t>
  </si>
  <si>
    <t xml:space="preserve"> w2v_20240911_cbow_mc5_w21_v5 </t>
  </si>
  <si>
    <t xml:space="preserve">20240912_14:27 </t>
  </si>
  <si>
    <t xml:space="preserve"> w2v_20240911_cbow_mc5_w21_v10 </t>
  </si>
  <si>
    <t xml:space="preserve">20240912_14:53 </t>
  </si>
  <si>
    <t xml:space="preserve"> w2v_20240911_cbow_mc5_w21_v25 </t>
  </si>
  <si>
    <t xml:space="preserve">20240912_15:19 </t>
  </si>
  <si>
    <t xml:space="preserve"> w2v_20240911_cbow_mc5_w21_v50 </t>
  </si>
  <si>
    <t xml:space="preserve">20240912_15:43 </t>
  </si>
  <si>
    <t xml:space="preserve"> w2v_20240911_cbow_mc5_w44_v5 </t>
  </si>
  <si>
    <t xml:space="preserve">20240912_16:08 </t>
  </si>
  <si>
    <t xml:space="preserve"> w2v_20240911_cbow_mc5_w44_v10 </t>
  </si>
  <si>
    <t xml:space="preserve">20240912_16:34 </t>
  </si>
  <si>
    <t xml:space="preserve"> w2v_20240911_cbow_mc5_w44_v25 </t>
  </si>
  <si>
    <t xml:space="preserve">20240912_17:00 </t>
  </si>
  <si>
    <t xml:space="preserve"> w2v_20240911_cbow_mc5_w44_v50 </t>
  </si>
  <si>
    <t xml:space="preserve">20240912_17:24 </t>
  </si>
  <si>
    <t xml:space="preserve"> w2v_20240911_cbow_mc8_w3_v5 </t>
  </si>
  <si>
    <t xml:space="preserve">20240912_17:48 </t>
  </si>
  <si>
    <t xml:space="preserve"> w2v_20240911_cbow_mc8_w3_v10 </t>
  </si>
  <si>
    <t xml:space="preserve">20240912_18:14 </t>
  </si>
  <si>
    <t xml:space="preserve"> w2v_20240911_cbow_mc8_w3_v25 </t>
  </si>
  <si>
    <t xml:space="preserve">20240912_18:40 </t>
  </si>
  <si>
    <t xml:space="preserve"> w2v_20240911_cbow_mc8_w3_v50 </t>
  </si>
  <si>
    <t xml:space="preserve">20240912_19:04 </t>
  </si>
  <si>
    <t xml:space="preserve"> w2v_20240911_cbow_mc8_w5_v5 </t>
  </si>
  <si>
    <t xml:space="preserve">20240912_19:28 </t>
  </si>
  <si>
    <t xml:space="preserve"> w2v_20240911_cbow_mc8_w5_v10 </t>
  </si>
  <si>
    <t xml:space="preserve">20240912_19:54 </t>
  </si>
  <si>
    <t xml:space="preserve"> w2v_20240911_cbow_mc8_w5_v25 </t>
  </si>
  <si>
    <t xml:space="preserve">20240912_20:20 </t>
  </si>
  <si>
    <t xml:space="preserve"> w2v_20240911_cbow_mc8_w5_v50 </t>
  </si>
  <si>
    <t xml:space="preserve">20240912_20:44 </t>
  </si>
  <si>
    <t xml:space="preserve"> w2v_20240911_cbow_mc8_w8_v5 </t>
  </si>
  <si>
    <t xml:space="preserve">20240912_21:08 </t>
  </si>
  <si>
    <t xml:space="preserve"> w2v_20240911_cbow_mc8_w8_v10 </t>
  </si>
  <si>
    <t xml:space="preserve">20240912_21:34 </t>
  </si>
  <si>
    <t xml:space="preserve"> w2v_20240911_cbow_mc8_w8_v25 </t>
  </si>
  <si>
    <t xml:space="preserve">20240912_22:00 </t>
  </si>
  <si>
    <t xml:space="preserve"> w2v_20240911_cbow_mc8_w8_v50 </t>
  </si>
  <si>
    <t xml:space="preserve">20240912_22:24 </t>
  </si>
  <si>
    <t xml:space="preserve"> w2v_20240911_cbow_mc8_w13_v5 </t>
  </si>
  <si>
    <t xml:space="preserve">20240912_22:48 </t>
  </si>
  <si>
    <t xml:space="preserve"> w2v_20240911_cbow_mc8_w13_v10 </t>
  </si>
  <si>
    <t xml:space="preserve">20240912_23:14 </t>
  </si>
  <si>
    <t xml:space="preserve"> w2v_20240911_cbow_mc8_w13_v25 </t>
  </si>
  <si>
    <t xml:space="preserve">20240912_23:41 </t>
  </si>
  <si>
    <t xml:space="preserve"> w2v_20240911_cbow_mc8_w13_v50 </t>
  </si>
  <si>
    <t xml:space="preserve">20240913_00:05 </t>
  </si>
  <si>
    <t xml:space="preserve"> w2v_20240911_cbow_mc8_w21_v5 </t>
  </si>
  <si>
    <t xml:space="preserve">20240913_00:29 </t>
  </si>
  <si>
    <t xml:space="preserve"> w2v_20240911_cbow_mc8_w21_v10 </t>
  </si>
  <si>
    <t xml:space="preserve">20240913_00:55 </t>
  </si>
  <si>
    <t xml:space="preserve"> w2v_20240911_cbow_mc8_w21_v25 </t>
  </si>
  <si>
    <t xml:space="preserve">20240913_01:21 </t>
  </si>
  <si>
    <t xml:space="preserve"> w2v_20240911_cbow_mc8_w21_v50 </t>
  </si>
  <si>
    <t xml:space="preserve">20240913_01:46 </t>
  </si>
  <si>
    <t xml:space="preserve"> w2v_20240911_cbow_mc8_w44_v5 </t>
  </si>
  <si>
    <t xml:space="preserve">20240913_02:10 </t>
  </si>
  <si>
    <t xml:space="preserve"> w2v_20240911_cbow_mc8_w44_v10 </t>
  </si>
  <si>
    <t xml:space="preserve">20240913_02:36 </t>
  </si>
  <si>
    <t xml:space="preserve"> w2v_20240911_cbow_mc8_w44_v25 </t>
  </si>
  <si>
    <t xml:space="preserve">20240913_03:03 </t>
  </si>
  <si>
    <t xml:space="preserve"> w2v_20240911_cbow_mc8_w44_v50 </t>
  </si>
  <si>
    <t>w2v_type</t>
  </si>
  <si>
    <t>mc</t>
  </si>
  <si>
    <t>ws</t>
  </si>
  <si>
    <t>vs</t>
  </si>
  <si>
    <t>time_s</t>
  </si>
  <si>
    <t>timerank</t>
  </si>
  <si>
    <t>mantel_top</t>
  </si>
  <si>
    <t>There are 24 models for each of the 4 'min word' configs (1, 3, 5, 8) thus giving 96 models!</t>
  </si>
  <si>
    <t>gap</t>
  </si>
  <si>
    <t>start mc</t>
  </si>
  <si>
    <t>start _w</t>
  </si>
  <si>
    <t>start _v</t>
  </si>
  <si>
    <t>skip</t>
  </si>
  <si>
    <t>w</t>
  </si>
  <si>
    <t>v</t>
  </si>
  <si>
    <t>to cluster</t>
  </si>
  <si>
    <t>Highest mc 3</t>
  </si>
  <si>
    <t>Highest mc1</t>
  </si>
  <si>
    <t>Highest mc5</t>
  </si>
  <si>
    <t>Highest w5</t>
  </si>
  <si>
    <t>Highest w8</t>
  </si>
  <si>
    <t>Highest v10</t>
  </si>
  <si>
    <t>Highest pearson</t>
  </si>
  <si>
    <t>Highest spearman</t>
  </si>
  <si>
    <t>Highest cbow</t>
  </si>
  <si>
    <t>Highest v50</t>
  </si>
  <si>
    <t>Highest v100</t>
  </si>
  <si>
    <t xml:space="preserve">w2v_20240922_skip_mc8_w21_v1000_g100 </t>
  </si>
  <si>
    <t xml:space="preserve"> euc </t>
  </si>
  <si>
    <t xml:space="preserve"> skip </t>
  </si>
  <si>
    <t xml:space="preserve">w2v_20240922_skip_mc5_w21_v25_g100 </t>
  </si>
  <si>
    <t xml:space="preserve">w2v_20240922_skip_mc8_w44_v1000_g100 </t>
  </si>
  <si>
    <t xml:space="preserve">w2v_20240922_skip_mc8_w21_v25_g100 </t>
  </si>
  <si>
    <t xml:space="preserve">w2v_20240922_skip_mc3_w13_v5_g100 </t>
  </si>
  <si>
    <t xml:space="preserve">w2v_20240922_skip_mc5_w44_v100_g100 </t>
  </si>
  <si>
    <t xml:space="preserve">w2v_20240922_skip_mc5_w44_v5_g100 </t>
  </si>
  <si>
    <t xml:space="preserve">w2v_20240922_skip_mc8_w21_v100_g100 </t>
  </si>
  <si>
    <t xml:space="preserve">w2v_20240922_skip_mc8_w21_v5_g100 </t>
  </si>
  <si>
    <t xml:space="preserve">w2v_20240922_skip_mc3_w44_v100_g100 </t>
  </si>
  <si>
    <t xml:space="preserve">w2v_20240922_skip_mc8_w44_v25_g100 </t>
  </si>
  <si>
    <t xml:space="preserve">w2v_20240922_skip_mc5_w44_v25_g100 </t>
  </si>
  <si>
    <t xml:space="preserve">w2v_20240922_skip_mc8_w13_v100_g100 </t>
  </si>
  <si>
    <t xml:space="preserve">w2v_20240922_skip_mc5_w13_v100_g100 </t>
  </si>
  <si>
    <t xml:space="preserve">w2v_20240922_skip_mc3_w21_v1000_g100 </t>
  </si>
  <si>
    <t xml:space="preserve">w2v_20240922_skip_mc3_w44_v1000_g100 </t>
  </si>
  <si>
    <t xml:space="preserve">w2v_20240922_skip_mc5_w13_v1000_g100 </t>
  </si>
  <si>
    <t xml:space="preserve">w2v_20240922_skip_mc3_w44_v25_g100 </t>
  </si>
  <si>
    <t xml:space="preserve">w2v_20240922_skip_mc3_w44_v5_g100 </t>
  </si>
  <si>
    <t xml:space="preserve">w2v_20240922_skip_mc5_w21_v100_g100 </t>
  </si>
  <si>
    <t xml:space="preserve">w2v_20240922_skip_mc3_w21_v100_g100 </t>
  </si>
  <si>
    <t xml:space="preserve">w2v_20240922_skip_mc3_w21_v25_g100 </t>
  </si>
  <si>
    <t xml:space="preserve">w2v_20240922_skip_mc8_w44_v100_g100 </t>
  </si>
  <si>
    <t xml:space="preserve">w2v_20240922_skip_mc5_w13_v5_g100 </t>
  </si>
  <si>
    <t xml:space="preserve">w2v_20240922_skip_mc3_w13_v100_g100 </t>
  </si>
  <si>
    <t xml:space="preserve">w2v_20240922_skip_mc3_w13_v250_g100 </t>
  </si>
  <si>
    <t xml:space="preserve">w2v_20240922_skip_mc8_w44_v250_g100 </t>
  </si>
  <si>
    <t xml:space="preserve">w2v_20240922_skip_mc5_w13_v500_g100 </t>
  </si>
  <si>
    <t xml:space="preserve">w2v_20240922_skip_mc5_w21_v500_g100 </t>
  </si>
  <si>
    <t xml:space="preserve">w2v_20240922_skip_mc3_w21_v250_g100 </t>
  </si>
  <si>
    <t xml:space="preserve">w2v_20240922_skip_mc3_w21_v5_g100 </t>
  </si>
  <si>
    <t xml:space="preserve">w2v_20240922_skip_mc5_w21_v250_g100 </t>
  </si>
  <si>
    <t xml:space="preserve">w2v_20240922_skip_mc3_w13_v25_g100 </t>
  </si>
  <si>
    <t xml:space="preserve">w2v_20240922_skip_mc3_w21_v500_g100 </t>
  </si>
  <si>
    <t xml:space="preserve">w2v_20240922_skip_mc5_w21_v1000_g100 </t>
  </si>
  <si>
    <t xml:space="preserve">w2v_20240922_skip_mc3_w13_v500_g100 </t>
  </si>
  <si>
    <t xml:space="preserve">w2v_20240922_skip_mc5_w44_v1000_g100 </t>
  </si>
  <si>
    <t xml:space="preserve">w2v_20240922_skip_mc8_w44_v500_g100 </t>
  </si>
  <si>
    <t xml:space="preserve">w2v_20240922_skip_mc5_w13_v250_g100 </t>
  </si>
  <si>
    <t xml:space="preserve">w2v_20240922_skip_mc8_w13_v5_g100 </t>
  </si>
  <si>
    <t xml:space="preserve">w2v_20240922_skip_mc3_w13_v1000_g100 </t>
  </si>
  <si>
    <t xml:space="preserve">w2v_20240922_skip_mc5_w44_v500_g100 </t>
  </si>
  <si>
    <t xml:space="preserve">w2v_20240922_skip_mc8_w13_v250_g100 </t>
  </si>
  <si>
    <t xml:space="preserve">w2v_20240922_skip_mc3_w44_v250_g100 </t>
  </si>
  <si>
    <t xml:space="preserve">w2v_20240922_skip_mc8_w21_v250_g100 </t>
  </si>
  <si>
    <t xml:space="preserve">w2v_20240922_skip_mc8_w13_v25_g100 </t>
  </si>
  <si>
    <t xml:space="preserve">w2v_20240922_skip_mc5_w13_v25_g100 </t>
  </si>
  <si>
    <t xml:space="preserve">w2v_20240922_skip_mc8_w44_v5_g100 </t>
  </si>
  <si>
    <t xml:space="preserve">w2v_20240922_skip_mc5_w21_v5_g100 </t>
  </si>
  <si>
    <t xml:space="preserve">w2v_20240922_skip_mc8_w21_v500_g100 </t>
  </si>
  <si>
    <t xml:space="preserve">w2v_20240922_skip_mc5_w44_v250_g100 </t>
  </si>
  <si>
    <t xml:space="preserve">w2v_20240922_skip_mc8_w13_v500_g100 </t>
  </si>
  <si>
    <t xml:space="preserve">w2v_20240922_skip_mc8_w13_v1000_g100 </t>
  </si>
  <si>
    <t xml:space="preserve">w2v_20240922_skip_mc3_w44_v500_g100 </t>
  </si>
  <si>
    <t>model name</t>
  </si>
  <si>
    <t>dist type</t>
  </si>
  <si>
    <t>model type</t>
  </si>
  <si>
    <t>min_count</t>
  </si>
  <si>
    <t>vector</t>
  </si>
  <si>
    <t>pearson</t>
  </si>
  <si>
    <t>spearman</t>
  </si>
  <si>
    <t>pearson p</t>
  </si>
  <si>
    <t>spearman_p</t>
  </si>
  <si>
    <t>sp top 10</t>
  </si>
  <si>
    <t>p top 10</t>
  </si>
  <si>
    <t>All these models were created on a single AWS instance over a coulpe of days Sept 11 to Sept 13 and with a full (correct) corpus</t>
  </si>
  <si>
    <t xml:space="preserve">w2v_20240923_1_mc3_w21_v500_g50 </t>
  </si>
  <si>
    <t xml:space="preserve">w2v_20240923_1_mc3_w21_v5_g50 </t>
  </si>
  <si>
    <t xml:space="preserve">w2v_20240923_1_mc3_w13_v250_g50 </t>
  </si>
  <si>
    <t xml:space="preserve">w2v_20240923_1_mc3_w21_v50_g50 </t>
  </si>
  <si>
    <t xml:space="preserve">w2v_20240923_1_mc3_w13_v25_g50 </t>
  </si>
  <si>
    <t xml:space="preserve">w2v_20240923_1_mc8_w21_v5_g50 </t>
  </si>
  <si>
    <t xml:space="preserve">w2v_20240923_1_mc8_w13_v100_g50 </t>
  </si>
  <si>
    <t xml:space="preserve">w2v_20240923_1_mc5_w13_v100_g50 </t>
  </si>
  <si>
    <t xml:space="preserve">w2v_20240923_1_mc8_w44_v5_g50 </t>
  </si>
  <si>
    <t xml:space="preserve">w2v_20240923_1_mc5_w44_v25_g50 </t>
  </si>
  <si>
    <t xml:space="preserve">w2v_20240923_1_mc8_w13_v50_g50 </t>
  </si>
  <si>
    <t xml:space="preserve">w2v_20240923_1_mc3_w44_v500_g50 </t>
  </si>
  <si>
    <t xml:space="preserve">w2v_20240923_1_mc8_w21_v25_g50 </t>
  </si>
  <si>
    <t xml:space="preserve">w2v_20240923_1_mc3_w44_v5_g50 </t>
  </si>
  <si>
    <t xml:space="preserve">w2v_20240923_1_mc8_w44_v500_g50 </t>
  </si>
  <si>
    <t xml:space="preserve">w2v_20240923_1_mc3_w44_v25_g50 </t>
  </si>
  <si>
    <t xml:space="preserve">w2v_20240923_1_mc5_w44_v500_g50 </t>
  </si>
  <si>
    <t xml:space="preserve">w2v_20240923_1_mc3_w13_v100_g50 </t>
  </si>
  <si>
    <t xml:space="preserve">w2v_20240923_1_mc8_w13_v250_g50 </t>
  </si>
  <si>
    <t xml:space="preserve">w2v_20240923_1_mc5_w13_v250_g50 </t>
  </si>
  <si>
    <t xml:space="preserve">w2v_20240923_1_mc5_w21_v50_g50 </t>
  </si>
  <si>
    <t xml:space="preserve">w2v_20240923_1_mc5_w13_v25_g50 </t>
  </si>
  <si>
    <t xml:space="preserve">w2v_20240923_1_mc8_w44_v50_g50 </t>
  </si>
  <si>
    <t xml:space="preserve">w2v_20240923_1_mc5_w13_v5_g50 </t>
  </si>
  <si>
    <t xml:space="preserve">w2v_20240923_1_mc5_w21_v500_g50 </t>
  </si>
  <si>
    <t xml:space="preserve">w2v_20240923_1_mc8_w21_v500_g50 </t>
  </si>
  <si>
    <t xml:space="preserve">w2v_20240923_1_mc3_w21_v100_g50 </t>
  </si>
  <si>
    <t xml:space="preserve">w2v_20240923_1_mc8_w44_v250_g50 </t>
  </si>
  <si>
    <t xml:space="preserve">w2v_20240923_1_mc5_w44_v250_g50 </t>
  </si>
  <si>
    <t xml:space="preserve">w2v_20240923_1_mc3_w13_v50_g50 </t>
  </si>
  <si>
    <t xml:space="preserve">w2v_20240923_1_mc3_w21_v25_g50 </t>
  </si>
  <si>
    <t xml:space="preserve">w2v_20240923_1_mc5_w44_v5_g50 </t>
  </si>
  <si>
    <t xml:space="preserve">w2v_20240923_1_mc8_w21_v50_g50 </t>
  </si>
  <si>
    <t xml:space="preserve">w2v_20240923_1_mc8_w13_v500_g50 </t>
  </si>
  <si>
    <t xml:space="preserve">w2v_20240923_1_mc5_w13_v500_g50 </t>
  </si>
  <si>
    <t xml:space="preserve">w2v_20240923_1_mc5_w44_v50_g50 </t>
  </si>
  <si>
    <t xml:space="preserve">w2v_20240923_1_mc8_w13_v25_g50 </t>
  </si>
  <si>
    <t xml:space="preserve">w2v_20240923_1_mc5_w21_v5_g50 </t>
  </si>
  <si>
    <t xml:space="preserve">w2v_20240923_1_mc5_w21_v250_g50 </t>
  </si>
  <si>
    <t xml:space="preserve">w2v_20240923_1_mc8_w21_v250_g50 </t>
  </si>
  <si>
    <t xml:space="preserve">w2v_20240923_1_mc3_w44_v100_g50 </t>
  </si>
  <si>
    <t xml:space="preserve">w2v_20240923_1_mc8_w13_v5_g50 </t>
  </si>
  <si>
    <t xml:space="preserve">w2v_20240923_1_mc3_w21_v250_g50 </t>
  </si>
  <si>
    <t xml:space="preserve">w2v_20240923_1_mc8_w44_v100_g50 </t>
  </si>
  <si>
    <t xml:space="preserve">w2v_20240923_1_mc5_w44_v100_g50 </t>
  </si>
  <si>
    <t xml:space="preserve">w2v_20240923_1_mc3_w13_v500_g50 </t>
  </si>
  <si>
    <t xml:space="preserve">w2v_20240923_1_mc3_w44_v50_g50 </t>
  </si>
  <si>
    <t xml:space="preserve">w2v_20240923_1_mc3_w13_v5_g50 </t>
  </si>
  <si>
    <t xml:space="preserve">w2v_20240923_1_mc5_w21_v100_g50 </t>
  </si>
  <si>
    <t xml:space="preserve">w2v_20240923_1_mc8_w21_v100_g50 </t>
  </si>
  <si>
    <t xml:space="preserve">w2v_20240923_1_mc3_w44_v250_g50 </t>
  </si>
  <si>
    <t xml:space="preserve">w2v_20240923_1_mc5_w13_v50_g50 </t>
  </si>
  <si>
    <t xml:space="preserve">w2v_20240923_1_mc8_w44_v25_g50 </t>
  </si>
  <si>
    <t xml:space="preserve">w2v_20240923_1_mc5_w21_v25_g50 </t>
  </si>
  <si>
    <t xml:space="preserve">w2v_20240921_0_mc8_w13_v500_g50 </t>
  </si>
  <si>
    <t xml:space="preserve">w2v_20240921_0_mc5_w13_v500_g50 </t>
  </si>
  <si>
    <t xml:space="preserve">w2v_20240920_0_mc8_w44_v25_g50 </t>
  </si>
  <si>
    <t xml:space="preserve">w2v_20240920_0_mc5_w13_v5_g50 </t>
  </si>
  <si>
    <t xml:space="preserve">w2v_20240920_0_mc5_w21_v25_g50 </t>
  </si>
  <si>
    <t xml:space="preserve">w2v_20240921_0_mc5_w21_v250_g50 </t>
  </si>
  <si>
    <t xml:space="preserve">w2v_20240921_0_mc8_w21_v250_g50 </t>
  </si>
  <si>
    <t xml:space="preserve">w2v_20240921_0_mc3_w44_v100_g50 </t>
  </si>
  <si>
    <t xml:space="preserve">w2v_20240921_0_mc3_w21_v100_g50 </t>
  </si>
  <si>
    <t xml:space="preserve">w2v_20240921_0_mc8_w44_v250_g50 </t>
  </si>
  <si>
    <t xml:space="preserve">w2v_20240921_0_mc5_w44_v250_g50 </t>
  </si>
  <si>
    <t xml:space="preserve">w2v_20240921_0_mc8_w44_v50_g50 </t>
  </si>
  <si>
    <t xml:space="preserve">w2v_20240921_0_mc5_w21_v50_g50 </t>
  </si>
  <si>
    <t xml:space="preserve">w2v_20240920_0_mc8_w44_v5_g50 </t>
  </si>
  <si>
    <t xml:space="preserve">w2v_20240920_0_mc8_w13_v25_g50 </t>
  </si>
  <si>
    <t xml:space="preserve">w2v_20240921_0_mc3_w21_v50_g50 </t>
  </si>
  <si>
    <t xml:space="preserve">w2v_20240921_0_mc5_w21_v100_g50 </t>
  </si>
  <si>
    <t xml:space="preserve">w2v_20240921_0_mc8_w21_v100_g50 </t>
  </si>
  <si>
    <t xml:space="preserve">w2v_20240921_0_mc3_w44_v250_g50 </t>
  </si>
  <si>
    <t xml:space="preserve">w2v_20240920_0_mc3_w44_v5_g50 </t>
  </si>
  <si>
    <t xml:space="preserve">w2v_20240920_0_mc3_w21_v5_g50 </t>
  </si>
  <si>
    <t xml:space="preserve">w2v_20240921_0_mc8_w13_v50_g50 </t>
  </si>
  <si>
    <t xml:space="preserve">w2v_20240920_0_mc3_w21_v25_g50 </t>
  </si>
  <si>
    <t xml:space="preserve">w2v_20240921_0_mc3_w21_v250_g50 </t>
  </si>
  <si>
    <t xml:space="preserve">w2v_20240921_0_mc8_w44_v100_g50 </t>
  </si>
  <si>
    <t xml:space="preserve">w2v_20240921_0_mc5_w44_v100_g50 </t>
  </si>
  <si>
    <t xml:space="preserve">w2v_20240921_0_mc3_w13_v500_g50 </t>
  </si>
  <si>
    <t xml:space="preserve">w2v_20240920_0_mc8_w21_v5_g50 </t>
  </si>
  <si>
    <t xml:space="preserve">w2v_20240921_0_mc3_w44_v50_g50 </t>
  </si>
  <si>
    <t xml:space="preserve">w2v_20240921_0_mc8_w13_v100_g50 </t>
  </si>
  <si>
    <t xml:space="preserve">w2v_20240920_0_mc5_w13_v25_g50 </t>
  </si>
  <si>
    <t xml:space="preserve">w2v_20240921_0_mc5_w13_v100_g50 </t>
  </si>
  <si>
    <t xml:space="preserve">w2v_20240921_0_mc3_w44_v500_g50 </t>
  </si>
  <si>
    <t xml:space="preserve">w2v_20240920_0_mc3_w44_v25_g50 </t>
  </si>
  <si>
    <t xml:space="preserve">w2v_20240921_0_mc3_w21_v500_g50 </t>
  </si>
  <si>
    <t xml:space="preserve">w2v_20240920_0_mc8_w13_v5_g50 </t>
  </si>
  <si>
    <t xml:space="preserve">w2v_20240921_0_mc5_w13_v50_g50 </t>
  </si>
  <si>
    <t xml:space="preserve">w2v_20240921_0_mc3_w13_v250_g50 </t>
  </si>
  <si>
    <t xml:space="preserve">w2v_20240920_0_mc3_w13_v5_g50 </t>
  </si>
  <si>
    <t xml:space="preserve">w2v_20240921_0_mc8_w13_v250_g50 </t>
  </si>
  <si>
    <t xml:space="preserve">w2v_20240921_0_mc5_w13_v250_g50 </t>
  </si>
  <si>
    <t xml:space="preserve">w2v_20240920_0_mc5_w21_v5_g50 </t>
  </si>
  <si>
    <t xml:space="preserve">w2v_20240920_0_mc5_w44_v25_g50 </t>
  </si>
  <si>
    <t xml:space="preserve">w2v_20240921_0_mc5_w21_v500_g50 </t>
  </si>
  <si>
    <t xml:space="preserve">w2v_20240921_0_mc8_w21_v500_g50 </t>
  </si>
  <si>
    <t xml:space="preserve">w2v_20240921_0_mc3_w13_v50_g50 </t>
  </si>
  <si>
    <t xml:space="preserve">w2v_20240920_0_mc8_w21_v25_g50 </t>
  </si>
  <si>
    <t xml:space="preserve">w2v_20240921_0_mc8_w44_v500_g50 </t>
  </si>
  <si>
    <t xml:space="preserve">w2v_20240921_0_mc5_w44_v500_g50 </t>
  </si>
  <si>
    <t xml:space="preserve">w2v_20240921_0_mc5_w44_v50_g50 </t>
  </si>
  <si>
    <t xml:space="preserve">w2v_20240920_0_mc3_w13_v25_g50 </t>
  </si>
  <si>
    <t xml:space="preserve">w2v_20240921_0_mc8_w21_v50_g50 </t>
  </si>
  <si>
    <t xml:space="preserve">w2v_20240920_0_mc5_w44_v5_g50 </t>
  </si>
  <si>
    <t xml:space="preserve">w2v_20240921_0_mc3_w13_v100_g50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</si>
</sst>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FF000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1"/>
      <name val="Aptos Narrow"/>
      <scheme val="minor"/>
    </font>
    <font>
      <sz val="12"/>
      <color theme="0"/>
      <name val="Aptos Narrow"/>
      <scheme val="minor"/>
    </font>
    <font>
      <b/>
      <sz val="12"/>
      <color theme="0" tint="-0.14999847407452621"/>
      <name val="Aptos Narrow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4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2" fillId="15" borderId="0" xfId="0" applyFont="1" applyFill="1"/>
    <xf numFmtId="0" fontId="2" fillId="18" borderId="0" xfId="0" applyFont="1" applyFill="1" applyAlignment="1">
      <alignment horizontal="center"/>
    </xf>
    <xf numFmtId="0" fontId="0" fillId="18" borderId="0" xfId="0" applyFill="1"/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0" fillId="18" borderId="0" xfId="0" applyFill="1" applyAlignment="1">
      <alignment horizontal="center"/>
    </xf>
    <xf numFmtId="0" fontId="6" fillId="19" borderId="0" xfId="0" applyFont="1" applyFill="1"/>
    <xf numFmtId="0" fontId="6" fillId="19" borderId="0" xfId="0" applyFont="1" applyFill="1" applyAlignment="1">
      <alignment horizontal="center"/>
    </xf>
    <xf numFmtId="0" fontId="0" fillId="20" borderId="0" xfId="0" applyFill="1"/>
    <xf numFmtId="0" fontId="0" fillId="2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1" borderId="1" xfId="0" applyFont="1" applyFill="1" applyBorder="1"/>
    <xf numFmtId="0" fontId="3" fillId="21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21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/>
    </xf>
    <xf numFmtId="0" fontId="7" fillId="17" borderId="4" xfId="0" applyFont="1" applyFill="1" applyBorder="1"/>
    <xf numFmtId="0" fontId="7" fillId="17" borderId="5" xfId="0" applyFont="1" applyFill="1" applyBorder="1"/>
    <xf numFmtId="0" fontId="2" fillId="18" borderId="6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7" xfId="0" applyFont="1" applyFill="1" applyBorder="1"/>
    <xf numFmtId="0" fontId="2" fillId="8" borderId="6" xfId="0" applyFont="1" applyFill="1" applyBorder="1" applyAlignment="1">
      <alignment horizontal="center" vertical="center"/>
    </xf>
    <xf numFmtId="0" fontId="0" fillId="16" borderId="7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8" fillId="16" borderId="0" xfId="0" applyFont="1" applyFill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2" fillId="16" borderId="7" xfId="0" applyFont="1" applyFill="1" applyBorder="1"/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8" borderId="9" xfId="0" applyFont="1" applyFill="1" applyBorder="1"/>
    <xf numFmtId="0" fontId="0" fillId="18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0" fillId="16" borderId="9" xfId="0" applyFill="1" applyBorder="1"/>
    <xf numFmtId="0" fontId="0" fillId="16" borderId="10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1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18" borderId="7" xfId="0" applyFill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9" fillId="19" borderId="0" xfId="0" applyFont="1" applyFill="1" applyAlignment="1">
      <alignment horizontal="center"/>
    </xf>
    <xf numFmtId="0" fontId="7" fillId="19" borderId="0" xfId="0" applyFont="1" applyFill="1"/>
    <xf numFmtId="0" fontId="7" fillId="19" borderId="0" xfId="0" applyFont="1" applyFill="1" applyAlignment="1">
      <alignment horizontal="center"/>
    </xf>
    <xf numFmtId="2" fontId="6" fillId="19" borderId="0" xfId="0" applyNumberFormat="1" applyFont="1" applyFill="1"/>
    <xf numFmtId="2" fontId="0" fillId="0" borderId="0" xfId="0" applyNumberFormat="1"/>
    <xf numFmtId="164" fontId="7" fillId="19" borderId="0" xfId="0" applyNumberFormat="1" applyFont="1" applyFill="1"/>
    <xf numFmtId="164" fontId="0" fillId="0" borderId="0" xfId="0" applyNumberFormat="1"/>
    <xf numFmtId="164" fontId="0" fillId="18" borderId="0" xfId="0" applyNumberFormat="1" applyFill="1"/>
    <xf numFmtId="164" fontId="0" fillId="5" borderId="0" xfId="0" applyNumberFormat="1" applyFill="1"/>
    <xf numFmtId="164" fontId="0" fillId="16" borderId="0" xfId="0" applyNumberFormat="1" applyFill="1"/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10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0" borderId="0" xfId="0" applyAlignment="1">
      <alignment vertical="center"/>
    </xf>
    <xf numFmtId="0" fontId="6" fillId="19" borderId="0" xfId="0" applyFont="1" applyFill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19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D5FC79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469900</xdr:colOff>
      <xdr:row>18</xdr:row>
      <xdr:rowOff>50800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FF87730-1384-76EB-C519-7BD857E9FD57}"/>
            </a:ext>
          </a:extLst>
        </xdr:cNvPr>
        <xdr:cNvSpPr txBox="1"/>
      </xdr:nvSpPr>
      <xdr:spPr>
        <a:xfrm>
          <a:off x="850900" y="37084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</xdr:row>
      <xdr:rowOff>12700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943954-4A48-F849-9A9E-C7D192C90863}"/>
            </a:ext>
          </a:extLst>
        </xdr:cNvPr>
        <xdr:cNvSpPr txBox="1"/>
      </xdr:nvSpPr>
      <xdr:spPr>
        <a:xfrm>
          <a:off x="419100" y="825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31375F-86C4-3D45-B30C-AC90089717E4}"/>
            </a:ext>
          </a:extLst>
        </xdr:cNvPr>
        <xdr:cNvSpPr txBox="1"/>
      </xdr:nvSpPr>
      <xdr:spPr>
        <a:xfrm>
          <a:off x="76200" y="3175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406400</xdr:colOff>
      <xdr:row>4</xdr:row>
      <xdr:rowOff>114300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4C86B6-C643-614B-8BA4-65FF5E534383}"/>
            </a:ext>
          </a:extLst>
        </xdr:cNvPr>
        <xdr:cNvSpPr txBox="1"/>
      </xdr:nvSpPr>
      <xdr:spPr>
        <a:xfrm>
          <a:off x="927100" y="9271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711200</xdr:colOff>
      <xdr:row>2</xdr:row>
      <xdr:rowOff>25400</xdr:rowOff>
    </xdr:from>
    <xdr:ext cx="11164595" cy="184595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79A23E-3A8D-5D4B-8349-5385E51B2A89}"/>
            </a:ext>
          </a:extLst>
        </xdr:cNvPr>
        <xdr:cNvSpPr txBox="1"/>
      </xdr:nvSpPr>
      <xdr:spPr>
        <a:xfrm>
          <a:off x="1422400" y="431800"/>
          <a:ext cx="11164595" cy="184595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>
              <a:solidFill>
                <a:srgbClr val="FF0000"/>
              </a:solidFill>
            </a:rPr>
            <a:t>IGNORE - THESE WERE MADE WITH A CORPUS THAT</a:t>
          </a:r>
          <a:r>
            <a:rPr lang="en-GB" sz="1600" baseline="0">
              <a:solidFill>
                <a:srgbClr val="FF0000"/>
              </a:solidFill>
            </a:rPr>
            <a:t> HAD SLIGHTLY FEWER SENTENCES (SORT BY ABOUT 5% DUE TO UNSEEN ERROR)</a:t>
          </a:r>
        </a:p>
        <a:p>
          <a:endParaRPr lang="en-GB" sz="1600" baseline="0">
            <a:solidFill>
              <a:srgbClr val="FF0000"/>
            </a:solidFill>
          </a:endParaRPr>
        </a:p>
        <a:p>
          <a:r>
            <a:rPr lang="en-GB" sz="1600" baseline="0">
              <a:solidFill>
                <a:srgbClr val="FF0000"/>
              </a:solidFill>
            </a:rPr>
            <a:t>See Models from :</a:t>
          </a:r>
        </a:p>
        <a:p>
          <a:r>
            <a:rPr lang="en-GB" sz="1600" baseline="0">
              <a:solidFill>
                <a:srgbClr val="FF0000"/>
              </a:solidFill>
            </a:rPr>
            <a:t>0910 - Correct corpus but inserting 'GAP' for any gap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0920 -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600">
              <a:solidFill>
                <a:srgbClr val="FF0000"/>
              </a:solidFill>
            </a:rPr>
            <a:t>0922 - </a:t>
          </a:r>
          <a:r>
            <a:rPr lang="en-GB" sz="1600" baseline="0">
              <a:solidFill>
                <a:srgbClr val="FF0000"/>
              </a:solidFill>
            </a:rPr>
            <a:t>Correct corpus but inserting 'GAP' for any gap as long as the gap is &gt;= 100</a:t>
          </a:r>
        </a:p>
        <a:p>
          <a:endParaRPr lang="en-GB" sz="1600">
            <a:solidFill>
              <a:srgbClr val="FF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838200</xdr:colOff>
      <xdr:row>3</xdr:row>
      <xdr:rowOff>101600</xdr:rowOff>
    </xdr:from>
    <xdr:ext cx="6858000" cy="889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A7B54-0769-818D-2D1A-2DBA591ADCC2}"/>
            </a:ext>
          </a:extLst>
        </xdr:cNvPr>
        <xdr:cNvSpPr txBox="1"/>
      </xdr:nvSpPr>
      <xdr:spPr>
        <a:xfrm>
          <a:off x="1460500" y="711200"/>
          <a:ext cx="6858000" cy="8890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400">
              <a:solidFill>
                <a:srgbClr val="FF0000"/>
              </a:solidFill>
            </a:rPr>
            <a:t>This gives</a:t>
          </a:r>
          <a:r>
            <a:rPr lang="en-GB" sz="1400" baseline="0">
              <a:solidFill>
                <a:srgbClr val="FF0000"/>
              </a:solidFill>
            </a:rPr>
            <a:t> the same reult as perason - see other sheet</a:t>
          </a:r>
          <a:endParaRPr lang="en-GB" sz="1400">
            <a:solidFill>
              <a:srgbClr val="FF0000"/>
            </a:solidFill>
          </a:endParaRP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del_creation_times" connectionId="7" xr16:uid="{936D9461-121A-9845-9F81-79563DC4C12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6_w2v_rf_clustering_results" connectionId="2" xr16:uid="{1816C89E-3D85-0046-8AC4-6916F471697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04_05_dist_matrix_mantel" connectionId="1" xr16:uid="{B1C96335-8DB2-1342-922F-7558D710A52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2v_cbow_creation" connectionId="8" xr16:uid="{43FCC3E4-B794-6148-919A-0E2F0088003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1900_dist_matrix_comparison_mantel" connectionId="3" xr16:uid="{DBD2CB5F-6DC0-1843-98D4-21519703A65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17_2352_dist_matrix_comparison_pearsonr" connectionId="4" xr16:uid="{99FFF233-60DD-4948-88A0-5F5CF9AE516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0_g50_dist_correlations" connectionId="5" xr16:uid="{19C3BFCD-8A97-514B-BB68-0B8C9C26421F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40922_g100_dist_correlations" connectionId="6" xr16:uid="{D3C7F596-84FC-BD44-AD43-D9893ED6451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5698-3AAB-D94F-8BFB-90A47A386B1D}">
  <dimension ref="B2:L161"/>
  <sheetViews>
    <sheetView showGridLines="0" workbookViewId="0">
      <pane ySplit="2" topLeftCell="A13" activePane="bottomLeft" state="frozen"/>
      <selection pane="bottomLeft" activeCell="C30" sqref="C30"/>
    </sheetView>
  </sheetViews>
  <sheetFormatPr baseColWidth="10" defaultRowHeight="16" x14ac:dyDescent="0.2"/>
  <cols>
    <col min="1" max="1" width="5" style="2" customWidth="1"/>
    <col min="2" max="2" width="45.5" style="54" customWidth="1"/>
    <col min="3" max="3" width="12.5" style="2" customWidth="1"/>
    <col min="4" max="4" width="8.6640625" style="3" customWidth="1"/>
    <col min="5" max="5" width="10" style="3" customWidth="1"/>
    <col min="6" max="6" width="10.6640625" style="3" customWidth="1"/>
    <col min="7" max="7" width="14" style="3" customWidth="1"/>
    <col min="8" max="8" width="19.33203125" style="3" customWidth="1"/>
    <col min="9" max="11" width="10.83203125" style="2"/>
    <col min="12" max="12" width="33.1640625" style="2" customWidth="1"/>
    <col min="13" max="16384" width="10.83203125" style="2"/>
  </cols>
  <sheetData>
    <row r="2" spans="2:11" x14ac:dyDescent="0.2">
      <c r="B2" s="49" t="s">
        <v>18</v>
      </c>
      <c r="C2" s="23" t="s">
        <v>17</v>
      </c>
      <c r="D2" s="24" t="s">
        <v>14</v>
      </c>
      <c r="E2" s="24" t="s">
        <v>12</v>
      </c>
      <c r="F2" s="24" t="s">
        <v>13</v>
      </c>
      <c r="G2" s="24" t="s">
        <v>15</v>
      </c>
      <c r="H2" s="24" t="s">
        <v>16</v>
      </c>
      <c r="I2" s="24" t="s">
        <v>22</v>
      </c>
      <c r="J2" s="24" t="s">
        <v>24</v>
      </c>
      <c r="K2" s="24" t="s">
        <v>23</v>
      </c>
    </row>
    <row r="3" spans="2:11" x14ac:dyDescent="0.2">
      <c r="B3" s="50" t="s">
        <v>21</v>
      </c>
      <c r="C3" s="4" t="s">
        <v>19</v>
      </c>
      <c r="D3" s="5">
        <v>1</v>
      </c>
      <c r="E3" s="5">
        <v>1</v>
      </c>
      <c r="F3" s="5">
        <v>3</v>
      </c>
      <c r="G3" s="5">
        <v>5</v>
      </c>
      <c r="H3" s="46" t="s">
        <v>20</v>
      </c>
      <c r="I3" s="4"/>
      <c r="J3" s="4"/>
      <c r="K3" s="4"/>
    </row>
    <row r="4" spans="2:11" x14ac:dyDescent="0.2">
      <c r="B4" s="50" t="s">
        <v>21</v>
      </c>
      <c r="C4" s="4" t="s">
        <v>19</v>
      </c>
      <c r="D4" s="5">
        <v>1</v>
      </c>
      <c r="E4" s="5">
        <v>1</v>
      </c>
      <c r="F4" s="5">
        <v>3</v>
      </c>
      <c r="G4" s="5">
        <v>10</v>
      </c>
      <c r="H4" s="46">
        <v>1902.61</v>
      </c>
      <c r="I4" s="5">
        <v>15473</v>
      </c>
      <c r="J4" s="5">
        <v>16.507999999999999</v>
      </c>
      <c r="K4" s="5">
        <v>698.24</v>
      </c>
    </row>
    <row r="5" spans="2:11" x14ac:dyDescent="0.2">
      <c r="B5" s="50" t="s">
        <v>21</v>
      </c>
      <c r="C5" s="4" t="s">
        <v>19</v>
      </c>
      <c r="D5" s="5">
        <v>1</v>
      </c>
      <c r="E5" s="5">
        <v>1</v>
      </c>
      <c r="F5" s="5">
        <v>3</v>
      </c>
      <c r="G5" s="5">
        <v>25</v>
      </c>
      <c r="H5" s="46">
        <v>1303.56</v>
      </c>
      <c r="I5" s="5">
        <v>15473</v>
      </c>
      <c r="J5" s="5">
        <v>12.016</v>
      </c>
      <c r="K5" s="5">
        <v>703.62</v>
      </c>
    </row>
    <row r="6" spans="2:11" x14ac:dyDescent="0.2">
      <c r="B6" s="50" t="s">
        <v>21</v>
      </c>
      <c r="C6" s="4" t="s">
        <v>19</v>
      </c>
      <c r="D6" s="5">
        <v>1</v>
      </c>
      <c r="E6" s="5">
        <v>1</v>
      </c>
      <c r="F6" s="5">
        <v>3</v>
      </c>
      <c r="G6" s="5">
        <v>50</v>
      </c>
      <c r="H6" s="46">
        <v>1952.77</v>
      </c>
      <c r="I6" s="5">
        <v>15473</v>
      </c>
      <c r="J6" s="5">
        <v>10.945</v>
      </c>
      <c r="K6" s="5">
        <v>938.2</v>
      </c>
    </row>
    <row r="7" spans="2:11" x14ac:dyDescent="0.2">
      <c r="B7" s="50"/>
      <c r="C7" s="4" t="s">
        <v>19</v>
      </c>
      <c r="D7" s="5">
        <v>1</v>
      </c>
      <c r="E7" s="5">
        <v>1</v>
      </c>
      <c r="F7" s="5">
        <v>3</v>
      </c>
      <c r="G7" s="5">
        <v>75</v>
      </c>
      <c r="H7" s="46"/>
      <c r="I7" s="5"/>
      <c r="J7" s="4"/>
      <c r="K7" s="4"/>
    </row>
    <row r="8" spans="2:11" x14ac:dyDescent="0.2">
      <c r="B8" s="50"/>
      <c r="C8" s="4" t="s">
        <v>19</v>
      </c>
      <c r="D8" s="5">
        <v>1</v>
      </c>
      <c r="E8" s="5">
        <v>1</v>
      </c>
      <c r="F8" s="5">
        <v>3</v>
      </c>
      <c r="G8" s="5">
        <v>100</v>
      </c>
      <c r="H8" s="46"/>
      <c r="I8" s="4"/>
      <c r="J8" s="4"/>
      <c r="K8" s="4"/>
    </row>
    <row r="9" spans="2:11" x14ac:dyDescent="0.2">
      <c r="B9" s="50">
        <v>20240908</v>
      </c>
      <c r="C9" s="4" t="s">
        <v>19</v>
      </c>
      <c r="D9" s="5">
        <v>1</v>
      </c>
      <c r="E9" s="5">
        <v>1</v>
      </c>
      <c r="F9" s="5">
        <v>3</v>
      </c>
      <c r="G9" s="5">
        <v>250</v>
      </c>
      <c r="H9" s="46">
        <v>1469.1</v>
      </c>
      <c r="I9" s="4"/>
      <c r="J9" s="4"/>
      <c r="K9" s="4"/>
    </row>
    <row r="10" spans="2:11" x14ac:dyDescent="0.2">
      <c r="B10" s="50">
        <v>20240908</v>
      </c>
      <c r="C10" s="4" t="s">
        <v>19</v>
      </c>
      <c r="D10" s="5">
        <v>1</v>
      </c>
      <c r="E10" s="5">
        <v>1</v>
      </c>
      <c r="F10" s="5">
        <v>3</v>
      </c>
      <c r="G10" s="5">
        <v>500</v>
      </c>
      <c r="H10" s="46">
        <v>1627.4</v>
      </c>
      <c r="I10" s="4"/>
      <c r="J10" s="4"/>
      <c r="K10" s="4"/>
    </row>
    <row r="11" spans="2:11" x14ac:dyDescent="0.2">
      <c r="B11" s="50">
        <v>20240908</v>
      </c>
      <c r="C11" s="4" t="s">
        <v>19</v>
      </c>
      <c r="D11" s="5">
        <v>1</v>
      </c>
      <c r="E11" s="5">
        <v>3</v>
      </c>
      <c r="F11" s="5">
        <v>3</v>
      </c>
      <c r="G11" s="5">
        <v>250</v>
      </c>
      <c r="H11" s="46">
        <v>1478.08</v>
      </c>
      <c r="I11" s="4"/>
      <c r="J11" s="4"/>
      <c r="K11" s="4"/>
    </row>
    <row r="12" spans="2:11" x14ac:dyDescent="0.2">
      <c r="B12" s="50">
        <v>20240908</v>
      </c>
      <c r="C12" s="4" t="s">
        <v>19</v>
      </c>
      <c r="D12" s="5">
        <v>1</v>
      </c>
      <c r="E12" s="5">
        <v>3</v>
      </c>
      <c r="F12" s="5">
        <v>3</v>
      </c>
      <c r="G12" s="5">
        <v>500</v>
      </c>
      <c r="H12" s="46">
        <v>1580.63</v>
      </c>
      <c r="I12" s="4"/>
      <c r="J12" s="4"/>
      <c r="K12" s="4"/>
    </row>
    <row r="13" spans="2:11" x14ac:dyDescent="0.2">
      <c r="B13" s="50">
        <v>20240908</v>
      </c>
      <c r="C13" s="4" t="s">
        <v>19</v>
      </c>
      <c r="D13" s="5">
        <v>1</v>
      </c>
      <c r="E13" s="5">
        <v>3</v>
      </c>
      <c r="F13" s="5">
        <v>3</v>
      </c>
      <c r="G13" s="5">
        <v>750</v>
      </c>
      <c r="H13" s="46">
        <v>1652.96</v>
      </c>
      <c r="I13" s="4"/>
      <c r="J13" s="4"/>
      <c r="K13" s="4"/>
    </row>
    <row r="14" spans="2:11" x14ac:dyDescent="0.2">
      <c r="B14" s="50">
        <v>20240908</v>
      </c>
      <c r="C14" s="4" t="s">
        <v>19</v>
      </c>
      <c r="D14" s="5">
        <v>1</v>
      </c>
      <c r="E14" s="5">
        <v>3</v>
      </c>
      <c r="F14" s="5">
        <v>3</v>
      </c>
      <c r="G14" s="5">
        <v>1000</v>
      </c>
      <c r="H14" s="46">
        <v>1762.12</v>
      </c>
      <c r="I14" s="4"/>
      <c r="J14" s="4"/>
      <c r="K14" s="4"/>
    </row>
    <row r="15" spans="2:11" x14ac:dyDescent="0.2">
      <c r="B15" s="50">
        <v>20240909</v>
      </c>
      <c r="C15" s="4" t="s">
        <v>19</v>
      </c>
      <c r="D15" s="5">
        <v>1</v>
      </c>
      <c r="E15" s="5">
        <v>8</v>
      </c>
      <c r="F15" s="5">
        <v>44</v>
      </c>
      <c r="G15" s="5">
        <v>250</v>
      </c>
      <c r="H15" s="46">
        <v>1812.01</v>
      </c>
      <c r="I15" s="4"/>
      <c r="J15" s="4"/>
      <c r="K15" s="4"/>
    </row>
    <row r="16" spans="2:11" x14ac:dyDescent="0.2">
      <c r="B16" s="50">
        <v>20240909</v>
      </c>
      <c r="C16" s="4" t="s">
        <v>19</v>
      </c>
      <c r="D16" s="5">
        <v>1</v>
      </c>
      <c r="E16" s="5">
        <v>8</v>
      </c>
      <c r="F16" s="5">
        <v>44</v>
      </c>
      <c r="G16" s="5">
        <v>500</v>
      </c>
      <c r="H16" s="46">
        <v>2170.33</v>
      </c>
      <c r="I16" s="4"/>
      <c r="J16" s="4"/>
      <c r="K16" s="4"/>
    </row>
    <row r="17" spans="2:11" x14ac:dyDescent="0.2">
      <c r="B17" s="50">
        <v>20240909</v>
      </c>
      <c r="C17" s="4" t="s">
        <v>19</v>
      </c>
      <c r="D17" s="5">
        <v>1</v>
      </c>
      <c r="E17" s="5">
        <v>8</v>
      </c>
      <c r="F17" s="5">
        <v>44</v>
      </c>
      <c r="G17" s="5">
        <v>750</v>
      </c>
      <c r="H17" s="46">
        <v>2627.96</v>
      </c>
      <c r="I17" s="4"/>
      <c r="J17" s="4"/>
      <c r="K17" s="4"/>
    </row>
    <row r="18" spans="2:11" x14ac:dyDescent="0.2">
      <c r="B18" s="50">
        <v>20240909</v>
      </c>
      <c r="C18" s="4" t="s">
        <v>19</v>
      </c>
      <c r="D18" s="5">
        <v>1</v>
      </c>
      <c r="E18" s="5">
        <v>8</v>
      </c>
      <c r="F18" s="5">
        <v>44</v>
      </c>
      <c r="G18" s="5">
        <v>1000</v>
      </c>
      <c r="H18" s="46"/>
      <c r="I18" s="4"/>
      <c r="J18" s="4"/>
      <c r="K18" s="4"/>
    </row>
    <row r="19" spans="2:11" x14ac:dyDescent="0.2">
      <c r="B19" s="50" t="s">
        <v>2</v>
      </c>
      <c r="C19" s="4" t="s">
        <v>9</v>
      </c>
      <c r="D19" s="5">
        <v>1</v>
      </c>
      <c r="E19" s="5">
        <v>1</v>
      </c>
      <c r="F19" s="5">
        <v>5</v>
      </c>
      <c r="G19" s="5">
        <v>5</v>
      </c>
      <c r="H19" s="46">
        <v>1637</v>
      </c>
      <c r="I19" s="4"/>
      <c r="J19" s="4"/>
      <c r="K19" s="4"/>
    </row>
    <row r="20" spans="2:11" x14ac:dyDescent="0.2">
      <c r="B20" s="50" t="s">
        <v>2</v>
      </c>
      <c r="C20" s="4" t="s">
        <v>9</v>
      </c>
      <c r="D20" s="5">
        <v>1</v>
      </c>
      <c r="E20" s="5">
        <v>1</v>
      </c>
      <c r="F20" s="5">
        <v>5</v>
      </c>
      <c r="G20" s="5">
        <v>10</v>
      </c>
      <c r="H20" s="46">
        <v>1661.99</v>
      </c>
      <c r="I20" s="4"/>
      <c r="J20" s="4"/>
      <c r="K20" s="4"/>
    </row>
    <row r="21" spans="2:11" x14ac:dyDescent="0.2">
      <c r="B21" s="50" t="s">
        <v>2</v>
      </c>
      <c r="C21" s="4" t="s">
        <v>9</v>
      </c>
      <c r="D21" s="5">
        <v>1</v>
      </c>
      <c r="E21" s="5">
        <v>1</v>
      </c>
      <c r="F21" s="5">
        <v>5</v>
      </c>
      <c r="G21" s="5">
        <v>25</v>
      </c>
      <c r="H21" s="46">
        <v>1749.88</v>
      </c>
      <c r="I21" s="4"/>
      <c r="J21" s="4"/>
      <c r="K21" s="4"/>
    </row>
    <row r="22" spans="2:11" x14ac:dyDescent="0.2">
      <c r="B22" s="50" t="s">
        <v>2</v>
      </c>
      <c r="C22" s="4" t="s">
        <v>9</v>
      </c>
      <c r="D22" s="5">
        <v>1</v>
      </c>
      <c r="E22" s="5">
        <v>1</v>
      </c>
      <c r="F22" s="5">
        <v>5</v>
      </c>
      <c r="G22" s="5">
        <v>50</v>
      </c>
      <c r="H22" s="46">
        <v>1852.83</v>
      </c>
      <c r="I22" s="4"/>
      <c r="J22" s="4"/>
      <c r="K22" s="4"/>
    </row>
    <row r="23" spans="2:11" x14ac:dyDescent="0.2">
      <c r="B23" s="50" t="s">
        <v>2</v>
      </c>
      <c r="C23" s="4" t="s">
        <v>9</v>
      </c>
      <c r="D23" s="5">
        <v>1</v>
      </c>
      <c r="E23" s="5">
        <v>1</v>
      </c>
      <c r="F23" s="5">
        <v>5</v>
      </c>
      <c r="G23" s="5">
        <v>75</v>
      </c>
      <c r="H23" s="46">
        <v>1889.76</v>
      </c>
      <c r="I23" s="4"/>
      <c r="J23" s="4"/>
      <c r="K23" s="4"/>
    </row>
    <row r="24" spans="2:11" x14ac:dyDescent="0.2">
      <c r="B24" s="50" t="s">
        <v>2</v>
      </c>
      <c r="C24" s="4" t="s">
        <v>9</v>
      </c>
      <c r="D24" s="5">
        <v>1</v>
      </c>
      <c r="E24" s="5">
        <v>1</v>
      </c>
      <c r="F24" s="5">
        <v>5</v>
      </c>
      <c r="G24" s="5">
        <v>100</v>
      </c>
      <c r="H24" s="46">
        <v>1833.9</v>
      </c>
      <c r="I24" s="4"/>
      <c r="J24" s="4"/>
      <c r="K24" s="4"/>
    </row>
    <row r="25" spans="2:11" x14ac:dyDescent="0.2">
      <c r="B25" s="50" t="s">
        <v>2</v>
      </c>
      <c r="C25" s="4" t="s">
        <v>9</v>
      </c>
      <c r="D25" s="5">
        <v>1</v>
      </c>
      <c r="E25" s="5">
        <v>1</v>
      </c>
      <c r="F25" s="5">
        <v>8</v>
      </c>
      <c r="G25" s="5">
        <v>5</v>
      </c>
      <c r="H25" s="46">
        <v>1484.18</v>
      </c>
      <c r="I25" s="4"/>
      <c r="J25" s="4"/>
      <c r="K25" s="4"/>
    </row>
    <row r="26" spans="2:11" x14ac:dyDescent="0.2">
      <c r="B26" s="50" t="s">
        <v>2</v>
      </c>
      <c r="C26" s="4" t="s">
        <v>9</v>
      </c>
      <c r="D26" s="5">
        <v>1</v>
      </c>
      <c r="E26" s="5">
        <v>1</v>
      </c>
      <c r="F26" s="5">
        <v>8</v>
      </c>
      <c r="G26" s="5">
        <v>10</v>
      </c>
      <c r="H26" s="46">
        <v>1460.48</v>
      </c>
      <c r="I26" s="4"/>
      <c r="J26" s="4"/>
      <c r="K26" s="4"/>
    </row>
    <row r="27" spans="2:11" x14ac:dyDescent="0.2">
      <c r="B27" s="50" t="s">
        <v>2</v>
      </c>
      <c r="C27" s="4" t="s">
        <v>9</v>
      </c>
      <c r="D27" s="5">
        <v>1</v>
      </c>
      <c r="E27" s="5">
        <v>1</v>
      </c>
      <c r="F27" s="5">
        <v>8</v>
      </c>
      <c r="G27" s="5">
        <v>25</v>
      </c>
      <c r="H27" s="46">
        <v>1608.05</v>
      </c>
      <c r="I27" s="4"/>
      <c r="J27" s="4"/>
      <c r="K27" s="4"/>
    </row>
    <row r="28" spans="2:11" x14ac:dyDescent="0.2">
      <c r="B28" s="50" t="s">
        <v>2</v>
      </c>
      <c r="C28" s="4" t="s">
        <v>9</v>
      </c>
      <c r="D28" s="5">
        <v>1</v>
      </c>
      <c r="E28" s="5">
        <v>1</v>
      </c>
      <c r="F28" s="5">
        <v>8</v>
      </c>
      <c r="G28" s="5">
        <v>50</v>
      </c>
      <c r="H28" s="46">
        <v>1678.24</v>
      </c>
      <c r="I28" s="4"/>
      <c r="J28" s="4"/>
      <c r="K28" s="4"/>
    </row>
    <row r="29" spans="2:11" x14ac:dyDescent="0.2">
      <c r="B29" s="50" t="s">
        <v>2</v>
      </c>
      <c r="C29" s="4" t="s">
        <v>9</v>
      </c>
      <c r="D29" s="5">
        <v>1</v>
      </c>
      <c r="E29" s="5">
        <v>1</v>
      </c>
      <c r="F29" s="5">
        <v>8</v>
      </c>
      <c r="G29" s="5">
        <v>75</v>
      </c>
      <c r="H29" s="46">
        <v>1685.19</v>
      </c>
      <c r="I29" s="4"/>
      <c r="J29" s="4"/>
      <c r="K29" s="4"/>
    </row>
    <row r="30" spans="2:11" x14ac:dyDescent="0.2">
      <c r="B30" s="50" t="s">
        <v>2</v>
      </c>
      <c r="C30" s="4" t="s">
        <v>9</v>
      </c>
      <c r="D30" s="5">
        <v>1</v>
      </c>
      <c r="E30" s="5">
        <v>1</v>
      </c>
      <c r="F30" s="5">
        <v>8</v>
      </c>
      <c r="G30" s="5">
        <v>100</v>
      </c>
      <c r="H30" s="46">
        <v>1686.09</v>
      </c>
      <c r="I30" s="4"/>
      <c r="J30" s="4"/>
      <c r="K30" s="4"/>
    </row>
    <row r="31" spans="2:11" x14ac:dyDescent="0.2">
      <c r="B31" s="50" t="s">
        <v>3</v>
      </c>
      <c r="C31" s="4" t="s">
        <v>9</v>
      </c>
      <c r="D31" s="5">
        <v>1</v>
      </c>
      <c r="E31" s="5">
        <v>1</v>
      </c>
      <c r="F31" s="5">
        <v>13</v>
      </c>
      <c r="G31" s="5">
        <v>5</v>
      </c>
      <c r="H31" s="46">
        <v>1536.47</v>
      </c>
      <c r="I31" s="4"/>
      <c r="J31" s="4"/>
      <c r="K31" s="4"/>
    </row>
    <row r="32" spans="2:11" x14ac:dyDescent="0.2">
      <c r="B32" s="50" t="s">
        <v>3</v>
      </c>
      <c r="C32" s="4" t="s">
        <v>9</v>
      </c>
      <c r="D32" s="5">
        <v>1</v>
      </c>
      <c r="E32" s="5">
        <v>1</v>
      </c>
      <c r="F32" s="5">
        <v>13</v>
      </c>
      <c r="G32" s="5">
        <v>10</v>
      </c>
      <c r="H32" s="46">
        <v>1492.19</v>
      </c>
      <c r="I32" s="4"/>
      <c r="J32" s="4"/>
      <c r="K32" s="4"/>
    </row>
    <row r="33" spans="2:11" x14ac:dyDescent="0.2">
      <c r="B33" s="50" t="s">
        <v>3</v>
      </c>
      <c r="C33" s="4" t="s">
        <v>9</v>
      </c>
      <c r="D33" s="5">
        <v>1</v>
      </c>
      <c r="E33" s="5">
        <v>1</v>
      </c>
      <c r="F33" s="5">
        <v>13</v>
      </c>
      <c r="G33" s="5">
        <v>25</v>
      </c>
      <c r="H33" s="46">
        <v>1544.44</v>
      </c>
      <c r="I33" s="4"/>
      <c r="J33" s="4"/>
      <c r="K33" s="4"/>
    </row>
    <row r="34" spans="2:11" x14ac:dyDescent="0.2">
      <c r="B34" s="50" t="s">
        <v>3</v>
      </c>
      <c r="C34" s="4" t="s">
        <v>9</v>
      </c>
      <c r="D34" s="5">
        <v>1</v>
      </c>
      <c r="E34" s="5">
        <v>1</v>
      </c>
      <c r="F34" s="5">
        <v>13</v>
      </c>
      <c r="G34" s="5">
        <v>50</v>
      </c>
      <c r="H34" s="46">
        <v>1775.99</v>
      </c>
      <c r="I34" s="4"/>
      <c r="J34" s="4"/>
      <c r="K34" s="4"/>
    </row>
    <row r="35" spans="2:11" x14ac:dyDescent="0.2">
      <c r="B35" s="50" t="s">
        <v>3</v>
      </c>
      <c r="C35" s="4" t="s">
        <v>9</v>
      </c>
      <c r="D35" s="5">
        <v>1</v>
      </c>
      <c r="E35" s="5">
        <v>1</v>
      </c>
      <c r="F35" s="5">
        <v>13</v>
      </c>
      <c r="G35" s="5">
        <v>75</v>
      </c>
      <c r="H35" s="46">
        <v>1810.03</v>
      </c>
      <c r="I35" s="4"/>
      <c r="J35" s="4"/>
      <c r="K35" s="4"/>
    </row>
    <row r="36" spans="2:11" x14ac:dyDescent="0.2">
      <c r="B36" s="50" t="s">
        <v>3</v>
      </c>
      <c r="C36" s="4" t="s">
        <v>9</v>
      </c>
      <c r="D36" s="5">
        <v>1</v>
      </c>
      <c r="E36" s="5">
        <v>1</v>
      </c>
      <c r="F36" s="5">
        <v>13</v>
      </c>
      <c r="G36" s="5">
        <v>100</v>
      </c>
      <c r="H36" s="46">
        <v>1789.86</v>
      </c>
      <c r="I36" s="4"/>
      <c r="J36" s="4"/>
      <c r="K36" s="4"/>
    </row>
    <row r="37" spans="2:11" x14ac:dyDescent="0.2">
      <c r="B37" s="50" t="s">
        <v>3</v>
      </c>
      <c r="C37" s="4" t="s">
        <v>9</v>
      </c>
      <c r="D37" s="5">
        <v>1</v>
      </c>
      <c r="E37" s="5">
        <v>1</v>
      </c>
      <c r="F37" s="5">
        <v>21</v>
      </c>
      <c r="G37" s="5">
        <v>5</v>
      </c>
      <c r="H37" s="46">
        <v>1994.58</v>
      </c>
      <c r="I37" s="4"/>
      <c r="J37" s="4"/>
      <c r="K37" s="4"/>
    </row>
    <row r="38" spans="2:11" x14ac:dyDescent="0.2">
      <c r="B38" s="50" t="s">
        <v>3</v>
      </c>
      <c r="C38" s="4" t="s">
        <v>9</v>
      </c>
      <c r="D38" s="5">
        <v>1</v>
      </c>
      <c r="E38" s="5">
        <v>1</v>
      </c>
      <c r="F38" s="5">
        <v>21</v>
      </c>
      <c r="G38" s="5">
        <v>10</v>
      </c>
      <c r="H38" s="46">
        <v>2044.09</v>
      </c>
      <c r="I38" s="4"/>
      <c r="J38" s="4"/>
      <c r="K38" s="4"/>
    </row>
    <row r="39" spans="2:11" x14ac:dyDescent="0.2">
      <c r="B39" s="50" t="s">
        <v>3</v>
      </c>
      <c r="C39" s="4" t="s">
        <v>9</v>
      </c>
      <c r="D39" s="5">
        <v>1</v>
      </c>
      <c r="E39" s="5">
        <v>1</v>
      </c>
      <c r="F39" s="5">
        <v>21</v>
      </c>
      <c r="G39" s="5">
        <v>25</v>
      </c>
      <c r="H39" s="46">
        <v>2201.6999999999998</v>
      </c>
      <c r="I39" s="4"/>
      <c r="J39" s="4"/>
      <c r="K39" s="4"/>
    </row>
    <row r="40" spans="2:11" x14ac:dyDescent="0.2">
      <c r="B40" s="50" t="s">
        <v>3</v>
      </c>
      <c r="C40" s="4" t="s">
        <v>9</v>
      </c>
      <c r="D40" s="5">
        <v>1</v>
      </c>
      <c r="E40" s="5">
        <v>1</v>
      </c>
      <c r="F40" s="5">
        <v>21</v>
      </c>
      <c r="G40" s="5">
        <v>50</v>
      </c>
      <c r="H40" s="46">
        <v>2459.67</v>
      </c>
      <c r="I40" s="4"/>
      <c r="J40" s="4"/>
      <c r="K40" s="4"/>
    </row>
    <row r="41" spans="2:11" x14ac:dyDescent="0.2">
      <c r="B41" s="50" t="s">
        <v>3</v>
      </c>
      <c r="C41" s="4" t="s">
        <v>9</v>
      </c>
      <c r="D41" s="5">
        <v>1</v>
      </c>
      <c r="E41" s="5">
        <v>1</v>
      </c>
      <c r="F41" s="5">
        <v>21</v>
      </c>
      <c r="G41" s="5">
        <v>75</v>
      </c>
      <c r="H41" s="46">
        <v>2404.0300000000002</v>
      </c>
      <c r="I41" s="4"/>
      <c r="J41" s="4"/>
      <c r="K41" s="4"/>
    </row>
    <row r="42" spans="2:11" x14ac:dyDescent="0.2">
      <c r="B42" s="50" t="s">
        <v>3</v>
      </c>
      <c r="C42" s="4" t="s">
        <v>9</v>
      </c>
      <c r="D42" s="5">
        <v>1</v>
      </c>
      <c r="E42" s="5">
        <v>1</v>
      </c>
      <c r="F42" s="5">
        <v>21</v>
      </c>
      <c r="G42" s="5">
        <v>100</v>
      </c>
      <c r="H42" s="46">
        <v>2341.85</v>
      </c>
      <c r="I42" s="4"/>
      <c r="J42" s="4"/>
      <c r="K42" s="4"/>
    </row>
    <row r="43" spans="2:11" x14ac:dyDescent="0.2">
      <c r="B43" s="50" t="s">
        <v>3</v>
      </c>
      <c r="C43" s="4" t="s">
        <v>9</v>
      </c>
      <c r="D43" s="5">
        <v>1</v>
      </c>
      <c r="E43" s="5">
        <v>1</v>
      </c>
      <c r="F43" s="5">
        <v>44</v>
      </c>
      <c r="G43" s="5">
        <v>5</v>
      </c>
      <c r="H43" s="46">
        <v>1849.24</v>
      </c>
      <c r="I43" s="4"/>
      <c r="J43" s="4"/>
      <c r="K43" s="4"/>
    </row>
    <row r="44" spans="2:11" x14ac:dyDescent="0.2">
      <c r="B44" s="50" t="s">
        <v>3</v>
      </c>
      <c r="C44" s="4" t="s">
        <v>9</v>
      </c>
      <c r="D44" s="5">
        <v>1</v>
      </c>
      <c r="E44" s="5">
        <v>1</v>
      </c>
      <c r="F44" s="5">
        <v>44</v>
      </c>
      <c r="G44" s="5">
        <v>10</v>
      </c>
      <c r="H44" s="46">
        <v>1847.74</v>
      </c>
      <c r="I44" s="4"/>
      <c r="J44" s="4"/>
      <c r="K44" s="4"/>
    </row>
    <row r="45" spans="2:11" x14ac:dyDescent="0.2">
      <c r="B45" s="50" t="s">
        <v>3</v>
      </c>
      <c r="C45" s="4" t="s">
        <v>9</v>
      </c>
      <c r="D45" s="5">
        <v>1</v>
      </c>
      <c r="E45" s="5">
        <v>1</v>
      </c>
      <c r="F45" s="5">
        <v>44</v>
      </c>
      <c r="G45" s="5">
        <v>25</v>
      </c>
      <c r="H45" s="46">
        <v>2287.86</v>
      </c>
      <c r="I45" s="4"/>
      <c r="J45" s="4"/>
      <c r="K45" s="4"/>
    </row>
    <row r="46" spans="2:11" x14ac:dyDescent="0.2">
      <c r="B46" s="50" t="s">
        <v>3</v>
      </c>
      <c r="C46" s="4" t="s">
        <v>9</v>
      </c>
      <c r="D46" s="5">
        <v>1</v>
      </c>
      <c r="E46" s="5">
        <v>1</v>
      </c>
      <c r="F46" s="5">
        <v>44</v>
      </c>
      <c r="G46" s="5">
        <v>50</v>
      </c>
      <c r="H46" s="46">
        <v>2767.87</v>
      </c>
      <c r="I46" s="4"/>
      <c r="J46" s="4"/>
      <c r="K46" s="4"/>
    </row>
    <row r="47" spans="2:11" x14ac:dyDescent="0.2">
      <c r="B47" s="50" t="s">
        <v>3</v>
      </c>
      <c r="C47" s="4" t="s">
        <v>9</v>
      </c>
      <c r="D47" s="5">
        <v>1</v>
      </c>
      <c r="E47" s="5">
        <v>1</v>
      </c>
      <c r="F47" s="5">
        <v>44</v>
      </c>
      <c r="G47" s="5">
        <v>75</v>
      </c>
      <c r="H47" s="46">
        <v>2861.54</v>
      </c>
      <c r="I47" s="4"/>
      <c r="J47" s="4"/>
      <c r="K47" s="4"/>
    </row>
    <row r="48" spans="2:11" x14ac:dyDescent="0.2">
      <c r="B48" s="50" t="s">
        <v>3</v>
      </c>
      <c r="C48" s="4" t="s">
        <v>9</v>
      </c>
      <c r="D48" s="5">
        <v>1</v>
      </c>
      <c r="E48" s="5">
        <v>1</v>
      </c>
      <c r="F48" s="5">
        <v>44</v>
      </c>
      <c r="G48" s="5">
        <v>100</v>
      </c>
      <c r="H48" s="46">
        <v>2736.28</v>
      </c>
      <c r="I48" s="4"/>
      <c r="J48" s="4"/>
      <c r="K48" s="4"/>
    </row>
    <row r="49" spans="2:12" x14ac:dyDescent="0.2">
      <c r="B49" s="51" t="s">
        <v>3</v>
      </c>
      <c r="C49" s="47" t="s">
        <v>9</v>
      </c>
      <c r="D49" s="48">
        <v>1</v>
      </c>
      <c r="E49" s="48">
        <v>8</v>
      </c>
      <c r="F49" s="48">
        <v>13</v>
      </c>
      <c r="G49" s="48">
        <v>5</v>
      </c>
      <c r="H49" s="48">
        <v>1846.67</v>
      </c>
      <c r="I49" s="47"/>
      <c r="J49" s="47"/>
      <c r="K49" s="47"/>
      <c r="L49" s="2" t="s">
        <v>28</v>
      </c>
    </row>
    <row r="50" spans="2:12" x14ac:dyDescent="0.2">
      <c r="B50" s="51" t="s">
        <v>3</v>
      </c>
      <c r="C50" s="47" t="s">
        <v>9</v>
      </c>
      <c r="D50" s="48">
        <v>1</v>
      </c>
      <c r="E50" s="48">
        <v>8</v>
      </c>
      <c r="F50" s="48">
        <v>13</v>
      </c>
      <c r="G50" s="48">
        <v>10</v>
      </c>
      <c r="H50" s="48">
        <v>2054.02</v>
      </c>
      <c r="I50" s="47"/>
      <c r="J50" s="47"/>
      <c r="K50" s="47"/>
      <c r="L50" s="2" t="s">
        <v>28</v>
      </c>
    </row>
    <row r="51" spans="2:12" x14ac:dyDescent="0.2">
      <c r="B51" s="51" t="s">
        <v>3</v>
      </c>
      <c r="C51" s="47" t="s">
        <v>9</v>
      </c>
      <c r="D51" s="48">
        <v>1</v>
      </c>
      <c r="E51" s="48">
        <v>8</v>
      </c>
      <c r="F51" s="48">
        <v>13</v>
      </c>
      <c r="G51" s="48">
        <v>25</v>
      </c>
      <c r="H51" s="48">
        <v>1904.26</v>
      </c>
      <c r="I51" s="47"/>
      <c r="J51" s="47"/>
      <c r="K51" s="47"/>
      <c r="L51" s="2" t="s">
        <v>28</v>
      </c>
    </row>
    <row r="52" spans="2:12" x14ac:dyDescent="0.2">
      <c r="B52" s="51" t="s">
        <v>3</v>
      </c>
      <c r="C52" s="47" t="s">
        <v>9</v>
      </c>
      <c r="D52" s="48">
        <v>1</v>
      </c>
      <c r="E52" s="48">
        <v>8</v>
      </c>
      <c r="F52" s="48">
        <v>13</v>
      </c>
      <c r="G52" s="48">
        <v>50</v>
      </c>
      <c r="H52" s="48">
        <v>2349.6799999999998</v>
      </c>
      <c r="I52" s="47"/>
      <c r="J52" s="47"/>
      <c r="K52" s="47"/>
      <c r="L52" s="2" t="s">
        <v>28</v>
      </c>
    </row>
    <row r="53" spans="2:12" x14ac:dyDescent="0.2">
      <c r="B53" s="51" t="s">
        <v>3</v>
      </c>
      <c r="C53" s="47" t="s">
        <v>9</v>
      </c>
      <c r="D53" s="48">
        <v>1</v>
      </c>
      <c r="E53" s="48">
        <v>8</v>
      </c>
      <c r="F53" s="48">
        <v>13</v>
      </c>
      <c r="G53" s="48">
        <v>75</v>
      </c>
      <c r="H53" s="48">
        <v>2204.6999999999998</v>
      </c>
      <c r="I53" s="47"/>
      <c r="J53" s="47"/>
      <c r="K53" s="47"/>
      <c r="L53" s="2" t="s">
        <v>28</v>
      </c>
    </row>
    <row r="54" spans="2:12" x14ac:dyDescent="0.2">
      <c r="B54" s="50" t="s">
        <v>6</v>
      </c>
      <c r="C54" s="4" t="s">
        <v>11</v>
      </c>
      <c r="D54" s="5">
        <v>1</v>
      </c>
      <c r="E54" s="5">
        <v>3</v>
      </c>
      <c r="F54" s="5">
        <v>3</v>
      </c>
      <c r="G54" s="5">
        <v>5</v>
      </c>
      <c r="H54" s="46">
        <v>1333.5</v>
      </c>
      <c r="I54" s="4"/>
      <c r="J54" s="4"/>
      <c r="K54" s="4"/>
    </row>
    <row r="55" spans="2:12" x14ac:dyDescent="0.2">
      <c r="B55" s="50" t="s">
        <v>6</v>
      </c>
      <c r="C55" s="4" t="s">
        <v>11</v>
      </c>
      <c r="D55" s="5">
        <v>1</v>
      </c>
      <c r="E55" s="5">
        <v>3</v>
      </c>
      <c r="F55" s="5">
        <v>3</v>
      </c>
      <c r="G55" s="5">
        <v>10</v>
      </c>
      <c r="H55" s="46">
        <v>1318.35</v>
      </c>
      <c r="I55" s="4"/>
      <c r="J55" s="4"/>
      <c r="K55" s="4"/>
    </row>
    <row r="56" spans="2:12" x14ac:dyDescent="0.2">
      <c r="B56" s="50" t="s">
        <v>6</v>
      </c>
      <c r="C56" s="4" t="s">
        <v>11</v>
      </c>
      <c r="D56" s="5">
        <v>1</v>
      </c>
      <c r="E56" s="5">
        <v>3</v>
      </c>
      <c r="F56" s="5">
        <v>3</v>
      </c>
      <c r="G56" s="5">
        <v>25</v>
      </c>
      <c r="H56" s="46">
        <v>1389.58</v>
      </c>
      <c r="I56" s="4"/>
      <c r="J56" s="4"/>
      <c r="K56" s="4"/>
    </row>
    <row r="57" spans="2:12" x14ac:dyDescent="0.2">
      <c r="B57" s="50" t="s">
        <v>6</v>
      </c>
      <c r="C57" s="4" t="s">
        <v>11</v>
      </c>
      <c r="D57" s="5">
        <v>1</v>
      </c>
      <c r="E57" s="5">
        <v>3</v>
      </c>
      <c r="F57" s="5">
        <v>3</v>
      </c>
      <c r="G57" s="5">
        <v>50</v>
      </c>
      <c r="H57" s="46">
        <v>1460.29</v>
      </c>
      <c r="I57" s="4"/>
      <c r="J57" s="4"/>
      <c r="K57" s="4"/>
    </row>
    <row r="58" spans="2:12" x14ac:dyDescent="0.2">
      <c r="B58" s="50" t="s">
        <v>6</v>
      </c>
      <c r="C58" s="4" t="s">
        <v>11</v>
      </c>
      <c r="D58" s="5">
        <v>1</v>
      </c>
      <c r="E58" s="5">
        <v>3</v>
      </c>
      <c r="F58" s="5">
        <v>3</v>
      </c>
      <c r="G58" s="5">
        <v>75</v>
      </c>
      <c r="H58" s="46">
        <v>1469.57</v>
      </c>
      <c r="I58" s="4"/>
      <c r="J58" s="4"/>
      <c r="K58" s="4"/>
    </row>
    <row r="59" spans="2:12" x14ac:dyDescent="0.2">
      <c r="B59" s="50" t="s">
        <v>6</v>
      </c>
      <c r="C59" s="4" t="s">
        <v>11</v>
      </c>
      <c r="D59" s="5">
        <v>1</v>
      </c>
      <c r="E59" s="5">
        <v>3</v>
      </c>
      <c r="F59" s="5">
        <v>3</v>
      </c>
      <c r="G59" s="5">
        <v>100</v>
      </c>
      <c r="H59" s="46">
        <v>1481.2</v>
      </c>
      <c r="I59" s="4"/>
      <c r="J59" s="4"/>
      <c r="K59" s="4"/>
    </row>
    <row r="60" spans="2:12" x14ac:dyDescent="0.2">
      <c r="B60" s="50" t="s">
        <v>6</v>
      </c>
      <c r="C60" s="4" t="s">
        <v>11</v>
      </c>
      <c r="D60" s="5">
        <v>1</v>
      </c>
      <c r="E60" s="5">
        <v>3</v>
      </c>
      <c r="F60" s="5">
        <v>5</v>
      </c>
      <c r="G60" s="5">
        <v>5</v>
      </c>
      <c r="H60" s="46">
        <v>1516.73</v>
      </c>
      <c r="I60" s="4"/>
      <c r="J60" s="4"/>
      <c r="K60" s="4"/>
    </row>
    <row r="61" spans="2:12" x14ac:dyDescent="0.2">
      <c r="B61" s="50" t="s">
        <v>6</v>
      </c>
      <c r="C61" s="4" t="s">
        <v>11</v>
      </c>
      <c r="D61" s="5">
        <v>1</v>
      </c>
      <c r="E61" s="5">
        <v>3</v>
      </c>
      <c r="F61" s="5">
        <v>5</v>
      </c>
      <c r="G61" s="5">
        <v>10</v>
      </c>
      <c r="H61" s="46">
        <v>1481.62</v>
      </c>
      <c r="I61" s="4"/>
      <c r="J61" s="4"/>
      <c r="K61" s="4"/>
    </row>
    <row r="62" spans="2:12" x14ac:dyDescent="0.2">
      <c r="B62" s="50" t="s">
        <v>6</v>
      </c>
      <c r="C62" s="4" t="s">
        <v>11</v>
      </c>
      <c r="D62" s="5">
        <v>1</v>
      </c>
      <c r="E62" s="5">
        <v>3</v>
      </c>
      <c r="F62" s="5">
        <v>5</v>
      </c>
      <c r="G62" s="5">
        <v>25</v>
      </c>
      <c r="H62" s="46">
        <v>1443.32</v>
      </c>
      <c r="I62" s="4"/>
      <c r="J62" s="4"/>
      <c r="K62" s="4"/>
    </row>
    <row r="63" spans="2:12" x14ac:dyDescent="0.2">
      <c r="B63" s="50" t="s">
        <v>6</v>
      </c>
      <c r="C63" s="4" t="s">
        <v>11</v>
      </c>
      <c r="D63" s="5">
        <v>1</v>
      </c>
      <c r="E63" s="5">
        <v>3</v>
      </c>
      <c r="F63" s="5">
        <v>5</v>
      </c>
      <c r="G63" s="5">
        <v>50</v>
      </c>
      <c r="H63" s="46">
        <v>1571.35</v>
      </c>
      <c r="I63" s="4"/>
      <c r="J63" s="4"/>
      <c r="K63" s="4"/>
    </row>
    <row r="64" spans="2:12" x14ac:dyDescent="0.2">
      <c r="B64" s="50" t="s">
        <v>6</v>
      </c>
      <c r="C64" s="4" t="s">
        <v>11</v>
      </c>
      <c r="D64" s="5">
        <v>1</v>
      </c>
      <c r="E64" s="5">
        <v>3</v>
      </c>
      <c r="F64" s="5">
        <v>5</v>
      </c>
      <c r="G64" s="5">
        <v>75</v>
      </c>
      <c r="H64" s="46">
        <v>1753.59</v>
      </c>
      <c r="I64" s="4"/>
      <c r="J64" s="4"/>
      <c r="K64" s="4"/>
    </row>
    <row r="65" spans="2:11" x14ac:dyDescent="0.2">
      <c r="B65" s="50" t="s">
        <v>6</v>
      </c>
      <c r="C65" s="4" t="s">
        <v>11</v>
      </c>
      <c r="D65" s="5">
        <v>1</v>
      </c>
      <c r="E65" s="5">
        <v>3</v>
      </c>
      <c r="F65" s="5">
        <v>5</v>
      </c>
      <c r="G65" s="5">
        <v>100</v>
      </c>
      <c r="H65" s="46">
        <v>1773.97</v>
      </c>
      <c r="I65" s="4"/>
      <c r="J65" s="4"/>
      <c r="K65" s="4"/>
    </row>
    <row r="66" spans="2:11" x14ac:dyDescent="0.2">
      <c r="B66" s="50" t="s">
        <v>7</v>
      </c>
      <c r="C66" s="4" t="s">
        <v>11</v>
      </c>
      <c r="D66" s="5">
        <v>1</v>
      </c>
      <c r="E66" s="5">
        <v>3</v>
      </c>
      <c r="F66" s="5">
        <v>8</v>
      </c>
      <c r="G66" s="5">
        <v>5</v>
      </c>
      <c r="H66" s="46">
        <v>1728.4</v>
      </c>
      <c r="I66" s="4"/>
      <c r="J66" s="4"/>
      <c r="K66" s="4"/>
    </row>
    <row r="67" spans="2:11" x14ac:dyDescent="0.2">
      <c r="B67" s="50" t="s">
        <v>7</v>
      </c>
      <c r="C67" s="4" t="s">
        <v>11</v>
      </c>
      <c r="D67" s="5">
        <v>1</v>
      </c>
      <c r="E67" s="5">
        <v>3</v>
      </c>
      <c r="F67" s="5">
        <v>8</v>
      </c>
      <c r="G67" s="5">
        <v>10</v>
      </c>
      <c r="H67" s="46">
        <v>1625.54</v>
      </c>
      <c r="I67" s="4"/>
      <c r="J67" s="4"/>
      <c r="K67" s="4"/>
    </row>
    <row r="68" spans="2:11" x14ac:dyDescent="0.2">
      <c r="B68" s="50" t="s">
        <v>7</v>
      </c>
      <c r="C68" s="4" t="s">
        <v>11</v>
      </c>
      <c r="D68" s="5">
        <v>1</v>
      </c>
      <c r="E68" s="5">
        <v>3</v>
      </c>
      <c r="F68" s="5">
        <v>8</v>
      </c>
      <c r="G68" s="5">
        <v>25</v>
      </c>
      <c r="H68" s="46">
        <v>1579.62</v>
      </c>
      <c r="I68" s="4"/>
      <c r="J68" s="4"/>
      <c r="K68" s="4"/>
    </row>
    <row r="69" spans="2:11" x14ac:dyDescent="0.2">
      <c r="B69" s="50" t="s">
        <v>7</v>
      </c>
      <c r="C69" s="4" t="s">
        <v>11</v>
      </c>
      <c r="D69" s="5">
        <v>1</v>
      </c>
      <c r="E69" s="5">
        <v>3</v>
      </c>
      <c r="F69" s="5">
        <v>8</v>
      </c>
      <c r="G69" s="5">
        <v>50</v>
      </c>
      <c r="H69" s="46">
        <v>1644.56</v>
      </c>
      <c r="I69" s="4"/>
      <c r="J69" s="4"/>
      <c r="K69" s="4"/>
    </row>
    <row r="70" spans="2:11" x14ac:dyDescent="0.2">
      <c r="B70" s="50" t="s">
        <v>7</v>
      </c>
      <c r="C70" s="4" t="s">
        <v>11</v>
      </c>
      <c r="D70" s="5">
        <v>1</v>
      </c>
      <c r="E70" s="5">
        <v>3</v>
      </c>
      <c r="F70" s="5">
        <v>8</v>
      </c>
      <c r="G70" s="5">
        <v>75</v>
      </c>
      <c r="H70" s="46">
        <v>1585.3</v>
      </c>
      <c r="I70" s="4"/>
      <c r="J70" s="4"/>
      <c r="K70" s="4"/>
    </row>
    <row r="71" spans="2:11" x14ac:dyDescent="0.2">
      <c r="B71" s="50" t="s">
        <v>7</v>
      </c>
      <c r="C71" s="4" t="s">
        <v>11</v>
      </c>
      <c r="D71" s="5">
        <v>1</v>
      </c>
      <c r="E71" s="5">
        <v>3</v>
      </c>
      <c r="F71" s="5">
        <v>8</v>
      </c>
      <c r="G71" s="5">
        <v>100</v>
      </c>
      <c r="H71" s="46">
        <v>1558.69</v>
      </c>
      <c r="I71" s="4"/>
      <c r="J71" s="4"/>
      <c r="K71" s="4"/>
    </row>
    <row r="72" spans="2:11" x14ac:dyDescent="0.2">
      <c r="B72" s="50" t="s">
        <v>7</v>
      </c>
      <c r="C72" s="4" t="s">
        <v>11</v>
      </c>
      <c r="D72" s="5">
        <v>1</v>
      </c>
      <c r="E72" s="5">
        <v>3</v>
      </c>
      <c r="F72" s="5">
        <v>13</v>
      </c>
      <c r="G72" s="5">
        <v>5</v>
      </c>
      <c r="H72" s="46">
        <v>1431.79</v>
      </c>
      <c r="I72" s="4"/>
      <c r="J72" s="4"/>
      <c r="K72" s="4"/>
    </row>
    <row r="73" spans="2:11" x14ac:dyDescent="0.2">
      <c r="B73" s="50" t="s">
        <v>7</v>
      </c>
      <c r="C73" s="4" t="s">
        <v>11</v>
      </c>
      <c r="D73" s="5">
        <v>1</v>
      </c>
      <c r="E73" s="5">
        <v>3</v>
      </c>
      <c r="F73" s="5">
        <v>13</v>
      </c>
      <c r="G73" s="5">
        <v>10</v>
      </c>
      <c r="H73" s="46">
        <v>1436.35</v>
      </c>
      <c r="I73" s="4"/>
      <c r="J73" s="4"/>
      <c r="K73" s="4"/>
    </row>
    <row r="74" spans="2:11" x14ac:dyDescent="0.2">
      <c r="B74" s="50" t="s">
        <v>7</v>
      </c>
      <c r="C74" s="4" t="s">
        <v>11</v>
      </c>
      <c r="D74" s="5">
        <v>1</v>
      </c>
      <c r="E74" s="5">
        <v>3</v>
      </c>
      <c r="F74" s="5">
        <v>13</v>
      </c>
      <c r="G74" s="5">
        <v>25</v>
      </c>
      <c r="H74" s="46">
        <v>1495.65</v>
      </c>
      <c r="I74" s="4"/>
      <c r="J74" s="4"/>
      <c r="K74" s="4"/>
    </row>
    <row r="75" spans="2:11" x14ac:dyDescent="0.2">
      <c r="B75" s="50" t="s">
        <v>7</v>
      </c>
      <c r="C75" s="4" t="s">
        <v>11</v>
      </c>
      <c r="D75" s="5">
        <v>1</v>
      </c>
      <c r="E75" s="5">
        <v>3</v>
      </c>
      <c r="F75" s="5">
        <v>13</v>
      </c>
      <c r="G75" s="5">
        <v>50</v>
      </c>
      <c r="H75" s="46">
        <v>1657.73</v>
      </c>
      <c r="I75" s="4"/>
      <c r="J75" s="4"/>
      <c r="K75" s="4"/>
    </row>
    <row r="76" spans="2:11" x14ac:dyDescent="0.2">
      <c r="B76" s="50" t="s">
        <v>7</v>
      </c>
      <c r="C76" s="4" t="s">
        <v>11</v>
      </c>
      <c r="D76" s="5">
        <v>1</v>
      </c>
      <c r="E76" s="5">
        <v>3</v>
      </c>
      <c r="F76" s="5">
        <v>13</v>
      </c>
      <c r="G76" s="5">
        <v>75</v>
      </c>
      <c r="H76" s="46">
        <v>1701.82</v>
      </c>
      <c r="I76" s="4"/>
      <c r="J76" s="4"/>
      <c r="K76" s="4"/>
    </row>
    <row r="77" spans="2:11" x14ac:dyDescent="0.2">
      <c r="B77" s="50" t="s">
        <v>7</v>
      </c>
      <c r="C77" s="4" t="s">
        <v>11</v>
      </c>
      <c r="D77" s="5">
        <v>1</v>
      </c>
      <c r="E77" s="5">
        <v>3</v>
      </c>
      <c r="F77" s="5">
        <v>13</v>
      </c>
      <c r="G77" s="5">
        <v>100</v>
      </c>
      <c r="H77" s="46">
        <v>1715.02</v>
      </c>
      <c r="I77" s="4"/>
      <c r="J77" s="4"/>
      <c r="K77" s="4"/>
    </row>
    <row r="78" spans="2:11" x14ac:dyDescent="0.2">
      <c r="B78" s="50" t="s">
        <v>7</v>
      </c>
      <c r="C78" s="4" t="s">
        <v>11</v>
      </c>
      <c r="D78" s="5">
        <v>1</v>
      </c>
      <c r="E78" s="5">
        <v>3</v>
      </c>
      <c r="F78" s="5">
        <v>21</v>
      </c>
      <c r="G78" s="5">
        <v>5</v>
      </c>
      <c r="H78" s="46">
        <v>1425.06</v>
      </c>
      <c r="I78" s="4"/>
      <c r="J78" s="4"/>
      <c r="K78" s="4"/>
    </row>
    <row r="79" spans="2:11" x14ac:dyDescent="0.2">
      <c r="B79" s="50" t="s">
        <v>7</v>
      </c>
      <c r="C79" s="4" t="s">
        <v>11</v>
      </c>
      <c r="D79" s="5">
        <v>1</v>
      </c>
      <c r="E79" s="5">
        <v>3</v>
      </c>
      <c r="F79" s="5">
        <v>21</v>
      </c>
      <c r="G79" s="5">
        <v>10</v>
      </c>
      <c r="H79" s="46">
        <v>1463.33</v>
      </c>
      <c r="I79" s="4"/>
      <c r="J79" s="4"/>
      <c r="K79" s="4"/>
    </row>
    <row r="80" spans="2:11" x14ac:dyDescent="0.2">
      <c r="B80" s="50" t="s">
        <v>7</v>
      </c>
      <c r="C80" s="4" t="s">
        <v>11</v>
      </c>
      <c r="D80" s="5">
        <v>1</v>
      </c>
      <c r="E80" s="5">
        <v>3</v>
      </c>
      <c r="F80" s="5">
        <v>21</v>
      </c>
      <c r="G80" s="5">
        <v>25</v>
      </c>
      <c r="H80" s="46">
        <v>1590.36</v>
      </c>
      <c r="I80" s="4"/>
      <c r="J80" s="4"/>
      <c r="K80" s="4"/>
    </row>
    <row r="81" spans="2:12" x14ac:dyDescent="0.2">
      <c r="B81" s="50" t="s">
        <v>7</v>
      </c>
      <c r="C81" s="4" t="s">
        <v>11</v>
      </c>
      <c r="D81" s="5">
        <v>1</v>
      </c>
      <c r="E81" s="5">
        <v>3</v>
      </c>
      <c r="F81" s="5">
        <v>21</v>
      </c>
      <c r="G81" s="5">
        <v>50</v>
      </c>
      <c r="H81" s="46">
        <v>1747.33</v>
      </c>
      <c r="I81" s="4"/>
      <c r="J81" s="4"/>
      <c r="K81" s="4"/>
    </row>
    <row r="82" spans="2:12" x14ac:dyDescent="0.2">
      <c r="B82" s="50" t="s">
        <v>7</v>
      </c>
      <c r="C82" s="4" t="s">
        <v>11</v>
      </c>
      <c r="D82" s="5">
        <v>1</v>
      </c>
      <c r="E82" s="5">
        <v>3</v>
      </c>
      <c r="F82" s="5">
        <v>21</v>
      </c>
      <c r="G82" s="5">
        <v>75</v>
      </c>
      <c r="H82" s="46">
        <v>1724.65</v>
      </c>
      <c r="I82" s="4"/>
      <c r="J82" s="4"/>
      <c r="K82" s="4"/>
    </row>
    <row r="83" spans="2:12" x14ac:dyDescent="0.2">
      <c r="B83" s="50" t="s">
        <v>7</v>
      </c>
      <c r="C83" s="4" t="s">
        <v>11</v>
      </c>
      <c r="D83" s="5">
        <v>1</v>
      </c>
      <c r="E83" s="5">
        <v>3</v>
      </c>
      <c r="F83" s="5">
        <v>21</v>
      </c>
      <c r="G83" s="5">
        <v>100</v>
      </c>
      <c r="H83" s="46">
        <v>1732.55</v>
      </c>
      <c r="I83" s="4"/>
      <c r="J83" s="4"/>
      <c r="K83" s="4"/>
    </row>
    <row r="84" spans="2:12" x14ac:dyDescent="0.2">
      <c r="B84" s="50" t="s">
        <v>7</v>
      </c>
      <c r="C84" s="4" t="s">
        <v>11</v>
      </c>
      <c r="D84" s="5">
        <v>1</v>
      </c>
      <c r="E84" s="5">
        <v>3</v>
      </c>
      <c r="F84" s="5">
        <v>44</v>
      </c>
      <c r="G84" s="5">
        <v>5</v>
      </c>
      <c r="H84" s="46">
        <v>1468.62</v>
      </c>
      <c r="I84" s="4"/>
      <c r="J84" s="4"/>
      <c r="K84" s="4"/>
    </row>
    <row r="85" spans="2:12" x14ac:dyDescent="0.2">
      <c r="B85" s="50" t="s">
        <v>7</v>
      </c>
      <c r="C85" s="4" t="s">
        <v>11</v>
      </c>
      <c r="D85" s="5">
        <v>1</v>
      </c>
      <c r="E85" s="5">
        <v>3</v>
      </c>
      <c r="F85" s="5">
        <v>44</v>
      </c>
      <c r="G85" s="5">
        <v>10</v>
      </c>
      <c r="H85" s="46">
        <v>1472.88</v>
      </c>
      <c r="I85" s="4"/>
      <c r="J85" s="4"/>
      <c r="K85" s="4"/>
    </row>
    <row r="86" spans="2:12" x14ac:dyDescent="0.2">
      <c r="B86" s="50" t="s">
        <v>7</v>
      </c>
      <c r="C86" s="4" t="s">
        <v>11</v>
      </c>
      <c r="D86" s="5">
        <v>1</v>
      </c>
      <c r="E86" s="5">
        <v>3</v>
      </c>
      <c r="F86" s="5">
        <v>44</v>
      </c>
      <c r="G86" s="5">
        <v>25</v>
      </c>
      <c r="H86" s="46">
        <v>1626.51</v>
      </c>
      <c r="I86" s="4"/>
      <c r="J86" s="4"/>
      <c r="K86" s="4"/>
    </row>
    <row r="87" spans="2:12" x14ac:dyDescent="0.2">
      <c r="B87" s="50" t="s">
        <v>7</v>
      </c>
      <c r="C87" s="4" t="s">
        <v>11</v>
      </c>
      <c r="D87" s="5">
        <v>1</v>
      </c>
      <c r="E87" s="5">
        <v>3</v>
      </c>
      <c r="F87" s="5">
        <v>44</v>
      </c>
      <c r="G87" s="5">
        <v>50</v>
      </c>
      <c r="H87" s="46">
        <v>1826.73</v>
      </c>
      <c r="I87" s="4"/>
      <c r="J87" s="4"/>
      <c r="K87" s="4"/>
    </row>
    <row r="88" spans="2:12" x14ac:dyDescent="0.2">
      <c r="B88" s="50" t="s">
        <v>7</v>
      </c>
      <c r="C88" s="4" t="s">
        <v>11</v>
      </c>
      <c r="D88" s="5">
        <v>1</v>
      </c>
      <c r="E88" s="5">
        <v>3</v>
      </c>
      <c r="F88" s="5">
        <v>44</v>
      </c>
      <c r="G88" s="5">
        <v>75</v>
      </c>
      <c r="H88" s="46">
        <v>1824.38</v>
      </c>
      <c r="I88" s="4"/>
      <c r="J88" s="4"/>
      <c r="K88" s="4"/>
    </row>
    <row r="89" spans="2:12" x14ac:dyDescent="0.2">
      <c r="B89" s="50" t="s">
        <v>7</v>
      </c>
      <c r="C89" s="4" t="s">
        <v>11</v>
      </c>
      <c r="D89" s="5">
        <v>1</v>
      </c>
      <c r="E89" s="5">
        <v>3</v>
      </c>
      <c r="F89" s="5">
        <v>44</v>
      </c>
      <c r="G89" s="5">
        <v>100</v>
      </c>
      <c r="H89" s="46">
        <v>1798.72</v>
      </c>
      <c r="I89" s="4"/>
      <c r="J89" s="4"/>
      <c r="K89" s="4"/>
    </row>
    <row r="90" spans="2:12" x14ac:dyDescent="0.2">
      <c r="B90" s="52" t="s">
        <v>7</v>
      </c>
      <c r="C90" s="6" t="s">
        <v>11</v>
      </c>
      <c r="D90" s="7">
        <v>1</v>
      </c>
      <c r="E90" s="7">
        <v>8</v>
      </c>
      <c r="F90" s="7">
        <v>44</v>
      </c>
      <c r="G90" s="7">
        <v>5</v>
      </c>
      <c r="H90" s="7">
        <v>1412.16</v>
      </c>
      <c r="I90" s="6"/>
      <c r="J90" s="6"/>
      <c r="K90" s="6"/>
    </row>
    <row r="91" spans="2:12" x14ac:dyDescent="0.2">
      <c r="B91" s="52" t="s">
        <v>7</v>
      </c>
      <c r="C91" s="6" t="s">
        <v>11</v>
      </c>
      <c r="D91" s="7">
        <v>1</v>
      </c>
      <c r="E91" s="7">
        <v>8</v>
      </c>
      <c r="F91" s="7">
        <v>44</v>
      </c>
      <c r="G91" s="7">
        <v>10</v>
      </c>
      <c r="H91" s="7">
        <v>1543.32</v>
      </c>
      <c r="I91" s="6"/>
      <c r="J91" s="6"/>
      <c r="K91" s="6"/>
    </row>
    <row r="92" spans="2:12" x14ac:dyDescent="0.2">
      <c r="B92" s="52" t="s">
        <v>7</v>
      </c>
      <c r="C92" s="6" t="s">
        <v>11</v>
      </c>
      <c r="D92" s="7">
        <v>1</v>
      </c>
      <c r="E92" s="7">
        <v>8</v>
      </c>
      <c r="F92" s="7">
        <v>44</v>
      </c>
      <c r="G92" s="7">
        <v>25</v>
      </c>
      <c r="H92" s="7">
        <v>1799.73</v>
      </c>
      <c r="I92" s="6"/>
      <c r="J92" s="6"/>
      <c r="K92" s="6"/>
    </row>
    <row r="93" spans="2:12" x14ac:dyDescent="0.2">
      <c r="B93" s="52" t="s">
        <v>7</v>
      </c>
      <c r="C93" s="6" t="s">
        <v>11</v>
      </c>
      <c r="D93" s="7">
        <v>1</v>
      </c>
      <c r="E93" s="7">
        <v>8</v>
      </c>
      <c r="F93" s="7">
        <v>44</v>
      </c>
      <c r="G93" s="7">
        <v>50</v>
      </c>
      <c r="H93" s="7">
        <v>2088.37</v>
      </c>
      <c r="I93" s="6"/>
      <c r="J93" s="6"/>
      <c r="K93" s="6"/>
    </row>
    <row r="94" spans="2:12" x14ac:dyDescent="0.2">
      <c r="B94" s="52" t="s">
        <v>7</v>
      </c>
      <c r="C94" s="6" t="s">
        <v>11</v>
      </c>
      <c r="D94" s="7">
        <v>1</v>
      </c>
      <c r="E94" s="7">
        <v>8</v>
      </c>
      <c r="F94" s="7">
        <v>44</v>
      </c>
      <c r="G94" s="7">
        <v>75</v>
      </c>
      <c r="H94" s="7">
        <v>1926.93</v>
      </c>
      <c r="I94" s="6"/>
      <c r="J94" s="6"/>
      <c r="K94" s="6"/>
    </row>
    <row r="95" spans="2:12" x14ac:dyDescent="0.2">
      <c r="B95" s="52" t="s">
        <v>7</v>
      </c>
      <c r="C95" s="6" t="s">
        <v>11</v>
      </c>
      <c r="D95" s="7">
        <v>1</v>
      </c>
      <c r="E95" s="7">
        <v>8</v>
      </c>
      <c r="F95" s="7">
        <v>44</v>
      </c>
      <c r="G95" s="7">
        <v>100</v>
      </c>
      <c r="H95" s="7">
        <v>1855.31</v>
      </c>
      <c r="I95" s="6"/>
      <c r="J95" s="6"/>
      <c r="K95" s="6"/>
      <c r="L95" s="2" t="s">
        <v>25</v>
      </c>
    </row>
    <row r="96" spans="2:12" x14ac:dyDescent="0.2">
      <c r="B96" s="50" t="s">
        <v>4</v>
      </c>
      <c r="C96" s="4" t="s">
        <v>10</v>
      </c>
      <c r="D96" s="5">
        <v>1</v>
      </c>
      <c r="E96" s="5">
        <v>5</v>
      </c>
      <c r="F96" s="5">
        <v>3</v>
      </c>
      <c r="G96" s="5">
        <v>5</v>
      </c>
      <c r="H96" s="46">
        <v>2251.1799999999998</v>
      </c>
      <c r="I96" s="4"/>
      <c r="J96" s="4"/>
      <c r="K96" s="4"/>
    </row>
    <row r="97" spans="2:11" x14ac:dyDescent="0.2">
      <c r="B97" s="50" t="s">
        <v>4</v>
      </c>
      <c r="C97" s="4" t="s">
        <v>10</v>
      </c>
      <c r="D97" s="5">
        <v>1</v>
      </c>
      <c r="E97" s="5">
        <v>5</v>
      </c>
      <c r="F97" s="5">
        <v>3</v>
      </c>
      <c r="G97" s="5">
        <v>10</v>
      </c>
      <c r="H97" s="46">
        <v>1708.71</v>
      </c>
      <c r="I97" s="4"/>
      <c r="J97" s="4"/>
      <c r="K97" s="4"/>
    </row>
    <row r="98" spans="2:11" x14ac:dyDescent="0.2">
      <c r="B98" s="50" t="s">
        <v>4</v>
      </c>
      <c r="C98" s="4" t="s">
        <v>10</v>
      </c>
      <c r="D98" s="5">
        <v>1</v>
      </c>
      <c r="E98" s="5">
        <v>5</v>
      </c>
      <c r="F98" s="5">
        <v>3</v>
      </c>
      <c r="G98" s="5">
        <v>25</v>
      </c>
      <c r="H98" s="46">
        <v>1825.01</v>
      </c>
      <c r="I98" s="4"/>
      <c r="J98" s="4"/>
      <c r="K98" s="4"/>
    </row>
    <row r="99" spans="2:11" x14ac:dyDescent="0.2">
      <c r="B99" s="50" t="s">
        <v>4</v>
      </c>
      <c r="C99" s="4" t="s">
        <v>10</v>
      </c>
      <c r="D99" s="5">
        <v>1</v>
      </c>
      <c r="E99" s="5">
        <v>5</v>
      </c>
      <c r="F99" s="5">
        <v>3</v>
      </c>
      <c r="G99" s="5">
        <v>50</v>
      </c>
      <c r="H99" s="46">
        <v>1998.33</v>
      </c>
      <c r="I99" s="4"/>
      <c r="J99" s="4"/>
      <c r="K99" s="4"/>
    </row>
    <row r="100" spans="2:11" x14ac:dyDescent="0.2">
      <c r="B100" s="50" t="s">
        <v>4</v>
      </c>
      <c r="C100" s="4" t="s">
        <v>10</v>
      </c>
      <c r="D100" s="5">
        <v>1</v>
      </c>
      <c r="E100" s="5">
        <v>5</v>
      </c>
      <c r="F100" s="5">
        <v>3</v>
      </c>
      <c r="G100" s="5">
        <v>75</v>
      </c>
      <c r="H100" s="46">
        <v>1951.47</v>
      </c>
      <c r="I100" s="4"/>
      <c r="J100" s="4"/>
      <c r="K100" s="4"/>
    </row>
    <row r="101" spans="2:11" x14ac:dyDescent="0.2">
      <c r="B101" s="50" t="s">
        <v>4</v>
      </c>
      <c r="C101" s="4" t="s">
        <v>10</v>
      </c>
      <c r="D101" s="5">
        <v>1</v>
      </c>
      <c r="E101" s="5">
        <v>5</v>
      </c>
      <c r="F101" s="5">
        <v>3</v>
      </c>
      <c r="G101" s="5">
        <v>100</v>
      </c>
      <c r="H101" s="46">
        <v>1724.4</v>
      </c>
      <c r="I101" s="4"/>
      <c r="J101" s="4"/>
      <c r="K101" s="4"/>
    </row>
    <row r="102" spans="2:11" x14ac:dyDescent="0.2">
      <c r="B102" s="50" t="s">
        <v>4</v>
      </c>
      <c r="C102" s="4" t="s">
        <v>10</v>
      </c>
      <c r="D102" s="5">
        <v>1</v>
      </c>
      <c r="E102" s="5">
        <v>5</v>
      </c>
      <c r="F102" s="5">
        <v>5</v>
      </c>
      <c r="G102" s="5">
        <v>5</v>
      </c>
      <c r="H102" s="46">
        <v>1594.46</v>
      </c>
      <c r="I102" s="4"/>
      <c r="J102" s="4"/>
      <c r="K102" s="4"/>
    </row>
    <row r="103" spans="2:11" x14ac:dyDescent="0.2">
      <c r="B103" s="50" t="s">
        <v>4</v>
      </c>
      <c r="C103" s="4" t="s">
        <v>10</v>
      </c>
      <c r="D103" s="5">
        <v>1</v>
      </c>
      <c r="E103" s="5">
        <v>5</v>
      </c>
      <c r="F103" s="5">
        <v>5</v>
      </c>
      <c r="G103" s="5">
        <v>10</v>
      </c>
      <c r="H103" s="46">
        <v>1582.23</v>
      </c>
      <c r="I103" s="4"/>
      <c r="J103" s="4"/>
      <c r="K103" s="4"/>
    </row>
    <row r="104" spans="2:11" x14ac:dyDescent="0.2">
      <c r="B104" s="50" t="s">
        <v>4</v>
      </c>
      <c r="C104" s="4" t="s">
        <v>10</v>
      </c>
      <c r="D104" s="5">
        <v>1</v>
      </c>
      <c r="E104" s="5">
        <v>5</v>
      </c>
      <c r="F104" s="5">
        <v>5</v>
      </c>
      <c r="G104" s="5">
        <v>25</v>
      </c>
      <c r="H104" s="46">
        <v>1692.13</v>
      </c>
      <c r="I104" s="4"/>
      <c r="J104" s="4"/>
      <c r="K104" s="4"/>
    </row>
    <row r="105" spans="2:11" x14ac:dyDescent="0.2">
      <c r="B105" s="50" t="s">
        <v>4</v>
      </c>
      <c r="C105" s="4" t="s">
        <v>10</v>
      </c>
      <c r="D105" s="5">
        <v>1</v>
      </c>
      <c r="E105" s="5">
        <v>5</v>
      </c>
      <c r="F105" s="5">
        <v>5</v>
      </c>
      <c r="G105" s="5">
        <v>50</v>
      </c>
      <c r="H105" s="46">
        <v>1860.36</v>
      </c>
      <c r="I105" s="4"/>
      <c r="J105" s="4"/>
      <c r="K105" s="4"/>
    </row>
    <row r="106" spans="2:11" x14ac:dyDescent="0.2">
      <c r="B106" s="50" t="s">
        <v>4</v>
      </c>
      <c r="C106" s="4" t="s">
        <v>10</v>
      </c>
      <c r="D106" s="5">
        <v>1</v>
      </c>
      <c r="E106" s="5">
        <v>5</v>
      </c>
      <c r="F106" s="5">
        <v>5</v>
      </c>
      <c r="G106" s="5">
        <v>75</v>
      </c>
      <c r="H106" s="46">
        <v>1764.42</v>
      </c>
      <c r="I106" s="4"/>
      <c r="J106" s="4"/>
      <c r="K106" s="4"/>
    </row>
    <row r="107" spans="2:11" x14ac:dyDescent="0.2">
      <c r="B107" s="50" t="s">
        <v>4</v>
      </c>
      <c r="C107" s="4" t="s">
        <v>10</v>
      </c>
      <c r="D107" s="5">
        <v>1</v>
      </c>
      <c r="E107" s="5">
        <v>5</v>
      </c>
      <c r="F107" s="5">
        <v>5</v>
      </c>
      <c r="G107" s="5">
        <v>100</v>
      </c>
      <c r="H107" s="46">
        <v>1725.24</v>
      </c>
      <c r="I107" s="4"/>
      <c r="J107" s="4"/>
      <c r="K107" s="4"/>
    </row>
    <row r="108" spans="2:11" x14ac:dyDescent="0.2">
      <c r="B108" s="50" t="s">
        <v>5</v>
      </c>
      <c r="C108" s="4" t="s">
        <v>10</v>
      </c>
      <c r="D108" s="5">
        <v>1</v>
      </c>
      <c r="E108" s="5">
        <v>5</v>
      </c>
      <c r="F108" s="5">
        <v>8</v>
      </c>
      <c r="G108" s="5">
        <v>5</v>
      </c>
      <c r="H108" s="46">
        <v>1526.03</v>
      </c>
      <c r="I108" s="4"/>
      <c r="J108" s="4"/>
      <c r="K108" s="4"/>
    </row>
    <row r="109" spans="2:11" x14ac:dyDescent="0.2">
      <c r="B109" s="50" t="s">
        <v>5</v>
      </c>
      <c r="C109" s="4" t="s">
        <v>10</v>
      </c>
      <c r="D109" s="5">
        <v>1</v>
      </c>
      <c r="E109" s="5">
        <v>5</v>
      </c>
      <c r="F109" s="5">
        <v>8</v>
      </c>
      <c r="G109" s="5">
        <v>10</v>
      </c>
      <c r="H109" s="46">
        <v>1516.39</v>
      </c>
      <c r="I109" s="4"/>
      <c r="J109" s="4"/>
      <c r="K109" s="4"/>
    </row>
    <row r="110" spans="2:11" x14ac:dyDescent="0.2">
      <c r="B110" s="50" t="s">
        <v>5</v>
      </c>
      <c r="C110" s="4" t="s">
        <v>10</v>
      </c>
      <c r="D110" s="5">
        <v>1</v>
      </c>
      <c r="E110" s="5">
        <v>5</v>
      </c>
      <c r="F110" s="5">
        <v>8</v>
      </c>
      <c r="G110" s="5">
        <v>25</v>
      </c>
      <c r="H110" s="46">
        <v>1623.79</v>
      </c>
      <c r="I110" s="4"/>
      <c r="J110" s="4"/>
      <c r="K110" s="4"/>
    </row>
    <row r="111" spans="2:11" x14ac:dyDescent="0.2">
      <c r="B111" s="50" t="s">
        <v>5</v>
      </c>
      <c r="C111" s="4" t="s">
        <v>10</v>
      </c>
      <c r="D111" s="5">
        <v>1</v>
      </c>
      <c r="E111" s="5">
        <v>5</v>
      </c>
      <c r="F111" s="5">
        <v>8</v>
      </c>
      <c r="G111" s="5">
        <v>50</v>
      </c>
      <c r="H111" s="46">
        <v>1760.76</v>
      </c>
      <c r="I111" s="4"/>
      <c r="J111" s="4"/>
      <c r="K111" s="4"/>
    </row>
    <row r="112" spans="2:11" x14ac:dyDescent="0.2">
      <c r="B112" s="50" t="s">
        <v>5</v>
      </c>
      <c r="C112" s="4" t="s">
        <v>10</v>
      </c>
      <c r="D112" s="5">
        <v>1</v>
      </c>
      <c r="E112" s="5">
        <v>5</v>
      </c>
      <c r="F112" s="5">
        <v>8</v>
      </c>
      <c r="G112" s="5">
        <v>75</v>
      </c>
      <c r="H112" s="46">
        <v>1747.5</v>
      </c>
      <c r="I112" s="4"/>
      <c r="J112" s="4"/>
      <c r="K112" s="4"/>
    </row>
    <row r="113" spans="2:11" x14ac:dyDescent="0.2">
      <c r="B113" s="50" t="s">
        <v>5</v>
      </c>
      <c r="C113" s="4" t="s">
        <v>10</v>
      </c>
      <c r="D113" s="5">
        <v>1</v>
      </c>
      <c r="E113" s="5">
        <v>5</v>
      </c>
      <c r="F113" s="5">
        <v>8</v>
      </c>
      <c r="G113" s="5">
        <v>100</v>
      </c>
      <c r="H113" s="46">
        <v>1825.26</v>
      </c>
      <c r="I113" s="4"/>
      <c r="J113" s="4"/>
      <c r="K113" s="4"/>
    </row>
    <row r="114" spans="2:11" x14ac:dyDescent="0.2">
      <c r="B114" s="50" t="s">
        <v>5</v>
      </c>
      <c r="C114" s="4" t="s">
        <v>10</v>
      </c>
      <c r="D114" s="5">
        <v>1</v>
      </c>
      <c r="E114" s="5">
        <v>5</v>
      </c>
      <c r="F114" s="5">
        <v>13</v>
      </c>
      <c r="G114" s="5">
        <v>5</v>
      </c>
      <c r="H114" s="46">
        <v>1674.4</v>
      </c>
      <c r="I114" s="4"/>
      <c r="J114" s="4"/>
      <c r="K114" s="4"/>
    </row>
    <row r="115" spans="2:11" x14ac:dyDescent="0.2">
      <c r="B115" s="50" t="s">
        <v>5</v>
      </c>
      <c r="C115" s="4" t="s">
        <v>10</v>
      </c>
      <c r="D115" s="5">
        <v>1</v>
      </c>
      <c r="E115" s="5">
        <v>5</v>
      </c>
      <c r="F115" s="5">
        <v>13</v>
      </c>
      <c r="G115" s="5">
        <v>10</v>
      </c>
      <c r="H115" s="46">
        <v>1650.34</v>
      </c>
      <c r="I115" s="4"/>
      <c r="J115" s="4"/>
      <c r="K115" s="4"/>
    </row>
    <row r="116" spans="2:11" x14ac:dyDescent="0.2">
      <c r="B116" s="50" t="s">
        <v>5</v>
      </c>
      <c r="C116" s="4" t="s">
        <v>10</v>
      </c>
      <c r="D116" s="5">
        <v>1</v>
      </c>
      <c r="E116" s="5">
        <v>5</v>
      </c>
      <c r="F116" s="5">
        <v>13</v>
      </c>
      <c r="G116" s="5">
        <v>25</v>
      </c>
      <c r="H116" s="46">
        <v>1768.26</v>
      </c>
      <c r="I116" s="4"/>
      <c r="J116" s="4"/>
      <c r="K116" s="4"/>
    </row>
    <row r="117" spans="2:11" x14ac:dyDescent="0.2">
      <c r="B117" s="50" t="s">
        <v>5</v>
      </c>
      <c r="C117" s="4" t="s">
        <v>10</v>
      </c>
      <c r="D117" s="5">
        <v>1</v>
      </c>
      <c r="E117" s="5">
        <v>5</v>
      </c>
      <c r="F117" s="5">
        <v>13</v>
      </c>
      <c r="G117" s="5">
        <v>50</v>
      </c>
      <c r="H117" s="46">
        <v>2076.9899999999998</v>
      </c>
      <c r="I117" s="4"/>
      <c r="J117" s="4"/>
      <c r="K117" s="4"/>
    </row>
    <row r="118" spans="2:11" x14ac:dyDescent="0.2">
      <c r="B118" s="50" t="s">
        <v>5</v>
      </c>
      <c r="C118" s="4" t="s">
        <v>10</v>
      </c>
      <c r="D118" s="5">
        <v>1</v>
      </c>
      <c r="E118" s="5">
        <v>5</v>
      </c>
      <c r="F118" s="5">
        <v>13</v>
      </c>
      <c r="G118" s="5">
        <v>75</v>
      </c>
      <c r="H118" s="46">
        <v>2076.96</v>
      </c>
      <c r="I118" s="4"/>
      <c r="J118" s="4"/>
      <c r="K118" s="4"/>
    </row>
    <row r="119" spans="2:11" x14ac:dyDescent="0.2">
      <c r="B119" s="50" t="s">
        <v>5</v>
      </c>
      <c r="C119" s="4" t="s">
        <v>10</v>
      </c>
      <c r="D119" s="5">
        <v>1</v>
      </c>
      <c r="E119" s="5">
        <v>5</v>
      </c>
      <c r="F119" s="5">
        <v>13</v>
      </c>
      <c r="G119" s="5">
        <v>100</v>
      </c>
      <c r="H119" s="46">
        <v>2071.56</v>
      </c>
      <c r="I119" s="4"/>
      <c r="J119" s="4"/>
      <c r="K119" s="4"/>
    </row>
    <row r="120" spans="2:11" x14ac:dyDescent="0.2">
      <c r="B120" s="50" t="s">
        <v>5</v>
      </c>
      <c r="C120" s="4" t="s">
        <v>10</v>
      </c>
      <c r="D120" s="5">
        <v>1</v>
      </c>
      <c r="E120" s="5">
        <v>5</v>
      </c>
      <c r="F120" s="5">
        <v>21</v>
      </c>
      <c r="G120" s="5">
        <v>5</v>
      </c>
      <c r="H120" s="46">
        <v>1786.21</v>
      </c>
      <c r="I120" s="4"/>
      <c r="J120" s="4"/>
      <c r="K120" s="4"/>
    </row>
    <row r="121" spans="2:11" x14ac:dyDescent="0.2">
      <c r="B121" s="50" t="s">
        <v>5</v>
      </c>
      <c r="C121" s="4" t="s">
        <v>10</v>
      </c>
      <c r="D121" s="5">
        <v>1</v>
      </c>
      <c r="E121" s="5">
        <v>5</v>
      </c>
      <c r="F121" s="5">
        <v>21</v>
      </c>
      <c r="G121" s="5">
        <v>10</v>
      </c>
      <c r="H121" s="46">
        <v>1843.34</v>
      </c>
      <c r="I121" s="4"/>
      <c r="J121" s="4"/>
      <c r="K121" s="4"/>
    </row>
    <row r="122" spans="2:11" x14ac:dyDescent="0.2">
      <c r="B122" s="50" t="s">
        <v>5</v>
      </c>
      <c r="C122" s="4" t="s">
        <v>10</v>
      </c>
      <c r="D122" s="5">
        <v>1</v>
      </c>
      <c r="E122" s="5">
        <v>5</v>
      </c>
      <c r="F122" s="5">
        <v>21</v>
      </c>
      <c r="G122" s="5">
        <v>25</v>
      </c>
      <c r="H122" s="46">
        <v>1906.96</v>
      </c>
      <c r="I122" s="4"/>
      <c r="J122" s="4"/>
      <c r="K122" s="4"/>
    </row>
    <row r="123" spans="2:11" x14ac:dyDescent="0.2">
      <c r="B123" s="50" t="s">
        <v>5</v>
      </c>
      <c r="C123" s="4" t="s">
        <v>10</v>
      </c>
      <c r="D123" s="5">
        <v>1</v>
      </c>
      <c r="E123" s="5">
        <v>5</v>
      </c>
      <c r="F123" s="5">
        <v>21</v>
      </c>
      <c r="G123" s="5">
        <v>50</v>
      </c>
      <c r="H123" s="46">
        <v>2150.35</v>
      </c>
      <c r="I123" s="4"/>
      <c r="J123" s="4"/>
      <c r="K123" s="4"/>
    </row>
    <row r="124" spans="2:11" x14ac:dyDescent="0.2">
      <c r="B124" s="50" t="s">
        <v>5</v>
      </c>
      <c r="C124" s="4" t="s">
        <v>10</v>
      </c>
      <c r="D124" s="5">
        <v>1</v>
      </c>
      <c r="E124" s="5">
        <v>5</v>
      </c>
      <c r="F124" s="5">
        <v>21</v>
      </c>
      <c r="G124" s="5">
        <v>75</v>
      </c>
      <c r="H124" s="46">
        <v>2123.9</v>
      </c>
      <c r="I124" s="4"/>
      <c r="J124" s="4"/>
      <c r="K124" s="4"/>
    </row>
    <row r="125" spans="2:11" x14ac:dyDescent="0.2">
      <c r="B125" s="50" t="s">
        <v>5</v>
      </c>
      <c r="C125" s="4" t="s">
        <v>10</v>
      </c>
      <c r="D125" s="5">
        <v>1</v>
      </c>
      <c r="E125" s="5">
        <v>5</v>
      </c>
      <c r="F125" s="5">
        <v>21</v>
      </c>
      <c r="G125" s="5">
        <v>100</v>
      </c>
      <c r="H125" s="46">
        <v>2112.9699999999998</v>
      </c>
      <c r="I125" s="4"/>
      <c r="J125" s="4"/>
      <c r="K125" s="4"/>
    </row>
    <row r="126" spans="2:11" x14ac:dyDescent="0.2">
      <c r="B126" s="50" t="s">
        <v>5</v>
      </c>
      <c r="C126" s="4" t="s">
        <v>10</v>
      </c>
      <c r="D126" s="5">
        <v>1</v>
      </c>
      <c r="E126" s="5">
        <v>5</v>
      </c>
      <c r="F126" s="5">
        <v>44</v>
      </c>
      <c r="G126" s="5">
        <v>5</v>
      </c>
      <c r="H126" s="46">
        <v>1845.4</v>
      </c>
      <c r="I126" s="4"/>
      <c r="J126" s="4"/>
      <c r="K126" s="4"/>
    </row>
    <row r="127" spans="2:11" x14ac:dyDescent="0.2">
      <c r="B127" s="50" t="s">
        <v>5</v>
      </c>
      <c r="C127" s="4" t="s">
        <v>10</v>
      </c>
      <c r="D127" s="5">
        <v>1</v>
      </c>
      <c r="E127" s="5">
        <v>5</v>
      </c>
      <c r="F127" s="5">
        <v>44</v>
      </c>
      <c r="G127" s="5">
        <v>10</v>
      </c>
      <c r="H127" s="46">
        <v>1861.28</v>
      </c>
      <c r="I127" s="4"/>
      <c r="J127" s="4"/>
      <c r="K127" s="4"/>
    </row>
    <row r="128" spans="2:11" x14ac:dyDescent="0.2">
      <c r="B128" s="50" t="s">
        <v>5</v>
      </c>
      <c r="C128" s="4" t="s">
        <v>10</v>
      </c>
      <c r="D128" s="5">
        <v>1</v>
      </c>
      <c r="E128" s="5">
        <v>5</v>
      </c>
      <c r="F128" s="5">
        <v>44</v>
      </c>
      <c r="G128" s="5">
        <v>25</v>
      </c>
      <c r="H128" s="46">
        <v>2019.75</v>
      </c>
      <c r="I128" s="4"/>
      <c r="J128" s="4"/>
      <c r="K128" s="4"/>
    </row>
    <row r="129" spans="2:11" x14ac:dyDescent="0.2">
      <c r="B129" s="50" t="s">
        <v>5</v>
      </c>
      <c r="C129" s="4" t="s">
        <v>10</v>
      </c>
      <c r="D129" s="5">
        <v>1</v>
      </c>
      <c r="E129" s="5">
        <v>5</v>
      </c>
      <c r="F129" s="5">
        <v>44</v>
      </c>
      <c r="G129" s="5">
        <v>50</v>
      </c>
      <c r="H129" s="46">
        <v>2296.2800000000002</v>
      </c>
      <c r="I129" s="4"/>
      <c r="J129" s="4"/>
      <c r="K129" s="4"/>
    </row>
    <row r="130" spans="2:11" x14ac:dyDescent="0.2">
      <c r="B130" s="50" t="s">
        <v>5</v>
      </c>
      <c r="C130" s="4" t="s">
        <v>10</v>
      </c>
      <c r="D130" s="5">
        <v>1</v>
      </c>
      <c r="E130" s="5">
        <v>5</v>
      </c>
      <c r="F130" s="5">
        <v>44</v>
      </c>
      <c r="G130" s="5">
        <v>75</v>
      </c>
      <c r="H130" s="46">
        <v>2336.3000000000002</v>
      </c>
      <c r="I130" s="4"/>
      <c r="J130" s="4"/>
      <c r="K130" s="4"/>
    </row>
    <row r="131" spans="2:11" x14ac:dyDescent="0.2">
      <c r="B131" s="50" t="s">
        <v>5</v>
      </c>
      <c r="C131" s="4" t="s">
        <v>10</v>
      </c>
      <c r="D131" s="5">
        <v>1</v>
      </c>
      <c r="E131" s="5">
        <v>5</v>
      </c>
      <c r="F131" s="5">
        <v>44</v>
      </c>
      <c r="G131" s="5">
        <v>100</v>
      </c>
      <c r="H131" s="46">
        <v>2306.69</v>
      </c>
      <c r="I131" s="4"/>
      <c r="J131" s="4"/>
      <c r="K131" s="4"/>
    </row>
    <row r="132" spans="2:11" x14ac:dyDescent="0.2">
      <c r="B132" s="50" t="s">
        <v>0</v>
      </c>
      <c r="C132" s="4" t="s">
        <v>8</v>
      </c>
      <c r="D132" s="5">
        <v>1</v>
      </c>
      <c r="E132" s="5">
        <v>8</v>
      </c>
      <c r="F132" s="5">
        <v>3</v>
      </c>
      <c r="G132" s="5">
        <v>5</v>
      </c>
      <c r="H132" s="46">
        <v>1696.71</v>
      </c>
      <c r="I132" s="4"/>
      <c r="J132" s="4"/>
      <c r="K132" s="4"/>
    </row>
    <row r="133" spans="2:11" x14ac:dyDescent="0.2">
      <c r="B133" s="50" t="s">
        <v>0</v>
      </c>
      <c r="C133" s="4" t="s">
        <v>8</v>
      </c>
      <c r="D133" s="5">
        <v>1</v>
      </c>
      <c r="E133" s="5">
        <v>8</v>
      </c>
      <c r="F133" s="5">
        <v>3</v>
      </c>
      <c r="G133" s="5">
        <v>10</v>
      </c>
      <c r="H133" s="46">
        <v>1621.7</v>
      </c>
      <c r="I133" s="4"/>
      <c r="J133" s="4"/>
      <c r="K133" s="4"/>
    </row>
    <row r="134" spans="2:11" x14ac:dyDescent="0.2">
      <c r="B134" s="50" t="s">
        <v>0</v>
      </c>
      <c r="C134" s="4" t="s">
        <v>8</v>
      </c>
      <c r="D134" s="5">
        <v>1</v>
      </c>
      <c r="E134" s="5">
        <v>8</v>
      </c>
      <c r="F134" s="5">
        <v>3</v>
      </c>
      <c r="G134" s="5">
        <v>25</v>
      </c>
      <c r="H134" s="46">
        <v>1638.51</v>
      </c>
      <c r="I134" s="4"/>
      <c r="J134" s="4"/>
      <c r="K134" s="4"/>
    </row>
    <row r="135" spans="2:11" x14ac:dyDescent="0.2">
      <c r="B135" s="50" t="s">
        <v>0</v>
      </c>
      <c r="C135" s="4" t="s">
        <v>8</v>
      </c>
      <c r="D135" s="5">
        <v>1</v>
      </c>
      <c r="E135" s="5">
        <v>8</v>
      </c>
      <c r="F135" s="5">
        <v>3</v>
      </c>
      <c r="G135" s="5">
        <v>50</v>
      </c>
      <c r="H135" s="46">
        <v>1854.03</v>
      </c>
      <c r="I135" s="4"/>
      <c r="J135" s="4"/>
      <c r="K135" s="4"/>
    </row>
    <row r="136" spans="2:11" x14ac:dyDescent="0.2">
      <c r="B136" s="50" t="s">
        <v>0</v>
      </c>
      <c r="C136" s="4" t="s">
        <v>8</v>
      </c>
      <c r="D136" s="5">
        <v>1</v>
      </c>
      <c r="E136" s="5">
        <v>8</v>
      </c>
      <c r="F136" s="5">
        <v>3</v>
      </c>
      <c r="G136" s="5">
        <v>75</v>
      </c>
      <c r="H136" s="46">
        <v>1776.77</v>
      </c>
      <c r="I136" s="4"/>
      <c r="J136" s="4"/>
      <c r="K136" s="4"/>
    </row>
    <row r="137" spans="2:11" x14ac:dyDescent="0.2">
      <c r="B137" s="50" t="s">
        <v>0</v>
      </c>
      <c r="C137" s="4" t="s">
        <v>8</v>
      </c>
      <c r="D137" s="5">
        <v>1</v>
      </c>
      <c r="E137" s="5">
        <v>8</v>
      </c>
      <c r="F137" s="5">
        <v>3</v>
      </c>
      <c r="G137" s="5">
        <v>100</v>
      </c>
      <c r="H137" s="46">
        <v>1623.97</v>
      </c>
      <c r="I137" s="4"/>
      <c r="J137" s="4"/>
      <c r="K137" s="4"/>
    </row>
    <row r="138" spans="2:11" x14ac:dyDescent="0.2">
      <c r="B138" s="50" t="s">
        <v>1</v>
      </c>
      <c r="C138" s="4" t="s">
        <v>8</v>
      </c>
      <c r="D138" s="5">
        <v>1</v>
      </c>
      <c r="E138" s="5">
        <v>8</v>
      </c>
      <c r="F138" s="5">
        <v>5</v>
      </c>
      <c r="G138" s="5">
        <v>5</v>
      </c>
      <c r="H138" s="46">
        <v>1514.74</v>
      </c>
      <c r="I138" s="4"/>
      <c r="J138" s="4"/>
      <c r="K138" s="4"/>
    </row>
    <row r="139" spans="2:11" x14ac:dyDescent="0.2">
      <c r="B139" s="50" t="s">
        <v>1</v>
      </c>
      <c r="C139" s="4" t="s">
        <v>8</v>
      </c>
      <c r="D139" s="5">
        <v>1</v>
      </c>
      <c r="E139" s="5">
        <v>8</v>
      </c>
      <c r="F139" s="5">
        <v>5</v>
      </c>
      <c r="G139" s="5">
        <v>10</v>
      </c>
      <c r="H139" s="46">
        <v>1648.26</v>
      </c>
      <c r="I139" s="4"/>
      <c r="J139" s="4"/>
      <c r="K139" s="4"/>
    </row>
    <row r="140" spans="2:11" x14ac:dyDescent="0.2">
      <c r="B140" s="50" t="s">
        <v>1</v>
      </c>
      <c r="C140" s="4" t="s">
        <v>8</v>
      </c>
      <c r="D140" s="5">
        <v>1</v>
      </c>
      <c r="E140" s="5">
        <v>8</v>
      </c>
      <c r="F140" s="5">
        <v>5</v>
      </c>
      <c r="G140" s="5">
        <v>25</v>
      </c>
      <c r="H140" s="46">
        <v>1809.89</v>
      </c>
      <c r="I140" s="4"/>
      <c r="J140" s="4"/>
      <c r="K140" s="4"/>
    </row>
    <row r="141" spans="2:11" x14ac:dyDescent="0.2">
      <c r="B141" s="50" t="s">
        <v>1</v>
      </c>
      <c r="C141" s="4" t="s">
        <v>8</v>
      </c>
      <c r="D141" s="5">
        <v>1</v>
      </c>
      <c r="E141" s="5">
        <v>8</v>
      </c>
      <c r="F141" s="5">
        <v>5</v>
      </c>
      <c r="G141" s="5">
        <v>50</v>
      </c>
      <c r="H141" s="46">
        <v>2019.74</v>
      </c>
      <c r="I141" s="4"/>
      <c r="J141" s="4"/>
      <c r="K141" s="4"/>
    </row>
    <row r="142" spans="2:11" x14ac:dyDescent="0.2">
      <c r="B142" s="50" t="s">
        <v>1</v>
      </c>
      <c r="C142" s="4" t="s">
        <v>8</v>
      </c>
      <c r="D142" s="5">
        <v>1</v>
      </c>
      <c r="E142" s="5">
        <v>8</v>
      </c>
      <c r="F142" s="5">
        <v>5</v>
      </c>
      <c r="G142" s="5">
        <v>75</v>
      </c>
      <c r="H142" s="46">
        <v>2110.23</v>
      </c>
      <c r="I142" s="4"/>
      <c r="J142" s="4"/>
      <c r="K142" s="4"/>
    </row>
    <row r="143" spans="2:11" x14ac:dyDescent="0.2">
      <c r="B143" s="50" t="s">
        <v>1</v>
      </c>
      <c r="C143" s="4" t="s">
        <v>8</v>
      </c>
      <c r="D143" s="5">
        <v>1</v>
      </c>
      <c r="E143" s="5">
        <v>8</v>
      </c>
      <c r="F143" s="5">
        <v>5</v>
      </c>
      <c r="G143" s="5">
        <v>100</v>
      </c>
      <c r="H143" s="46">
        <v>1953.82</v>
      </c>
      <c r="I143" s="4"/>
      <c r="J143" s="4"/>
      <c r="K143" s="4"/>
    </row>
    <row r="144" spans="2:11" x14ac:dyDescent="0.2">
      <c r="B144" s="50" t="s">
        <v>1</v>
      </c>
      <c r="C144" s="4" t="s">
        <v>8</v>
      </c>
      <c r="D144" s="5">
        <v>1</v>
      </c>
      <c r="E144" s="5">
        <v>8</v>
      </c>
      <c r="F144" s="5">
        <v>8</v>
      </c>
      <c r="G144" s="5">
        <v>5</v>
      </c>
      <c r="H144" s="46">
        <v>1713.35</v>
      </c>
      <c r="I144" s="4"/>
      <c r="J144" s="4"/>
      <c r="K144" s="4"/>
    </row>
    <row r="145" spans="2:11" x14ac:dyDescent="0.2">
      <c r="B145" s="50" t="s">
        <v>1</v>
      </c>
      <c r="C145" s="4" t="s">
        <v>8</v>
      </c>
      <c r="D145" s="5">
        <v>1</v>
      </c>
      <c r="E145" s="5">
        <v>8</v>
      </c>
      <c r="F145" s="5">
        <v>8</v>
      </c>
      <c r="G145" s="5">
        <v>10</v>
      </c>
      <c r="H145" s="46">
        <v>1776.28</v>
      </c>
      <c r="I145" s="4"/>
      <c r="J145" s="4"/>
      <c r="K145" s="4"/>
    </row>
    <row r="146" spans="2:11" x14ac:dyDescent="0.2">
      <c r="B146" s="50" t="s">
        <v>1</v>
      </c>
      <c r="C146" s="4" t="s">
        <v>8</v>
      </c>
      <c r="D146" s="5">
        <v>1</v>
      </c>
      <c r="E146" s="5">
        <v>8</v>
      </c>
      <c r="F146" s="5">
        <v>8</v>
      </c>
      <c r="G146" s="5">
        <v>25</v>
      </c>
      <c r="H146" s="46">
        <v>1966.17</v>
      </c>
      <c r="I146" s="4"/>
      <c r="J146" s="4"/>
      <c r="K146" s="4"/>
    </row>
    <row r="147" spans="2:11" x14ac:dyDescent="0.2">
      <c r="B147" s="50" t="s">
        <v>1</v>
      </c>
      <c r="C147" s="4" t="s">
        <v>8</v>
      </c>
      <c r="D147" s="5">
        <v>1</v>
      </c>
      <c r="E147" s="5">
        <v>8</v>
      </c>
      <c r="F147" s="5">
        <v>8</v>
      </c>
      <c r="G147" s="5">
        <v>50</v>
      </c>
      <c r="H147" s="46">
        <v>2165.2600000000002</v>
      </c>
      <c r="I147" s="4"/>
      <c r="J147" s="4"/>
      <c r="K147" s="4"/>
    </row>
    <row r="148" spans="2:11" x14ac:dyDescent="0.2">
      <c r="B148" s="50" t="s">
        <v>1</v>
      </c>
      <c r="C148" s="4" t="s">
        <v>8</v>
      </c>
      <c r="D148" s="5">
        <v>1</v>
      </c>
      <c r="E148" s="5">
        <v>8</v>
      </c>
      <c r="F148" s="5">
        <v>8</v>
      </c>
      <c r="G148" s="5">
        <v>75</v>
      </c>
      <c r="H148" s="46">
        <v>2246.9</v>
      </c>
      <c r="I148" s="4"/>
      <c r="J148" s="4"/>
      <c r="K148" s="4"/>
    </row>
    <row r="149" spans="2:11" x14ac:dyDescent="0.2">
      <c r="B149" s="50" t="s">
        <v>1</v>
      </c>
      <c r="C149" s="4" t="s">
        <v>8</v>
      </c>
      <c r="D149" s="5">
        <v>1</v>
      </c>
      <c r="E149" s="5">
        <v>8</v>
      </c>
      <c r="F149" s="5">
        <v>8</v>
      </c>
      <c r="G149" s="5">
        <v>100</v>
      </c>
      <c r="H149" s="46">
        <v>2072.6999999999998</v>
      </c>
      <c r="I149" s="4"/>
      <c r="J149" s="4"/>
      <c r="K149" s="4"/>
    </row>
    <row r="150" spans="2:11" x14ac:dyDescent="0.2">
      <c r="B150" s="50" t="s">
        <v>1</v>
      </c>
      <c r="C150" s="4" t="s">
        <v>8</v>
      </c>
      <c r="D150" s="5">
        <v>1</v>
      </c>
      <c r="E150" s="5">
        <v>8</v>
      </c>
      <c r="F150" s="5">
        <v>13</v>
      </c>
      <c r="G150" s="5">
        <v>5</v>
      </c>
      <c r="H150" s="46">
        <v>1758.94</v>
      </c>
      <c r="I150" s="4"/>
      <c r="J150" s="4"/>
      <c r="K150" s="4"/>
    </row>
    <row r="151" spans="2:11" x14ac:dyDescent="0.2">
      <c r="B151" s="50" t="s">
        <v>1</v>
      </c>
      <c r="C151" s="4" t="s">
        <v>8</v>
      </c>
      <c r="D151" s="5">
        <v>1</v>
      </c>
      <c r="E151" s="5">
        <v>8</v>
      </c>
      <c r="F151" s="5">
        <v>13</v>
      </c>
      <c r="G151" s="5">
        <v>10</v>
      </c>
      <c r="H151" s="46">
        <v>1752.54</v>
      </c>
      <c r="I151" s="4"/>
      <c r="J151" s="4"/>
      <c r="K151" s="4"/>
    </row>
    <row r="152" spans="2:11" x14ac:dyDescent="0.2">
      <c r="B152" s="50" t="s">
        <v>1</v>
      </c>
      <c r="C152" s="4" t="s">
        <v>8</v>
      </c>
      <c r="D152" s="5">
        <v>1</v>
      </c>
      <c r="E152" s="5">
        <v>8</v>
      </c>
      <c r="F152" s="5">
        <v>13</v>
      </c>
      <c r="G152" s="5">
        <v>25</v>
      </c>
      <c r="H152" s="46">
        <v>1915.67</v>
      </c>
      <c r="I152" s="4"/>
      <c r="J152" s="4"/>
      <c r="K152" s="4"/>
    </row>
    <row r="153" spans="2:11" x14ac:dyDescent="0.2">
      <c r="B153" s="50" t="s">
        <v>1</v>
      </c>
      <c r="C153" s="4" t="s">
        <v>8</v>
      </c>
      <c r="D153" s="5">
        <v>1</v>
      </c>
      <c r="E153" s="5">
        <v>8</v>
      </c>
      <c r="F153" s="5">
        <v>13</v>
      </c>
      <c r="G153" s="5">
        <v>50</v>
      </c>
      <c r="H153" s="46">
        <v>2160.71</v>
      </c>
      <c r="I153" s="4"/>
      <c r="J153" s="4"/>
      <c r="K153" s="4"/>
    </row>
    <row r="154" spans="2:11" x14ac:dyDescent="0.2">
      <c r="B154" s="50" t="s">
        <v>1</v>
      </c>
      <c r="C154" s="4" t="s">
        <v>8</v>
      </c>
      <c r="D154" s="5">
        <v>1</v>
      </c>
      <c r="E154" s="5">
        <v>8</v>
      </c>
      <c r="F154" s="5">
        <v>13</v>
      </c>
      <c r="G154" s="5">
        <v>75</v>
      </c>
      <c r="H154" s="46">
        <v>2422.98</v>
      </c>
      <c r="I154" s="4"/>
      <c r="J154" s="4"/>
      <c r="K154" s="4"/>
    </row>
    <row r="155" spans="2:11" x14ac:dyDescent="0.2">
      <c r="B155" s="50" t="s">
        <v>1</v>
      </c>
      <c r="C155" s="4" t="s">
        <v>8</v>
      </c>
      <c r="D155" s="5">
        <v>1</v>
      </c>
      <c r="E155" s="5">
        <v>8</v>
      </c>
      <c r="F155" s="5">
        <v>13</v>
      </c>
      <c r="G155" s="5">
        <v>100</v>
      </c>
      <c r="H155" s="46">
        <v>2601.42</v>
      </c>
      <c r="I155" s="4"/>
      <c r="J155" s="4"/>
      <c r="K155" s="4"/>
    </row>
    <row r="156" spans="2:11" x14ac:dyDescent="0.2">
      <c r="B156" s="53"/>
      <c r="C156" s="9" t="s">
        <v>8</v>
      </c>
      <c r="D156" s="8">
        <v>1</v>
      </c>
      <c r="E156" s="8">
        <v>8</v>
      </c>
      <c r="F156" s="8">
        <v>21</v>
      </c>
      <c r="G156" s="8">
        <v>5</v>
      </c>
      <c r="H156" s="8">
        <v>1883.86</v>
      </c>
      <c r="I156" s="9"/>
      <c r="J156" s="9"/>
      <c r="K156" s="9"/>
    </row>
    <row r="157" spans="2:11" x14ac:dyDescent="0.2">
      <c r="B157" s="53"/>
      <c r="C157" s="9" t="s">
        <v>8</v>
      </c>
      <c r="D157" s="8">
        <v>1</v>
      </c>
      <c r="E157" s="8">
        <v>8</v>
      </c>
      <c r="F157" s="8">
        <v>21</v>
      </c>
      <c r="G157" s="8">
        <v>10</v>
      </c>
      <c r="H157" s="8">
        <v>2003.24</v>
      </c>
      <c r="I157" s="9"/>
      <c r="J157" s="9"/>
      <c r="K157" s="9"/>
    </row>
    <row r="158" spans="2:11" x14ac:dyDescent="0.2">
      <c r="B158" s="53"/>
      <c r="C158" s="9" t="s">
        <v>8</v>
      </c>
      <c r="D158" s="8">
        <v>1</v>
      </c>
      <c r="E158" s="8">
        <v>8</v>
      </c>
      <c r="F158" s="8">
        <v>21</v>
      </c>
      <c r="G158" s="8">
        <v>25</v>
      </c>
      <c r="H158" s="8">
        <v>2250.12</v>
      </c>
      <c r="I158" s="9"/>
      <c r="J158" s="9"/>
      <c r="K158" s="9"/>
    </row>
    <row r="159" spans="2:11" x14ac:dyDescent="0.2">
      <c r="B159" s="53"/>
      <c r="C159" s="9" t="s">
        <v>8</v>
      </c>
      <c r="D159" s="8">
        <v>1</v>
      </c>
      <c r="E159" s="8">
        <v>8</v>
      </c>
      <c r="F159" s="8">
        <v>21</v>
      </c>
      <c r="G159" s="8">
        <v>50</v>
      </c>
      <c r="H159" s="8">
        <v>2113.36</v>
      </c>
      <c r="I159" s="9"/>
      <c r="J159" s="9"/>
      <c r="K159" s="9"/>
    </row>
    <row r="160" spans="2:11" x14ac:dyDescent="0.2">
      <c r="B160" s="53"/>
      <c r="C160" s="9" t="s">
        <v>8</v>
      </c>
      <c r="D160" s="8">
        <v>1</v>
      </c>
      <c r="E160" s="8">
        <v>8</v>
      </c>
      <c r="F160" s="8">
        <v>21</v>
      </c>
      <c r="G160" s="8">
        <v>75</v>
      </c>
      <c r="H160" s="8">
        <v>2093.06</v>
      </c>
      <c r="I160" s="9"/>
      <c r="J160" s="9"/>
      <c r="K160" s="9"/>
    </row>
    <row r="161" spans="2:11" x14ac:dyDescent="0.2">
      <c r="B161" s="53"/>
      <c r="C161" s="9" t="s">
        <v>8</v>
      </c>
      <c r="D161" s="8">
        <v>1</v>
      </c>
      <c r="E161" s="8">
        <v>8</v>
      </c>
      <c r="F161" s="8">
        <v>21</v>
      </c>
      <c r="G161" s="8">
        <v>100</v>
      </c>
      <c r="H161" s="8">
        <v>1989.32</v>
      </c>
      <c r="I161" s="9"/>
      <c r="J161" s="9"/>
      <c r="K161" s="9"/>
    </row>
  </sheetData>
  <autoFilter ref="B2:K161" xr:uid="{CBFA5698-3AAB-D94F-8BFB-90A47A386B1D}"/>
  <sortState xmlns:xlrd2="http://schemas.microsoft.com/office/spreadsheetml/2017/richdata2" ref="B3:H155">
    <sortCondition ref="B19:B155"/>
    <sortCondition ref="E19:E155"/>
    <sortCondition ref="F19:F155"/>
    <sortCondition ref="G19:G155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3BE1-34F7-DA4C-B009-7016FB8BBD23}">
  <sheetPr>
    <tabColor theme="8" tint="0.39997558519241921"/>
  </sheetPr>
  <dimension ref="A1:O109"/>
  <sheetViews>
    <sheetView workbookViewId="0">
      <selection activeCell="C20" sqref="C20"/>
    </sheetView>
  </sheetViews>
  <sheetFormatPr baseColWidth="10" defaultRowHeight="16" x14ac:dyDescent="0.2"/>
  <cols>
    <col min="1" max="1" width="32.83203125" bestFit="1" customWidth="1"/>
    <col min="2" max="2" width="8" style="1" bestFit="1" customWidth="1"/>
    <col min="3" max="3" width="10" style="1" bestFit="1" customWidth="1"/>
    <col min="4" max="4" width="6.5" style="1" customWidth="1"/>
    <col min="5" max="5" width="9.6640625" style="1" bestFit="1" customWidth="1"/>
    <col min="6" max="6" width="10.1640625" style="1" customWidth="1"/>
    <col min="7" max="7" width="10" style="1" customWidth="1"/>
    <col min="8" max="8" width="10.83203125" style="1" customWidth="1"/>
    <col min="9" max="9" width="11.1640625" style="1" customWidth="1"/>
    <col min="10" max="10" width="10.5" style="1" customWidth="1"/>
    <col min="11" max="11" width="11" style="1" bestFit="1" customWidth="1"/>
    <col min="12" max="12" width="6.1640625" style="1" bestFit="1" customWidth="1"/>
    <col min="14" max="14" width="7.5" bestFit="1" customWidth="1"/>
    <col min="15" max="15" width="8.33203125" bestFit="1" customWidth="1"/>
  </cols>
  <sheetData>
    <row r="1" spans="1:15" x14ac:dyDescent="0.2">
      <c r="A1" s="118" t="s">
        <v>2092</v>
      </c>
      <c r="B1" s="113" t="s">
        <v>2093</v>
      </c>
      <c r="C1" s="113" t="s">
        <v>2094</v>
      </c>
      <c r="D1" s="113" t="s">
        <v>2017</v>
      </c>
      <c r="E1" s="123" t="s">
        <v>2095</v>
      </c>
      <c r="F1" s="123" t="s">
        <v>27</v>
      </c>
      <c r="G1" s="123" t="s">
        <v>2096</v>
      </c>
      <c r="H1" s="123" t="s">
        <v>2097</v>
      </c>
      <c r="I1" s="113" t="s">
        <v>2099</v>
      </c>
      <c r="J1" s="123" t="s">
        <v>2098</v>
      </c>
      <c r="K1" s="113" t="s">
        <v>2100</v>
      </c>
      <c r="L1" s="113" t="s">
        <v>608</v>
      </c>
      <c r="N1" s="41" t="s">
        <v>2102</v>
      </c>
      <c r="O1" s="41" t="s">
        <v>2101</v>
      </c>
    </row>
    <row r="2" spans="1:15" x14ac:dyDescent="0.2">
      <c r="A2" s="119" t="s">
        <v>2156</v>
      </c>
      <c r="B2" s="120" t="s">
        <v>2037</v>
      </c>
      <c r="C2" s="120">
        <v>1</v>
      </c>
      <c r="D2" s="120">
        <v>50</v>
      </c>
      <c r="E2" s="120">
        <v>8</v>
      </c>
      <c r="F2" s="120">
        <v>44</v>
      </c>
      <c r="G2" s="120">
        <v>25</v>
      </c>
      <c r="H2" s="120">
        <v>8.4699999999999998E-2</v>
      </c>
      <c r="I2" s="120">
        <v>0</v>
      </c>
      <c r="J2" s="120">
        <v>0.10920000000000001</v>
      </c>
      <c r="K2" s="120">
        <v>0</v>
      </c>
      <c r="L2" s="120">
        <v>47.83</v>
      </c>
      <c r="N2" s="31">
        <v>1</v>
      </c>
      <c r="O2" s="31">
        <v>1</v>
      </c>
    </row>
    <row r="3" spans="1:15" x14ac:dyDescent="0.2">
      <c r="A3" s="121" t="s">
        <v>2116</v>
      </c>
      <c r="B3" s="122" t="s">
        <v>2037</v>
      </c>
      <c r="C3" s="122">
        <v>1</v>
      </c>
      <c r="D3" s="122">
        <v>50</v>
      </c>
      <c r="E3" s="120">
        <v>8</v>
      </c>
      <c r="F3" s="122">
        <v>21</v>
      </c>
      <c r="G3" s="120">
        <v>25</v>
      </c>
      <c r="H3" s="122">
        <v>8.2000000000000003E-2</v>
      </c>
      <c r="I3" s="122">
        <v>0</v>
      </c>
      <c r="J3" s="122">
        <v>0.10630000000000001</v>
      </c>
      <c r="K3" s="122">
        <v>0</v>
      </c>
      <c r="L3" s="122">
        <v>51.9</v>
      </c>
      <c r="N3" s="31">
        <v>2</v>
      </c>
      <c r="O3" s="31">
        <v>2</v>
      </c>
    </row>
    <row r="4" spans="1:15" x14ac:dyDescent="0.2">
      <c r="A4" s="121" t="s">
        <v>2157</v>
      </c>
      <c r="B4" s="122" t="s">
        <v>2037</v>
      </c>
      <c r="C4" s="122">
        <v>1</v>
      </c>
      <c r="D4" s="122">
        <v>50</v>
      </c>
      <c r="E4" s="122">
        <v>5</v>
      </c>
      <c r="F4" s="122">
        <v>21</v>
      </c>
      <c r="G4" s="120">
        <v>25</v>
      </c>
      <c r="H4" s="122">
        <v>8.1199999999999994E-2</v>
      </c>
      <c r="I4" s="122">
        <v>0</v>
      </c>
      <c r="J4" s="122">
        <v>0.1052</v>
      </c>
      <c r="K4" s="122">
        <v>0</v>
      </c>
      <c r="L4" s="122">
        <v>48.31</v>
      </c>
      <c r="N4" s="31">
        <v>3</v>
      </c>
      <c r="O4" s="31">
        <v>3</v>
      </c>
    </row>
    <row r="5" spans="1:15" x14ac:dyDescent="0.2">
      <c r="A5" s="121" t="s">
        <v>2119</v>
      </c>
      <c r="B5" s="122" t="s">
        <v>2037</v>
      </c>
      <c r="C5" s="122">
        <v>1</v>
      </c>
      <c r="D5" s="122">
        <v>50</v>
      </c>
      <c r="E5" s="122">
        <v>3</v>
      </c>
      <c r="F5" s="120">
        <v>44</v>
      </c>
      <c r="G5" s="120">
        <v>25</v>
      </c>
      <c r="H5" s="122">
        <v>8.1699999999999995E-2</v>
      </c>
      <c r="I5" s="122">
        <v>0</v>
      </c>
      <c r="J5" s="122">
        <v>0.1051</v>
      </c>
      <c r="K5" s="122">
        <v>0</v>
      </c>
      <c r="L5" s="122">
        <v>61.36</v>
      </c>
      <c r="N5" s="31">
        <v>4</v>
      </c>
      <c r="O5" s="31">
        <v>4</v>
      </c>
    </row>
    <row r="6" spans="1:15" x14ac:dyDescent="0.2">
      <c r="A6" s="121" t="s">
        <v>2140</v>
      </c>
      <c r="B6" s="122" t="s">
        <v>2037</v>
      </c>
      <c r="C6" s="122">
        <v>1</v>
      </c>
      <c r="D6" s="122">
        <v>50</v>
      </c>
      <c r="E6" s="120">
        <v>8</v>
      </c>
      <c r="F6" s="122">
        <v>13</v>
      </c>
      <c r="G6" s="120">
        <v>25</v>
      </c>
      <c r="H6" s="122">
        <v>8.1000000000000003E-2</v>
      </c>
      <c r="I6" s="122">
        <v>0</v>
      </c>
      <c r="J6" s="122">
        <v>0.1051</v>
      </c>
      <c r="K6" s="122">
        <v>0</v>
      </c>
      <c r="L6" s="122">
        <v>47.86</v>
      </c>
      <c r="N6" s="31">
        <v>5</v>
      </c>
      <c r="O6" s="31">
        <v>5</v>
      </c>
    </row>
    <row r="7" spans="1:15" x14ac:dyDescent="0.2">
      <c r="A7" s="121" t="s">
        <v>2113</v>
      </c>
      <c r="B7" s="122" t="s">
        <v>2037</v>
      </c>
      <c r="C7" s="122">
        <v>1</v>
      </c>
      <c r="D7" s="122">
        <v>50</v>
      </c>
      <c r="E7" s="122">
        <v>5</v>
      </c>
      <c r="F7" s="120">
        <v>44</v>
      </c>
      <c r="G7" s="120">
        <v>25</v>
      </c>
      <c r="H7" s="122">
        <v>7.9600000000000004E-2</v>
      </c>
      <c r="I7" s="122">
        <v>0</v>
      </c>
      <c r="J7" s="122">
        <v>0.1033</v>
      </c>
      <c r="K7" s="122">
        <v>0</v>
      </c>
      <c r="L7" s="122">
        <v>61.15</v>
      </c>
      <c r="N7" s="31">
        <v>6</v>
      </c>
      <c r="O7" s="31">
        <v>6</v>
      </c>
    </row>
    <row r="8" spans="1:15" x14ac:dyDescent="0.2">
      <c r="A8" s="121" t="s">
        <v>2108</v>
      </c>
      <c r="B8" s="122" t="s">
        <v>2037</v>
      </c>
      <c r="C8" s="122">
        <v>1</v>
      </c>
      <c r="D8" s="122">
        <v>50</v>
      </c>
      <c r="E8" s="122">
        <v>3</v>
      </c>
      <c r="F8" s="122">
        <v>13</v>
      </c>
      <c r="G8" s="120">
        <v>25</v>
      </c>
      <c r="H8" s="122">
        <v>7.9600000000000004E-2</v>
      </c>
      <c r="I8" s="122">
        <v>0</v>
      </c>
      <c r="J8" s="122">
        <v>0.1032</v>
      </c>
      <c r="K8" s="122">
        <v>0</v>
      </c>
      <c r="L8" s="122">
        <v>57.19</v>
      </c>
      <c r="N8" s="31">
        <v>7</v>
      </c>
      <c r="O8" s="31">
        <v>7</v>
      </c>
    </row>
    <row r="9" spans="1:15" x14ac:dyDescent="0.2">
      <c r="A9" s="121" t="s">
        <v>2134</v>
      </c>
      <c r="B9" s="122" t="s">
        <v>2037</v>
      </c>
      <c r="C9" s="122">
        <v>1</v>
      </c>
      <c r="D9" s="122">
        <v>50</v>
      </c>
      <c r="E9" s="122">
        <v>3</v>
      </c>
      <c r="F9" s="122">
        <v>21</v>
      </c>
      <c r="G9" s="120">
        <v>25</v>
      </c>
      <c r="H9" s="122">
        <v>7.7899999999999997E-2</v>
      </c>
      <c r="I9" s="122">
        <v>0</v>
      </c>
      <c r="J9" s="122">
        <v>0.1018</v>
      </c>
      <c r="K9" s="122">
        <v>0</v>
      </c>
      <c r="L9" s="122">
        <v>67.22</v>
      </c>
      <c r="N9" s="31">
        <v>8</v>
      </c>
      <c r="O9" s="31">
        <v>8</v>
      </c>
    </row>
    <row r="10" spans="1:15" x14ac:dyDescent="0.2">
      <c r="A10" s="121" t="s">
        <v>2125</v>
      </c>
      <c r="B10" s="122" t="s">
        <v>2037</v>
      </c>
      <c r="C10" s="122">
        <v>1</v>
      </c>
      <c r="D10" s="122">
        <v>50</v>
      </c>
      <c r="E10" s="122">
        <v>5</v>
      </c>
      <c r="F10" s="122">
        <v>13</v>
      </c>
      <c r="G10" s="120">
        <v>25</v>
      </c>
      <c r="H10" s="122">
        <v>7.8100000000000003E-2</v>
      </c>
      <c r="I10" s="122">
        <v>0</v>
      </c>
      <c r="J10" s="122">
        <v>0.1017</v>
      </c>
      <c r="K10" s="122">
        <v>0</v>
      </c>
      <c r="L10" s="122">
        <v>57.21</v>
      </c>
      <c r="N10" s="31">
        <v>9</v>
      </c>
      <c r="O10" s="31">
        <v>9</v>
      </c>
    </row>
    <row r="11" spans="1:15" x14ac:dyDescent="0.2">
      <c r="A11" s="121" t="s">
        <v>2126</v>
      </c>
      <c r="B11" s="122" t="s">
        <v>2037</v>
      </c>
      <c r="C11" s="122">
        <v>1</v>
      </c>
      <c r="D11" s="122">
        <v>50</v>
      </c>
      <c r="E11" s="120">
        <v>8</v>
      </c>
      <c r="F11" s="120">
        <v>44</v>
      </c>
      <c r="G11" s="122">
        <v>50</v>
      </c>
      <c r="H11" s="122">
        <v>7.4499999999999997E-2</v>
      </c>
      <c r="I11" s="122">
        <v>0</v>
      </c>
      <c r="J11" s="122">
        <v>9.8400000000000001E-2</v>
      </c>
      <c r="K11" s="122">
        <v>0</v>
      </c>
      <c r="L11" s="122">
        <v>43.2</v>
      </c>
      <c r="N11" s="31">
        <v>10</v>
      </c>
      <c r="O11" s="31">
        <v>10</v>
      </c>
    </row>
    <row r="12" spans="1:15" x14ac:dyDescent="0.2">
      <c r="A12" s="112" t="s">
        <v>2150</v>
      </c>
      <c r="B12" s="31" t="s">
        <v>2037</v>
      </c>
      <c r="C12" s="31">
        <v>1</v>
      </c>
      <c r="D12" s="31">
        <v>50</v>
      </c>
      <c r="E12" s="31">
        <v>3</v>
      </c>
      <c r="F12" s="31">
        <v>44</v>
      </c>
      <c r="G12" s="31">
        <v>50</v>
      </c>
      <c r="H12" s="31">
        <v>7.2999999999999995E-2</v>
      </c>
      <c r="I12" s="31">
        <v>0</v>
      </c>
      <c r="J12" s="31">
        <v>9.6699999999999994E-2</v>
      </c>
      <c r="K12" s="31">
        <v>0</v>
      </c>
      <c r="L12" s="31">
        <v>58.16</v>
      </c>
    </row>
    <row r="13" spans="1:15" x14ac:dyDescent="0.2">
      <c r="A13" s="112" t="s">
        <v>2136</v>
      </c>
      <c r="B13" s="31" t="s">
        <v>2037</v>
      </c>
      <c r="C13" s="31">
        <v>1</v>
      </c>
      <c r="D13" s="31">
        <v>50</v>
      </c>
      <c r="E13" s="31">
        <v>8</v>
      </c>
      <c r="F13" s="31">
        <v>21</v>
      </c>
      <c r="G13" s="31">
        <v>50</v>
      </c>
      <c r="H13" s="31">
        <v>7.3099999999999998E-2</v>
      </c>
      <c r="I13" s="31">
        <v>0</v>
      </c>
      <c r="J13" s="31">
        <v>9.6600000000000005E-2</v>
      </c>
      <c r="K13" s="31">
        <v>0</v>
      </c>
      <c r="L13" s="31">
        <v>44.52</v>
      </c>
    </row>
    <row r="14" spans="1:15" x14ac:dyDescent="0.2">
      <c r="A14" s="112" t="s">
        <v>2139</v>
      </c>
      <c r="B14" s="31" t="s">
        <v>2037</v>
      </c>
      <c r="C14" s="31">
        <v>1</v>
      </c>
      <c r="D14" s="31">
        <v>50</v>
      </c>
      <c r="E14" s="31">
        <v>5</v>
      </c>
      <c r="F14" s="31">
        <v>44</v>
      </c>
      <c r="G14" s="31">
        <v>50</v>
      </c>
      <c r="H14" s="31">
        <v>7.2800000000000004E-2</v>
      </c>
      <c r="I14" s="31">
        <v>0</v>
      </c>
      <c r="J14" s="31">
        <v>9.6500000000000002E-2</v>
      </c>
      <c r="K14" s="31">
        <v>0</v>
      </c>
      <c r="L14" s="31">
        <v>51.52</v>
      </c>
    </row>
    <row r="15" spans="1:15" x14ac:dyDescent="0.2">
      <c r="A15" s="112" t="s">
        <v>2114</v>
      </c>
      <c r="B15" s="31" t="s">
        <v>2037</v>
      </c>
      <c r="C15" s="31">
        <v>1</v>
      </c>
      <c r="D15" s="31">
        <v>50</v>
      </c>
      <c r="E15" s="31">
        <v>8</v>
      </c>
      <c r="F15" s="31">
        <v>13</v>
      </c>
      <c r="G15" s="31">
        <v>50</v>
      </c>
      <c r="H15" s="31">
        <v>7.0599999999999996E-2</v>
      </c>
      <c r="I15" s="31">
        <v>0</v>
      </c>
      <c r="J15" s="31">
        <v>9.4500000000000001E-2</v>
      </c>
      <c r="K15" s="31">
        <v>0</v>
      </c>
      <c r="L15" s="31">
        <v>49.57</v>
      </c>
    </row>
    <row r="16" spans="1:15" x14ac:dyDescent="0.2">
      <c r="A16" s="112" t="s">
        <v>2107</v>
      </c>
      <c r="B16" s="31" t="s">
        <v>2037</v>
      </c>
      <c r="C16" s="31">
        <v>1</v>
      </c>
      <c r="D16" s="31">
        <v>50</v>
      </c>
      <c r="E16" s="31">
        <v>3</v>
      </c>
      <c r="F16" s="31">
        <v>21</v>
      </c>
      <c r="G16" s="31">
        <v>50</v>
      </c>
      <c r="H16" s="31">
        <v>7.0499999999999993E-2</v>
      </c>
      <c r="I16" s="31">
        <v>0</v>
      </c>
      <c r="J16" s="31">
        <v>9.4399999999999998E-2</v>
      </c>
      <c r="K16" s="31">
        <v>0</v>
      </c>
      <c r="L16" s="31">
        <v>55.09</v>
      </c>
    </row>
    <row r="17" spans="1:12" x14ac:dyDescent="0.2">
      <c r="A17" s="112" t="s">
        <v>2124</v>
      </c>
      <c r="B17" s="31" t="s">
        <v>2037</v>
      </c>
      <c r="C17" s="31">
        <v>1</v>
      </c>
      <c r="D17" s="31">
        <v>50</v>
      </c>
      <c r="E17" s="31">
        <v>5</v>
      </c>
      <c r="F17" s="31">
        <v>21</v>
      </c>
      <c r="G17" s="31">
        <v>50</v>
      </c>
      <c r="H17" s="31">
        <v>6.83E-2</v>
      </c>
      <c r="I17" s="31">
        <v>0</v>
      </c>
      <c r="J17" s="31">
        <v>9.1700000000000004E-2</v>
      </c>
      <c r="K17" s="31">
        <v>0</v>
      </c>
      <c r="L17" s="31">
        <v>54.84</v>
      </c>
    </row>
    <row r="18" spans="1:12" x14ac:dyDescent="0.2">
      <c r="A18" s="112" t="s">
        <v>2133</v>
      </c>
      <c r="B18" s="31" t="s">
        <v>2037</v>
      </c>
      <c r="C18" s="31">
        <v>1</v>
      </c>
      <c r="D18" s="31">
        <v>50</v>
      </c>
      <c r="E18" s="31">
        <v>3</v>
      </c>
      <c r="F18" s="31">
        <v>13</v>
      </c>
      <c r="G18" s="31">
        <v>50</v>
      </c>
      <c r="H18" s="31">
        <v>6.7799999999999999E-2</v>
      </c>
      <c r="I18" s="31">
        <v>0</v>
      </c>
      <c r="J18" s="31">
        <v>9.1600000000000001E-2</v>
      </c>
      <c r="K18" s="31">
        <v>0</v>
      </c>
      <c r="L18" s="31">
        <v>63.26</v>
      </c>
    </row>
    <row r="19" spans="1:12" x14ac:dyDescent="0.2">
      <c r="A19" s="112" t="s">
        <v>2155</v>
      </c>
      <c r="B19" s="31" t="s">
        <v>2037</v>
      </c>
      <c r="C19" s="31">
        <v>1</v>
      </c>
      <c r="D19" s="31">
        <v>50</v>
      </c>
      <c r="E19" s="31">
        <v>5</v>
      </c>
      <c r="F19" s="31">
        <v>13</v>
      </c>
      <c r="G19" s="31">
        <v>50</v>
      </c>
      <c r="H19" s="31">
        <v>6.6600000000000006E-2</v>
      </c>
      <c r="I19" s="31">
        <v>0</v>
      </c>
      <c r="J19" s="31">
        <v>9.0300000000000005E-2</v>
      </c>
      <c r="K19" s="31">
        <v>0</v>
      </c>
      <c r="L19" s="31">
        <v>53.65</v>
      </c>
    </row>
    <row r="20" spans="1:12" x14ac:dyDescent="0.2">
      <c r="A20" s="112" t="s">
        <v>2193</v>
      </c>
      <c r="B20" s="31" t="s">
        <v>2037</v>
      </c>
      <c r="C20" s="31">
        <v>0</v>
      </c>
      <c r="D20" s="31">
        <v>50</v>
      </c>
      <c r="E20" s="31">
        <v>8</v>
      </c>
      <c r="F20" s="31">
        <v>13</v>
      </c>
      <c r="G20" s="31">
        <v>5</v>
      </c>
      <c r="H20" s="31">
        <v>8.5199999999999998E-2</v>
      </c>
      <c r="I20" s="31">
        <v>0</v>
      </c>
      <c r="J20" s="31">
        <v>8.8499999999999995E-2</v>
      </c>
      <c r="K20" s="31">
        <v>0</v>
      </c>
      <c r="L20" s="31">
        <v>66.41</v>
      </c>
    </row>
    <row r="21" spans="1:12" x14ac:dyDescent="0.2">
      <c r="A21" s="112" t="s">
        <v>2171</v>
      </c>
      <c r="B21" s="31" t="s">
        <v>2037</v>
      </c>
      <c r="C21" s="31">
        <v>0</v>
      </c>
      <c r="D21" s="31">
        <v>50</v>
      </c>
      <c r="E21" s="31">
        <v>8</v>
      </c>
      <c r="F21" s="31">
        <v>44</v>
      </c>
      <c r="G21" s="31">
        <v>5</v>
      </c>
      <c r="H21" s="31">
        <v>7.7399999999999997E-2</v>
      </c>
      <c r="I21" s="31">
        <v>0</v>
      </c>
      <c r="J21" s="31">
        <v>8.7099999999999997E-2</v>
      </c>
      <c r="K21" s="31">
        <v>0</v>
      </c>
      <c r="L21" s="31">
        <v>40.98</v>
      </c>
    </row>
    <row r="22" spans="1:12" x14ac:dyDescent="0.2">
      <c r="A22" s="112" t="s">
        <v>2196</v>
      </c>
      <c r="B22" s="31" t="s">
        <v>2037</v>
      </c>
      <c r="C22" s="31">
        <v>0</v>
      </c>
      <c r="D22" s="31">
        <v>50</v>
      </c>
      <c r="E22" s="31">
        <v>3</v>
      </c>
      <c r="F22" s="31">
        <v>13</v>
      </c>
      <c r="G22" s="31">
        <v>5</v>
      </c>
      <c r="H22" s="31">
        <v>8.4699999999999998E-2</v>
      </c>
      <c r="I22" s="31">
        <v>0</v>
      </c>
      <c r="J22" s="31">
        <v>8.6800000000000002E-2</v>
      </c>
      <c r="K22" s="31">
        <v>0</v>
      </c>
      <c r="L22" s="31">
        <v>92.93</v>
      </c>
    </row>
    <row r="23" spans="1:12" x14ac:dyDescent="0.2">
      <c r="A23" s="112" t="s">
        <v>2178</v>
      </c>
      <c r="B23" s="31" t="s">
        <v>2037</v>
      </c>
      <c r="C23" s="31">
        <v>0</v>
      </c>
      <c r="D23" s="31">
        <v>50</v>
      </c>
      <c r="E23" s="31">
        <v>3</v>
      </c>
      <c r="F23" s="31">
        <v>21</v>
      </c>
      <c r="G23" s="31">
        <v>5</v>
      </c>
      <c r="H23" s="31">
        <v>8.2299999999999998E-2</v>
      </c>
      <c r="I23" s="31">
        <v>0</v>
      </c>
      <c r="J23" s="31">
        <v>8.6400000000000005E-2</v>
      </c>
      <c r="K23" s="31">
        <v>0</v>
      </c>
      <c r="L23" s="31">
        <v>58.81</v>
      </c>
    </row>
    <row r="24" spans="1:12" x14ac:dyDescent="0.2">
      <c r="A24" s="112" t="s">
        <v>2199</v>
      </c>
      <c r="B24" s="31" t="s">
        <v>2037</v>
      </c>
      <c r="C24" s="31">
        <v>0</v>
      </c>
      <c r="D24" s="31">
        <v>50</v>
      </c>
      <c r="E24" s="31">
        <v>5</v>
      </c>
      <c r="F24" s="31">
        <v>21</v>
      </c>
      <c r="G24" s="31">
        <v>5</v>
      </c>
      <c r="H24" s="31">
        <v>8.1900000000000001E-2</v>
      </c>
      <c r="I24" s="31">
        <v>0</v>
      </c>
      <c r="J24" s="31">
        <v>8.6199999999999999E-2</v>
      </c>
      <c r="K24" s="31">
        <v>0</v>
      </c>
      <c r="L24" s="31">
        <v>85.67</v>
      </c>
    </row>
    <row r="25" spans="1:12" x14ac:dyDescent="0.2">
      <c r="A25" s="112" t="s">
        <v>2177</v>
      </c>
      <c r="B25" s="31" t="s">
        <v>2037</v>
      </c>
      <c r="C25" s="31">
        <v>0</v>
      </c>
      <c r="D25" s="31">
        <v>50</v>
      </c>
      <c r="E25" s="31">
        <v>3</v>
      </c>
      <c r="F25" s="31">
        <v>44</v>
      </c>
      <c r="G25" s="31">
        <v>5</v>
      </c>
      <c r="H25" s="31">
        <v>7.85E-2</v>
      </c>
      <c r="I25" s="31">
        <v>0</v>
      </c>
      <c r="J25" s="31">
        <v>8.5900000000000004E-2</v>
      </c>
      <c r="K25" s="31">
        <v>0</v>
      </c>
      <c r="L25" s="31">
        <v>56.92</v>
      </c>
    </row>
    <row r="26" spans="1:12" x14ac:dyDescent="0.2">
      <c r="A26" s="112" t="s">
        <v>2161</v>
      </c>
      <c r="B26" s="31" t="s">
        <v>2037</v>
      </c>
      <c r="C26" s="31">
        <v>0</v>
      </c>
      <c r="D26" s="31">
        <v>50</v>
      </c>
      <c r="E26" s="31">
        <v>5</v>
      </c>
      <c r="F26" s="31">
        <v>13</v>
      </c>
      <c r="G26" s="31">
        <v>5</v>
      </c>
      <c r="H26" s="31">
        <v>8.2900000000000001E-2</v>
      </c>
      <c r="I26" s="31">
        <v>0</v>
      </c>
      <c r="J26" s="31">
        <v>8.5500000000000007E-2</v>
      </c>
      <c r="K26" s="31">
        <v>0</v>
      </c>
      <c r="L26" s="31">
        <v>48.41</v>
      </c>
    </row>
    <row r="27" spans="1:12" x14ac:dyDescent="0.2">
      <c r="A27" s="112" t="s">
        <v>2185</v>
      </c>
      <c r="B27" s="31" t="s">
        <v>2037</v>
      </c>
      <c r="C27" s="31">
        <v>0</v>
      </c>
      <c r="D27" s="31">
        <v>50</v>
      </c>
      <c r="E27" s="31">
        <v>8</v>
      </c>
      <c r="F27" s="31">
        <v>21</v>
      </c>
      <c r="G27" s="31">
        <v>5</v>
      </c>
      <c r="H27" s="31">
        <v>8.1100000000000005E-2</v>
      </c>
      <c r="I27" s="31">
        <v>0</v>
      </c>
      <c r="J27" s="31">
        <v>8.5500000000000007E-2</v>
      </c>
      <c r="K27" s="31">
        <v>0</v>
      </c>
      <c r="L27" s="31">
        <v>45.29</v>
      </c>
    </row>
    <row r="28" spans="1:12" x14ac:dyDescent="0.2">
      <c r="A28" s="112" t="s">
        <v>2105</v>
      </c>
      <c r="B28" s="31" t="s">
        <v>2037</v>
      </c>
      <c r="C28" s="31">
        <v>1</v>
      </c>
      <c r="D28" s="31">
        <v>50</v>
      </c>
      <c r="E28" s="31">
        <v>3</v>
      </c>
      <c r="F28" s="31">
        <v>21</v>
      </c>
      <c r="G28" s="31">
        <v>5</v>
      </c>
      <c r="H28" s="31">
        <v>7.3599999999999999E-2</v>
      </c>
      <c r="I28" s="31">
        <v>0</v>
      </c>
      <c r="J28" s="31">
        <v>8.5300000000000001E-2</v>
      </c>
      <c r="K28" s="31">
        <v>0</v>
      </c>
      <c r="L28" s="31">
        <v>65.069999999999993</v>
      </c>
    </row>
    <row r="29" spans="1:12" x14ac:dyDescent="0.2">
      <c r="A29" s="112" t="s">
        <v>2112</v>
      </c>
      <c r="B29" s="31" t="s">
        <v>2037</v>
      </c>
      <c r="C29" s="31">
        <v>1</v>
      </c>
      <c r="D29" s="31">
        <v>50</v>
      </c>
      <c r="E29" s="31">
        <v>8</v>
      </c>
      <c r="F29" s="31">
        <v>44</v>
      </c>
      <c r="G29" s="31">
        <v>5</v>
      </c>
      <c r="H29" s="31">
        <v>7.0999999999999994E-2</v>
      </c>
      <c r="I29" s="31">
        <v>0</v>
      </c>
      <c r="J29" s="31">
        <v>8.43E-2</v>
      </c>
      <c r="K29" s="31">
        <v>0</v>
      </c>
      <c r="L29" s="31">
        <v>47.69</v>
      </c>
    </row>
    <row r="30" spans="1:12" x14ac:dyDescent="0.2">
      <c r="A30" s="112" t="s">
        <v>2210</v>
      </c>
      <c r="B30" s="31" t="s">
        <v>2037</v>
      </c>
      <c r="C30" s="31">
        <v>0</v>
      </c>
      <c r="D30" s="31">
        <v>50</v>
      </c>
      <c r="E30" s="31">
        <v>5</v>
      </c>
      <c r="F30" s="31">
        <v>44</v>
      </c>
      <c r="G30" s="31">
        <v>5</v>
      </c>
      <c r="H30" s="31">
        <v>7.6799999999999993E-2</v>
      </c>
      <c r="I30" s="31">
        <v>0</v>
      </c>
      <c r="J30" s="31">
        <v>8.4199999999999997E-2</v>
      </c>
      <c r="K30" s="31">
        <v>0</v>
      </c>
      <c r="L30" s="31">
        <v>56.41</v>
      </c>
    </row>
    <row r="31" spans="1:12" x14ac:dyDescent="0.2">
      <c r="A31" s="112" t="s">
        <v>2145</v>
      </c>
      <c r="B31" s="31" t="s">
        <v>2037</v>
      </c>
      <c r="C31" s="31">
        <v>1</v>
      </c>
      <c r="D31" s="31">
        <v>50</v>
      </c>
      <c r="E31" s="31">
        <v>8</v>
      </c>
      <c r="F31" s="31">
        <v>13</v>
      </c>
      <c r="G31" s="31">
        <v>5</v>
      </c>
      <c r="H31" s="31">
        <v>7.0699999999999999E-2</v>
      </c>
      <c r="I31" s="31">
        <v>0</v>
      </c>
      <c r="J31" s="31">
        <v>8.3099999999999993E-2</v>
      </c>
      <c r="K31" s="31">
        <v>0</v>
      </c>
      <c r="L31" s="31">
        <v>45.9</v>
      </c>
    </row>
    <row r="32" spans="1:12" x14ac:dyDescent="0.2">
      <c r="A32" s="112" t="s">
        <v>2135</v>
      </c>
      <c r="B32" s="31" t="s">
        <v>2037</v>
      </c>
      <c r="C32" s="31">
        <v>1</v>
      </c>
      <c r="D32" s="31">
        <v>50</v>
      </c>
      <c r="E32" s="31">
        <v>5</v>
      </c>
      <c r="F32" s="31">
        <v>44</v>
      </c>
      <c r="G32" s="31">
        <v>5</v>
      </c>
      <c r="H32" s="31">
        <v>7.0699999999999999E-2</v>
      </c>
      <c r="I32" s="31">
        <v>0</v>
      </c>
      <c r="J32" s="31">
        <v>8.2600000000000007E-2</v>
      </c>
      <c r="K32" s="31">
        <v>0</v>
      </c>
      <c r="L32" s="31">
        <v>56.89</v>
      </c>
    </row>
    <row r="33" spans="1:12" x14ac:dyDescent="0.2">
      <c r="A33" s="112" t="s">
        <v>2151</v>
      </c>
      <c r="B33" s="31" t="s">
        <v>2037</v>
      </c>
      <c r="C33" s="31">
        <v>1</v>
      </c>
      <c r="D33" s="31">
        <v>50</v>
      </c>
      <c r="E33" s="31">
        <v>3</v>
      </c>
      <c r="F33" s="31">
        <v>13</v>
      </c>
      <c r="G33" s="31">
        <v>5</v>
      </c>
      <c r="H33" s="31">
        <v>7.0599999999999996E-2</v>
      </c>
      <c r="I33" s="31">
        <v>0</v>
      </c>
      <c r="J33" s="31">
        <v>8.1699999999999995E-2</v>
      </c>
      <c r="K33" s="31">
        <v>0</v>
      </c>
      <c r="L33" s="31">
        <v>70.03</v>
      </c>
    </row>
    <row r="34" spans="1:12" x14ac:dyDescent="0.2">
      <c r="A34" s="112" t="s">
        <v>2127</v>
      </c>
      <c r="B34" s="31" t="s">
        <v>2037</v>
      </c>
      <c r="C34" s="31">
        <v>1</v>
      </c>
      <c r="D34" s="31">
        <v>50</v>
      </c>
      <c r="E34" s="31">
        <v>5</v>
      </c>
      <c r="F34" s="31">
        <v>13</v>
      </c>
      <c r="G34" s="31">
        <v>5</v>
      </c>
      <c r="H34" s="31">
        <v>6.9800000000000001E-2</v>
      </c>
      <c r="I34" s="31">
        <v>0</v>
      </c>
      <c r="J34" s="31">
        <v>8.1000000000000003E-2</v>
      </c>
      <c r="K34" s="31">
        <v>0</v>
      </c>
      <c r="L34" s="31">
        <v>51.73</v>
      </c>
    </row>
    <row r="35" spans="1:12" x14ac:dyDescent="0.2">
      <c r="A35" s="112" t="s">
        <v>2117</v>
      </c>
      <c r="B35" s="31" t="s">
        <v>2037</v>
      </c>
      <c r="C35" s="31">
        <v>1</v>
      </c>
      <c r="D35" s="31">
        <v>50</v>
      </c>
      <c r="E35" s="31">
        <v>3</v>
      </c>
      <c r="F35" s="31">
        <v>44</v>
      </c>
      <c r="G35" s="31">
        <v>5</v>
      </c>
      <c r="H35" s="31">
        <v>6.7699999999999996E-2</v>
      </c>
      <c r="I35" s="31">
        <v>0</v>
      </c>
      <c r="J35" s="31">
        <v>8.0699999999999994E-2</v>
      </c>
      <c r="K35" s="31">
        <v>0</v>
      </c>
      <c r="L35" s="31">
        <v>66.569999999999993</v>
      </c>
    </row>
    <row r="36" spans="1:12" x14ac:dyDescent="0.2">
      <c r="A36" s="112" t="s">
        <v>2141</v>
      </c>
      <c r="B36" s="31" t="s">
        <v>2037</v>
      </c>
      <c r="C36" s="31">
        <v>1</v>
      </c>
      <c r="D36" s="31">
        <v>50</v>
      </c>
      <c r="E36" s="31">
        <v>5</v>
      </c>
      <c r="F36" s="31">
        <v>21</v>
      </c>
      <c r="G36" s="31">
        <v>5</v>
      </c>
      <c r="H36" s="31">
        <v>6.8199999999999997E-2</v>
      </c>
      <c r="I36" s="31">
        <v>0</v>
      </c>
      <c r="J36" s="31">
        <v>8.0399999999999999E-2</v>
      </c>
      <c r="K36" s="31">
        <v>0</v>
      </c>
      <c r="L36" s="31">
        <v>56.56</v>
      </c>
    </row>
    <row r="37" spans="1:12" x14ac:dyDescent="0.2">
      <c r="A37" s="112" t="s">
        <v>2109</v>
      </c>
      <c r="B37" s="31" t="s">
        <v>2037</v>
      </c>
      <c r="C37" s="31">
        <v>1</v>
      </c>
      <c r="D37" s="31">
        <v>50</v>
      </c>
      <c r="E37" s="31">
        <v>8</v>
      </c>
      <c r="F37" s="31">
        <v>21</v>
      </c>
      <c r="G37" s="31">
        <v>5</v>
      </c>
      <c r="H37" s="31">
        <v>6.4899999999999999E-2</v>
      </c>
      <c r="I37" s="31">
        <v>0</v>
      </c>
      <c r="J37" s="31">
        <v>7.7499999999999999E-2</v>
      </c>
      <c r="K37" s="31">
        <v>0</v>
      </c>
      <c r="L37" s="31">
        <v>45.32</v>
      </c>
    </row>
    <row r="38" spans="1:12" x14ac:dyDescent="0.2">
      <c r="A38" s="112" t="s">
        <v>2169</v>
      </c>
      <c r="B38" s="31" t="s">
        <v>2037</v>
      </c>
      <c r="C38" s="31">
        <v>0</v>
      </c>
      <c r="D38" s="31">
        <v>50</v>
      </c>
      <c r="E38" s="31">
        <v>8</v>
      </c>
      <c r="F38" s="31">
        <v>44</v>
      </c>
      <c r="G38" s="31">
        <v>50</v>
      </c>
      <c r="H38" s="31">
        <v>6.3600000000000004E-2</v>
      </c>
      <c r="I38" s="31">
        <v>0</v>
      </c>
      <c r="J38" s="31">
        <v>7.0599999999999996E-2</v>
      </c>
      <c r="K38" s="31">
        <v>0</v>
      </c>
      <c r="L38" s="31">
        <v>42.43</v>
      </c>
    </row>
    <row r="39" spans="1:12" x14ac:dyDescent="0.2">
      <c r="A39" s="112" t="s">
        <v>2160</v>
      </c>
      <c r="B39" s="31" t="s">
        <v>2037</v>
      </c>
      <c r="C39" s="31">
        <v>0</v>
      </c>
      <c r="D39" s="31">
        <v>50</v>
      </c>
      <c r="E39" s="31">
        <v>8</v>
      </c>
      <c r="F39" s="31">
        <v>44</v>
      </c>
      <c r="G39" s="31">
        <v>25</v>
      </c>
      <c r="H39" s="31">
        <v>6.6400000000000001E-2</v>
      </c>
      <c r="I39" s="31">
        <v>0</v>
      </c>
      <c r="J39" s="31">
        <v>7.0199999999999999E-2</v>
      </c>
      <c r="K39" s="31">
        <v>0</v>
      </c>
      <c r="L39" s="31">
        <v>42.9</v>
      </c>
    </row>
    <row r="40" spans="1:12" x14ac:dyDescent="0.2">
      <c r="A40" s="112" t="s">
        <v>2191</v>
      </c>
      <c r="B40" s="31" t="s">
        <v>2037</v>
      </c>
      <c r="C40" s="31">
        <v>0</v>
      </c>
      <c r="D40" s="31">
        <v>50</v>
      </c>
      <c r="E40" s="31">
        <v>3</v>
      </c>
      <c r="F40" s="31">
        <v>44</v>
      </c>
      <c r="G40" s="31">
        <v>25</v>
      </c>
      <c r="H40" s="31">
        <v>6.6400000000000001E-2</v>
      </c>
      <c r="I40" s="31">
        <v>0</v>
      </c>
      <c r="J40" s="31">
        <v>6.9599999999999995E-2</v>
      </c>
      <c r="K40" s="31">
        <v>0</v>
      </c>
      <c r="L40" s="31">
        <v>74.02</v>
      </c>
    </row>
    <row r="41" spans="1:12" x14ac:dyDescent="0.2">
      <c r="A41" s="112" t="s">
        <v>2186</v>
      </c>
      <c r="B41" s="31" t="s">
        <v>2037</v>
      </c>
      <c r="C41" s="31">
        <v>0</v>
      </c>
      <c r="D41" s="31">
        <v>50</v>
      </c>
      <c r="E41" s="31">
        <v>3</v>
      </c>
      <c r="F41" s="31">
        <v>44</v>
      </c>
      <c r="G41" s="31">
        <v>50</v>
      </c>
      <c r="H41" s="31">
        <v>6.2600000000000003E-2</v>
      </c>
      <c r="I41" s="31">
        <v>0</v>
      </c>
      <c r="J41" s="31">
        <v>6.88E-2</v>
      </c>
      <c r="K41" s="31">
        <v>0</v>
      </c>
      <c r="L41" s="31">
        <v>59.48</v>
      </c>
    </row>
    <row r="42" spans="1:12" x14ac:dyDescent="0.2">
      <c r="A42" s="112" t="s">
        <v>2144</v>
      </c>
      <c r="B42" s="31" t="s">
        <v>2037</v>
      </c>
      <c r="C42" s="31">
        <v>1</v>
      </c>
      <c r="D42" s="31">
        <v>50</v>
      </c>
      <c r="E42" s="31">
        <v>3</v>
      </c>
      <c r="F42" s="31">
        <v>44</v>
      </c>
      <c r="G42" s="31">
        <v>100</v>
      </c>
      <c r="H42" s="31">
        <v>5.1200000000000002E-2</v>
      </c>
      <c r="I42" s="31">
        <v>0</v>
      </c>
      <c r="J42" s="31">
        <v>6.8599999999999994E-2</v>
      </c>
      <c r="K42" s="31">
        <v>0</v>
      </c>
      <c r="L42" s="31">
        <v>59.18</v>
      </c>
    </row>
    <row r="43" spans="1:12" x14ac:dyDescent="0.2">
      <c r="A43" s="112" t="s">
        <v>2200</v>
      </c>
      <c r="B43" s="31" t="s">
        <v>2037</v>
      </c>
      <c r="C43" s="31">
        <v>0</v>
      </c>
      <c r="D43" s="31">
        <v>50</v>
      </c>
      <c r="E43" s="31">
        <v>5</v>
      </c>
      <c r="F43" s="31">
        <v>44</v>
      </c>
      <c r="G43" s="31">
        <v>25</v>
      </c>
      <c r="H43" s="31">
        <v>6.5199999999999994E-2</v>
      </c>
      <c r="I43" s="31">
        <v>0</v>
      </c>
      <c r="J43" s="31">
        <v>6.8500000000000005E-2</v>
      </c>
      <c r="K43" s="31">
        <v>0</v>
      </c>
      <c r="L43" s="31">
        <v>78.78</v>
      </c>
    </row>
    <row r="44" spans="1:12" x14ac:dyDescent="0.2">
      <c r="A44" s="112" t="s">
        <v>2207</v>
      </c>
      <c r="B44" s="31" t="s">
        <v>2037</v>
      </c>
      <c r="C44" s="31">
        <v>0</v>
      </c>
      <c r="D44" s="31">
        <v>50</v>
      </c>
      <c r="E44" s="31">
        <v>5</v>
      </c>
      <c r="F44" s="31">
        <v>44</v>
      </c>
      <c r="G44" s="31">
        <v>50</v>
      </c>
      <c r="H44" s="31">
        <v>6.2399999999999997E-2</v>
      </c>
      <c r="I44" s="31">
        <v>0</v>
      </c>
      <c r="J44" s="31">
        <v>6.7799999999999999E-2</v>
      </c>
      <c r="K44" s="31">
        <v>0</v>
      </c>
      <c r="L44" s="31">
        <v>66.540000000000006</v>
      </c>
    </row>
    <row r="45" spans="1:12" x14ac:dyDescent="0.2">
      <c r="A45" s="112" t="s">
        <v>2209</v>
      </c>
      <c r="B45" s="31" t="s">
        <v>2037</v>
      </c>
      <c r="C45" s="31">
        <v>0</v>
      </c>
      <c r="D45" s="31">
        <v>50</v>
      </c>
      <c r="E45" s="31">
        <v>8</v>
      </c>
      <c r="F45" s="31">
        <v>21</v>
      </c>
      <c r="G45" s="31">
        <v>50</v>
      </c>
      <c r="H45" s="31">
        <v>5.8000000000000003E-2</v>
      </c>
      <c r="I45" s="31">
        <v>0</v>
      </c>
      <c r="J45" s="31">
        <v>6.7299999999999999E-2</v>
      </c>
      <c r="K45" s="31">
        <v>0</v>
      </c>
      <c r="L45" s="31">
        <v>73.680000000000007</v>
      </c>
    </row>
    <row r="46" spans="1:12" x14ac:dyDescent="0.2">
      <c r="A46" s="112" t="s">
        <v>2147</v>
      </c>
      <c r="B46" s="31" t="s">
        <v>2037</v>
      </c>
      <c r="C46" s="31">
        <v>1</v>
      </c>
      <c r="D46" s="31">
        <v>50</v>
      </c>
      <c r="E46" s="31">
        <v>8</v>
      </c>
      <c r="F46" s="31">
        <v>44</v>
      </c>
      <c r="G46" s="31">
        <v>100</v>
      </c>
      <c r="H46" s="31">
        <v>4.9500000000000002E-2</v>
      </c>
      <c r="I46" s="31">
        <v>0</v>
      </c>
      <c r="J46" s="31">
        <v>6.7299999999999999E-2</v>
      </c>
      <c r="K46" s="31">
        <v>0</v>
      </c>
      <c r="L46" s="31">
        <v>44.95</v>
      </c>
    </row>
    <row r="47" spans="1:12" x14ac:dyDescent="0.2">
      <c r="A47" s="112" t="s">
        <v>2148</v>
      </c>
      <c r="B47" s="31" t="s">
        <v>2037</v>
      </c>
      <c r="C47" s="31">
        <v>1</v>
      </c>
      <c r="D47" s="31">
        <v>50</v>
      </c>
      <c r="E47" s="31">
        <v>5</v>
      </c>
      <c r="F47" s="31">
        <v>44</v>
      </c>
      <c r="G47" s="31">
        <v>100</v>
      </c>
      <c r="H47" s="31">
        <v>4.9599999999999998E-2</v>
      </c>
      <c r="I47" s="31">
        <v>0</v>
      </c>
      <c r="J47" s="31">
        <v>6.7100000000000007E-2</v>
      </c>
      <c r="K47" s="31">
        <v>0</v>
      </c>
      <c r="L47" s="31">
        <v>54.08</v>
      </c>
    </row>
    <row r="48" spans="1:12" x14ac:dyDescent="0.2">
      <c r="A48" s="112" t="s">
        <v>2204</v>
      </c>
      <c r="B48" s="31" t="s">
        <v>2037</v>
      </c>
      <c r="C48" s="31">
        <v>0</v>
      </c>
      <c r="D48" s="31">
        <v>50</v>
      </c>
      <c r="E48" s="31">
        <v>8</v>
      </c>
      <c r="F48" s="31">
        <v>21</v>
      </c>
      <c r="G48" s="31">
        <v>25</v>
      </c>
      <c r="H48" s="31">
        <v>5.8400000000000001E-2</v>
      </c>
      <c r="I48" s="31">
        <v>0</v>
      </c>
      <c r="J48" s="31">
        <v>6.6799999999999998E-2</v>
      </c>
      <c r="K48" s="31">
        <v>0</v>
      </c>
      <c r="L48" s="31">
        <v>74.67</v>
      </c>
    </row>
    <row r="49" spans="1:12" x14ac:dyDescent="0.2">
      <c r="A49" s="112" t="s">
        <v>2173</v>
      </c>
      <c r="B49" s="31" t="s">
        <v>2037</v>
      </c>
      <c r="C49" s="31">
        <v>0</v>
      </c>
      <c r="D49" s="31">
        <v>50</v>
      </c>
      <c r="E49" s="31">
        <v>3</v>
      </c>
      <c r="F49" s="31">
        <v>21</v>
      </c>
      <c r="G49" s="31">
        <v>50</v>
      </c>
      <c r="H49" s="31">
        <v>5.7700000000000001E-2</v>
      </c>
      <c r="I49" s="31">
        <v>0</v>
      </c>
      <c r="J49" s="31">
        <v>6.6699999999999995E-2</v>
      </c>
      <c r="K49" s="31">
        <v>0</v>
      </c>
      <c r="L49" s="31">
        <v>54.04</v>
      </c>
    </row>
    <row r="50" spans="1:12" x14ac:dyDescent="0.2">
      <c r="A50" s="112" t="s">
        <v>2179</v>
      </c>
      <c r="B50" s="31" t="s">
        <v>2037</v>
      </c>
      <c r="C50" s="31">
        <v>0</v>
      </c>
      <c r="D50" s="31">
        <v>50</v>
      </c>
      <c r="E50" s="31">
        <v>8</v>
      </c>
      <c r="F50" s="31">
        <v>13</v>
      </c>
      <c r="G50" s="31">
        <v>50</v>
      </c>
      <c r="H50" s="31">
        <v>5.5599999999999997E-2</v>
      </c>
      <c r="I50" s="31">
        <v>0</v>
      </c>
      <c r="J50" s="31">
        <v>6.6699999999999995E-2</v>
      </c>
      <c r="K50" s="31">
        <v>0</v>
      </c>
      <c r="L50" s="31">
        <v>47.07</v>
      </c>
    </row>
    <row r="51" spans="1:12" x14ac:dyDescent="0.2">
      <c r="A51" s="112" t="s">
        <v>2172</v>
      </c>
      <c r="B51" s="31" t="s">
        <v>2037</v>
      </c>
      <c r="C51" s="31">
        <v>0</v>
      </c>
      <c r="D51" s="31">
        <v>50</v>
      </c>
      <c r="E51" s="31">
        <v>8</v>
      </c>
      <c r="F51" s="31">
        <v>13</v>
      </c>
      <c r="G51" s="31">
        <v>25</v>
      </c>
      <c r="H51" s="31">
        <v>5.5800000000000002E-2</v>
      </c>
      <c r="I51" s="31">
        <v>0</v>
      </c>
      <c r="J51" s="31">
        <v>6.6600000000000006E-2</v>
      </c>
      <c r="K51" s="31">
        <v>0</v>
      </c>
      <c r="L51" s="31">
        <v>42.8</v>
      </c>
    </row>
    <row r="52" spans="1:12" x14ac:dyDescent="0.2">
      <c r="A52" s="112" t="s">
        <v>2208</v>
      </c>
      <c r="B52" s="31" t="s">
        <v>2037</v>
      </c>
      <c r="C52" s="31">
        <v>0</v>
      </c>
      <c r="D52" s="31">
        <v>50</v>
      </c>
      <c r="E52" s="31">
        <v>3</v>
      </c>
      <c r="F52" s="31">
        <v>13</v>
      </c>
      <c r="G52" s="31">
        <v>25</v>
      </c>
      <c r="H52" s="31">
        <v>5.6599999999999998E-2</v>
      </c>
      <c r="I52" s="31">
        <v>0</v>
      </c>
      <c r="J52" s="31">
        <v>6.6500000000000004E-2</v>
      </c>
      <c r="K52" s="31">
        <v>0</v>
      </c>
      <c r="L52" s="31">
        <v>73.92</v>
      </c>
    </row>
    <row r="53" spans="1:12" x14ac:dyDescent="0.2">
      <c r="A53" s="112" t="s">
        <v>2162</v>
      </c>
      <c r="B53" s="31" t="s">
        <v>2037</v>
      </c>
      <c r="C53" s="31">
        <v>0</v>
      </c>
      <c r="D53" s="31">
        <v>50</v>
      </c>
      <c r="E53" s="31">
        <v>5</v>
      </c>
      <c r="F53" s="31">
        <v>21</v>
      </c>
      <c r="G53" s="31">
        <v>25</v>
      </c>
      <c r="H53" s="31">
        <v>5.8299999999999998E-2</v>
      </c>
      <c r="I53" s="31">
        <v>0</v>
      </c>
      <c r="J53" s="31">
        <v>6.6400000000000001E-2</v>
      </c>
      <c r="K53" s="31">
        <v>0</v>
      </c>
      <c r="L53" s="31">
        <v>50.57</v>
      </c>
    </row>
    <row r="54" spans="1:12" x14ac:dyDescent="0.2">
      <c r="A54" s="112" t="s">
        <v>2180</v>
      </c>
      <c r="B54" s="31" t="s">
        <v>2037</v>
      </c>
      <c r="C54" s="31">
        <v>0</v>
      </c>
      <c r="D54" s="31">
        <v>50</v>
      </c>
      <c r="E54" s="31">
        <v>3</v>
      </c>
      <c r="F54" s="31">
        <v>21</v>
      </c>
      <c r="G54" s="31">
        <v>25</v>
      </c>
      <c r="H54" s="31">
        <v>5.7799999999999997E-2</v>
      </c>
      <c r="I54" s="31">
        <v>0</v>
      </c>
      <c r="J54" s="31">
        <v>6.6299999999999998E-2</v>
      </c>
      <c r="K54" s="31">
        <v>0</v>
      </c>
      <c r="L54" s="31">
        <v>51.05</v>
      </c>
    </row>
    <row r="55" spans="1:12" x14ac:dyDescent="0.2">
      <c r="A55" s="112" t="s">
        <v>2182</v>
      </c>
      <c r="B55" s="31" t="s">
        <v>2037</v>
      </c>
      <c r="C55" s="31">
        <v>0</v>
      </c>
      <c r="D55" s="31">
        <v>50</v>
      </c>
      <c r="E55" s="31">
        <v>8</v>
      </c>
      <c r="F55" s="31">
        <v>44</v>
      </c>
      <c r="G55" s="31">
        <v>100</v>
      </c>
      <c r="H55" s="31">
        <v>5.9200000000000003E-2</v>
      </c>
      <c r="I55" s="31">
        <v>0</v>
      </c>
      <c r="J55" s="31">
        <v>6.6000000000000003E-2</v>
      </c>
      <c r="K55" s="31">
        <v>0</v>
      </c>
      <c r="L55" s="31">
        <v>46.73</v>
      </c>
    </row>
    <row r="56" spans="1:12" x14ac:dyDescent="0.2">
      <c r="A56" s="112" t="s">
        <v>2170</v>
      </c>
      <c r="B56" s="31" t="s">
        <v>2037</v>
      </c>
      <c r="C56" s="31">
        <v>0</v>
      </c>
      <c r="D56" s="31">
        <v>50</v>
      </c>
      <c r="E56" s="31">
        <v>5</v>
      </c>
      <c r="F56" s="31">
        <v>21</v>
      </c>
      <c r="G56" s="31">
        <v>50</v>
      </c>
      <c r="H56" s="31">
        <v>5.6800000000000003E-2</v>
      </c>
      <c r="I56" s="31">
        <v>0</v>
      </c>
      <c r="J56" s="31">
        <v>6.5500000000000003E-2</v>
      </c>
      <c r="K56" s="31">
        <v>0</v>
      </c>
      <c r="L56" s="31">
        <v>46.15</v>
      </c>
    </row>
    <row r="57" spans="1:12" x14ac:dyDescent="0.2">
      <c r="A57" s="112" t="s">
        <v>2203</v>
      </c>
      <c r="B57" s="31" t="s">
        <v>2037</v>
      </c>
      <c r="C57" s="31">
        <v>0</v>
      </c>
      <c r="D57" s="31">
        <v>50</v>
      </c>
      <c r="E57" s="31">
        <v>3</v>
      </c>
      <c r="F57" s="31">
        <v>13</v>
      </c>
      <c r="G57" s="31">
        <v>50</v>
      </c>
      <c r="H57" s="31">
        <v>5.5199999999999999E-2</v>
      </c>
      <c r="I57" s="31">
        <v>0</v>
      </c>
      <c r="J57" s="31">
        <v>6.5299999999999997E-2</v>
      </c>
      <c r="K57" s="31">
        <v>0</v>
      </c>
      <c r="L57" s="31">
        <v>99.39</v>
      </c>
    </row>
    <row r="58" spans="1:12" x14ac:dyDescent="0.2">
      <c r="A58" s="112" t="s">
        <v>2188</v>
      </c>
      <c r="B58" s="31" t="s">
        <v>2037</v>
      </c>
      <c r="C58" s="31">
        <v>0</v>
      </c>
      <c r="D58" s="31">
        <v>50</v>
      </c>
      <c r="E58" s="31">
        <v>5</v>
      </c>
      <c r="F58" s="31">
        <v>13</v>
      </c>
      <c r="G58" s="31">
        <v>25</v>
      </c>
      <c r="H58" s="31">
        <v>5.4600000000000003E-2</v>
      </c>
      <c r="I58" s="31">
        <v>0</v>
      </c>
      <c r="J58" s="31">
        <v>6.5000000000000002E-2</v>
      </c>
      <c r="K58" s="31">
        <v>0</v>
      </c>
      <c r="L58" s="31">
        <v>67.2</v>
      </c>
    </row>
    <row r="59" spans="1:12" x14ac:dyDescent="0.2">
      <c r="A59" s="112" t="s">
        <v>2130</v>
      </c>
      <c r="B59" s="31" t="s">
        <v>2037</v>
      </c>
      <c r="C59" s="31">
        <v>1</v>
      </c>
      <c r="D59" s="31">
        <v>50</v>
      </c>
      <c r="E59" s="31">
        <v>3</v>
      </c>
      <c r="F59" s="31">
        <v>21</v>
      </c>
      <c r="G59" s="31">
        <v>100</v>
      </c>
      <c r="H59" s="31">
        <v>4.7199999999999999E-2</v>
      </c>
      <c r="I59" s="31">
        <v>0</v>
      </c>
      <c r="J59" s="31">
        <v>6.5000000000000002E-2</v>
      </c>
      <c r="K59" s="31">
        <v>0</v>
      </c>
      <c r="L59" s="31">
        <v>62.54</v>
      </c>
    </row>
    <row r="60" spans="1:12" x14ac:dyDescent="0.2">
      <c r="A60" s="112" t="s">
        <v>2194</v>
      </c>
      <c r="B60" s="31" t="s">
        <v>2037</v>
      </c>
      <c r="C60" s="31">
        <v>0</v>
      </c>
      <c r="D60" s="31">
        <v>50</v>
      </c>
      <c r="E60" s="31">
        <v>5</v>
      </c>
      <c r="F60" s="31">
        <v>13</v>
      </c>
      <c r="G60" s="31">
        <v>50</v>
      </c>
      <c r="H60" s="31">
        <v>5.4600000000000003E-2</v>
      </c>
      <c r="I60" s="31">
        <v>0</v>
      </c>
      <c r="J60" s="31">
        <v>6.4899999999999999E-2</v>
      </c>
      <c r="K60" s="31">
        <v>0</v>
      </c>
      <c r="L60" s="31">
        <v>65.69</v>
      </c>
    </row>
    <row r="61" spans="1:12" x14ac:dyDescent="0.2">
      <c r="A61" s="112" t="s">
        <v>2165</v>
      </c>
      <c r="B61" s="31" t="s">
        <v>2037</v>
      </c>
      <c r="C61" s="31">
        <v>0</v>
      </c>
      <c r="D61" s="31">
        <v>50</v>
      </c>
      <c r="E61" s="31">
        <v>3</v>
      </c>
      <c r="F61" s="31">
        <v>44</v>
      </c>
      <c r="G61" s="31">
        <v>100</v>
      </c>
      <c r="H61" s="31">
        <v>5.8799999999999998E-2</v>
      </c>
      <c r="I61" s="31">
        <v>0</v>
      </c>
      <c r="J61" s="31">
        <v>6.4600000000000005E-2</v>
      </c>
      <c r="K61" s="31">
        <v>0</v>
      </c>
      <c r="L61" s="31">
        <v>54.37</v>
      </c>
    </row>
    <row r="62" spans="1:12" x14ac:dyDescent="0.2">
      <c r="A62" s="112" t="s">
        <v>2175</v>
      </c>
      <c r="B62" s="31" t="s">
        <v>2037</v>
      </c>
      <c r="C62" s="31">
        <v>0</v>
      </c>
      <c r="D62" s="31">
        <v>50</v>
      </c>
      <c r="E62" s="31">
        <v>8</v>
      </c>
      <c r="F62" s="31">
        <v>21</v>
      </c>
      <c r="G62" s="31">
        <v>100</v>
      </c>
      <c r="H62" s="31">
        <v>5.57E-2</v>
      </c>
      <c r="I62" s="31">
        <v>0</v>
      </c>
      <c r="J62" s="31">
        <v>6.4000000000000001E-2</v>
      </c>
      <c r="K62" s="31">
        <v>0</v>
      </c>
      <c r="L62" s="31">
        <v>43.42</v>
      </c>
    </row>
    <row r="63" spans="1:12" x14ac:dyDescent="0.2">
      <c r="A63" s="112" t="s">
        <v>2121</v>
      </c>
      <c r="B63" s="31" t="s">
        <v>2037</v>
      </c>
      <c r="C63" s="31">
        <v>1</v>
      </c>
      <c r="D63" s="31">
        <v>50</v>
      </c>
      <c r="E63" s="31">
        <v>3</v>
      </c>
      <c r="F63" s="31">
        <v>13</v>
      </c>
      <c r="G63" s="31">
        <v>100</v>
      </c>
      <c r="H63" s="31">
        <v>4.53E-2</v>
      </c>
      <c r="I63" s="31">
        <v>0</v>
      </c>
      <c r="J63" s="31">
        <v>6.3500000000000001E-2</v>
      </c>
      <c r="K63" s="31">
        <v>0</v>
      </c>
      <c r="L63" s="31">
        <v>62.54</v>
      </c>
    </row>
    <row r="64" spans="1:12" x14ac:dyDescent="0.2">
      <c r="A64" s="112" t="s">
        <v>2183</v>
      </c>
      <c r="B64" s="31" t="s">
        <v>2037</v>
      </c>
      <c r="C64" s="31">
        <v>0</v>
      </c>
      <c r="D64" s="31">
        <v>50</v>
      </c>
      <c r="E64" s="31">
        <v>5</v>
      </c>
      <c r="F64" s="31">
        <v>44</v>
      </c>
      <c r="G64" s="31">
        <v>100</v>
      </c>
      <c r="H64" s="31">
        <v>5.8099999999999999E-2</v>
      </c>
      <c r="I64" s="31">
        <v>0</v>
      </c>
      <c r="J64" s="31">
        <v>6.3299999999999995E-2</v>
      </c>
      <c r="K64" s="31">
        <v>0</v>
      </c>
      <c r="L64" s="31">
        <v>50.81</v>
      </c>
    </row>
    <row r="65" spans="1:12" x14ac:dyDescent="0.2">
      <c r="A65" s="112" t="s">
        <v>2166</v>
      </c>
      <c r="B65" s="31" t="s">
        <v>2037</v>
      </c>
      <c r="C65" s="31">
        <v>0</v>
      </c>
      <c r="D65" s="31">
        <v>50</v>
      </c>
      <c r="E65" s="31">
        <v>3</v>
      </c>
      <c r="F65" s="31">
        <v>21</v>
      </c>
      <c r="G65" s="31">
        <v>100</v>
      </c>
      <c r="H65" s="31">
        <v>5.5899999999999998E-2</v>
      </c>
      <c r="I65" s="31">
        <v>0</v>
      </c>
      <c r="J65" s="31">
        <v>6.3299999999999995E-2</v>
      </c>
      <c r="K65" s="31">
        <v>0</v>
      </c>
      <c r="L65" s="31">
        <v>52.33</v>
      </c>
    </row>
    <row r="66" spans="1:12" x14ac:dyDescent="0.2">
      <c r="A66" s="112" t="s">
        <v>2153</v>
      </c>
      <c r="B66" s="31" t="s">
        <v>2037</v>
      </c>
      <c r="C66" s="31">
        <v>1</v>
      </c>
      <c r="D66" s="31">
        <v>50</v>
      </c>
      <c r="E66" s="31">
        <v>8</v>
      </c>
      <c r="F66" s="31">
        <v>21</v>
      </c>
      <c r="G66" s="31">
        <v>100</v>
      </c>
      <c r="H66" s="31">
        <v>4.48E-2</v>
      </c>
      <c r="I66" s="31">
        <v>0</v>
      </c>
      <c r="J66" s="31">
        <v>6.2799999999999995E-2</v>
      </c>
      <c r="K66" s="31">
        <v>0</v>
      </c>
      <c r="L66" s="31">
        <v>45.39</v>
      </c>
    </row>
    <row r="67" spans="1:12" x14ac:dyDescent="0.2">
      <c r="A67" s="112" t="s">
        <v>2152</v>
      </c>
      <c r="B67" s="31" t="s">
        <v>2037</v>
      </c>
      <c r="C67" s="31">
        <v>1</v>
      </c>
      <c r="D67" s="31">
        <v>50</v>
      </c>
      <c r="E67" s="31">
        <v>5</v>
      </c>
      <c r="F67" s="31">
        <v>21</v>
      </c>
      <c r="G67" s="31">
        <v>100</v>
      </c>
      <c r="H67" s="31">
        <v>4.4900000000000002E-2</v>
      </c>
      <c r="I67" s="31">
        <v>0</v>
      </c>
      <c r="J67" s="31">
        <v>6.2700000000000006E-2</v>
      </c>
      <c r="K67" s="31">
        <v>0</v>
      </c>
      <c r="L67" s="31">
        <v>55.94</v>
      </c>
    </row>
    <row r="68" spans="1:12" x14ac:dyDescent="0.2">
      <c r="A68" s="112" t="s">
        <v>2174</v>
      </c>
      <c r="B68" s="31" t="s">
        <v>2037</v>
      </c>
      <c r="C68" s="31">
        <v>0</v>
      </c>
      <c r="D68" s="31">
        <v>50</v>
      </c>
      <c r="E68" s="31">
        <v>5</v>
      </c>
      <c r="F68" s="31">
        <v>21</v>
      </c>
      <c r="G68" s="31">
        <v>100</v>
      </c>
      <c r="H68" s="31">
        <v>5.4399999999999997E-2</v>
      </c>
      <c r="I68" s="31">
        <v>0</v>
      </c>
      <c r="J68" s="31">
        <v>6.13E-2</v>
      </c>
      <c r="K68" s="31">
        <v>0</v>
      </c>
      <c r="L68" s="31">
        <v>53.23</v>
      </c>
    </row>
    <row r="69" spans="1:12" x14ac:dyDescent="0.2">
      <c r="A69" s="112" t="s">
        <v>2211</v>
      </c>
      <c r="B69" s="31" t="s">
        <v>2037</v>
      </c>
      <c r="C69" s="31">
        <v>0</v>
      </c>
      <c r="D69" s="31">
        <v>50</v>
      </c>
      <c r="E69" s="31">
        <v>3</v>
      </c>
      <c r="F69" s="31">
        <v>13</v>
      </c>
      <c r="G69" s="31">
        <v>100</v>
      </c>
      <c r="H69" s="31">
        <v>5.3499999999999999E-2</v>
      </c>
      <c r="I69" s="31">
        <v>0</v>
      </c>
      <c r="J69" s="31">
        <v>6.13E-2</v>
      </c>
      <c r="K69" s="31">
        <v>0</v>
      </c>
      <c r="L69" s="31">
        <v>70.12</v>
      </c>
    </row>
    <row r="70" spans="1:12" x14ac:dyDescent="0.2">
      <c r="A70" s="112" t="s">
        <v>2187</v>
      </c>
      <c r="B70" s="31" t="s">
        <v>2037</v>
      </c>
      <c r="C70" s="31">
        <v>0</v>
      </c>
      <c r="D70" s="31">
        <v>50</v>
      </c>
      <c r="E70" s="31">
        <v>8</v>
      </c>
      <c r="F70" s="31">
        <v>13</v>
      </c>
      <c r="G70" s="31">
        <v>100</v>
      </c>
      <c r="H70" s="31">
        <v>5.2999999999999999E-2</v>
      </c>
      <c r="I70" s="31">
        <v>0</v>
      </c>
      <c r="J70" s="31">
        <v>6.13E-2</v>
      </c>
      <c r="K70" s="31">
        <v>0</v>
      </c>
      <c r="L70" s="31">
        <v>60.97</v>
      </c>
    </row>
    <row r="71" spans="1:12" x14ac:dyDescent="0.2">
      <c r="A71" s="112" t="s">
        <v>2189</v>
      </c>
      <c r="B71" s="31" t="s">
        <v>2037</v>
      </c>
      <c r="C71" s="31">
        <v>0</v>
      </c>
      <c r="D71" s="31">
        <v>50</v>
      </c>
      <c r="E71" s="31">
        <v>5</v>
      </c>
      <c r="F71" s="31">
        <v>13</v>
      </c>
      <c r="G71" s="31">
        <v>100</v>
      </c>
      <c r="H71" s="31">
        <v>5.1900000000000002E-2</v>
      </c>
      <c r="I71" s="31">
        <v>0</v>
      </c>
      <c r="J71" s="31">
        <v>5.9799999999999999E-2</v>
      </c>
      <c r="K71" s="31">
        <v>0</v>
      </c>
      <c r="L71" s="31">
        <v>67.010000000000005</v>
      </c>
    </row>
    <row r="72" spans="1:12" x14ac:dyDescent="0.2">
      <c r="A72" s="112" t="s">
        <v>2110</v>
      </c>
      <c r="B72" s="31" t="s">
        <v>2037</v>
      </c>
      <c r="C72" s="31">
        <v>1</v>
      </c>
      <c r="D72" s="31">
        <v>50</v>
      </c>
      <c r="E72" s="31">
        <v>8</v>
      </c>
      <c r="F72" s="31">
        <v>13</v>
      </c>
      <c r="G72" s="31">
        <v>100</v>
      </c>
      <c r="H72" s="31">
        <v>4.0500000000000001E-2</v>
      </c>
      <c r="I72" s="31">
        <v>0</v>
      </c>
      <c r="J72" s="31">
        <v>5.8799999999999998E-2</v>
      </c>
      <c r="K72" s="31">
        <v>0</v>
      </c>
      <c r="L72" s="31">
        <v>46.42</v>
      </c>
    </row>
    <row r="73" spans="1:12" x14ac:dyDescent="0.2">
      <c r="A73" s="112" t="s">
        <v>2111</v>
      </c>
      <c r="B73" s="31" t="s">
        <v>2037</v>
      </c>
      <c r="C73" s="31">
        <v>1</v>
      </c>
      <c r="D73" s="31">
        <v>50</v>
      </c>
      <c r="E73" s="31">
        <v>5</v>
      </c>
      <c r="F73" s="31">
        <v>13</v>
      </c>
      <c r="G73" s="31">
        <v>100</v>
      </c>
      <c r="H73" s="31">
        <v>4.0500000000000001E-2</v>
      </c>
      <c r="I73" s="31">
        <v>0</v>
      </c>
      <c r="J73" s="31">
        <v>5.8799999999999998E-2</v>
      </c>
      <c r="K73" s="31">
        <v>0</v>
      </c>
      <c r="L73" s="31">
        <v>48.47</v>
      </c>
    </row>
    <row r="74" spans="1:12" x14ac:dyDescent="0.2">
      <c r="A74" s="112" t="s">
        <v>2176</v>
      </c>
      <c r="B74" s="31" t="s">
        <v>2037</v>
      </c>
      <c r="C74" s="31">
        <v>0</v>
      </c>
      <c r="D74" s="31">
        <v>50</v>
      </c>
      <c r="E74" s="31">
        <v>3</v>
      </c>
      <c r="F74" s="31">
        <v>44</v>
      </c>
      <c r="G74" s="31">
        <v>250</v>
      </c>
      <c r="H74" s="31">
        <v>5.5399999999999998E-2</v>
      </c>
      <c r="I74" s="31">
        <v>0</v>
      </c>
      <c r="J74" s="31">
        <v>5.8700000000000002E-2</v>
      </c>
      <c r="K74" s="31">
        <v>0</v>
      </c>
      <c r="L74" s="31">
        <v>52.91</v>
      </c>
    </row>
    <row r="75" spans="1:12" x14ac:dyDescent="0.2">
      <c r="A75" s="112" t="s">
        <v>2167</v>
      </c>
      <c r="B75" s="31" t="s">
        <v>2037</v>
      </c>
      <c r="C75" s="31">
        <v>0</v>
      </c>
      <c r="D75" s="31">
        <v>50</v>
      </c>
      <c r="E75" s="31">
        <v>8</v>
      </c>
      <c r="F75" s="31">
        <v>44</v>
      </c>
      <c r="G75" s="31">
        <v>250</v>
      </c>
      <c r="H75" s="31">
        <v>5.5199999999999999E-2</v>
      </c>
      <c r="I75" s="31">
        <v>0</v>
      </c>
      <c r="J75" s="31">
        <v>5.8500000000000003E-2</v>
      </c>
      <c r="K75" s="31">
        <v>0</v>
      </c>
      <c r="L75" s="31">
        <v>42.05</v>
      </c>
    </row>
    <row r="76" spans="1:12" x14ac:dyDescent="0.2">
      <c r="A76" s="112" t="s">
        <v>2168</v>
      </c>
      <c r="B76" s="31" t="s">
        <v>2037</v>
      </c>
      <c r="C76" s="31">
        <v>0</v>
      </c>
      <c r="D76" s="31">
        <v>50</v>
      </c>
      <c r="E76" s="31">
        <v>5</v>
      </c>
      <c r="F76" s="31">
        <v>44</v>
      </c>
      <c r="G76" s="31">
        <v>250</v>
      </c>
      <c r="H76" s="31">
        <v>5.3900000000000003E-2</v>
      </c>
      <c r="I76" s="31">
        <v>0</v>
      </c>
      <c r="J76" s="31">
        <v>5.7200000000000001E-2</v>
      </c>
      <c r="K76" s="31">
        <v>0</v>
      </c>
      <c r="L76" s="31">
        <v>47.14</v>
      </c>
    </row>
    <row r="77" spans="1:12" x14ac:dyDescent="0.2">
      <c r="A77" s="112" t="s">
        <v>2181</v>
      </c>
      <c r="B77" s="31" t="s">
        <v>2037</v>
      </c>
      <c r="C77" s="31">
        <v>0</v>
      </c>
      <c r="D77" s="31">
        <v>50</v>
      </c>
      <c r="E77" s="31">
        <v>3</v>
      </c>
      <c r="F77" s="31">
        <v>21</v>
      </c>
      <c r="G77" s="31">
        <v>250</v>
      </c>
      <c r="H77" s="31">
        <v>5.1799999999999999E-2</v>
      </c>
      <c r="I77" s="31">
        <v>0</v>
      </c>
      <c r="J77" s="31">
        <v>5.6599999999999998E-2</v>
      </c>
      <c r="K77" s="31">
        <v>0</v>
      </c>
      <c r="L77" s="31">
        <v>67.77</v>
      </c>
    </row>
    <row r="78" spans="1:12" x14ac:dyDescent="0.2">
      <c r="A78" s="112" t="s">
        <v>2164</v>
      </c>
      <c r="B78" s="31" t="s">
        <v>2037</v>
      </c>
      <c r="C78" s="31">
        <v>0</v>
      </c>
      <c r="D78" s="31">
        <v>50</v>
      </c>
      <c r="E78" s="31">
        <v>8</v>
      </c>
      <c r="F78" s="31">
        <v>21</v>
      </c>
      <c r="G78" s="31">
        <v>250</v>
      </c>
      <c r="H78" s="31">
        <v>5.0999999999999997E-2</v>
      </c>
      <c r="I78" s="31">
        <v>0</v>
      </c>
      <c r="J78" s="31">
        <v>5.6000000000000001E-2</v>
      </c>
      <c r="K78" s="31">
        <v>0</v>
      </c>
      <c r="L78" s="31">
        <v>42.64</v>
      </c>
    </row>
    <row r="79" spans="1:12" x14ac:dyDescent="0.2">
      <c r="A79" s="112" t="s">
        <v>2190</v>
      </c>
      <c r="B79" s="31" t="s">
        <v>2037</v>
      </c>
      <c r="C79" s="31">
        <v>0</v>
      </c>
      <c r="D79" s="31">
        <v>50</v>
      </c>
      <c r="E79" s="31">
        <v>3</v>
      </c>
      <c r="F79" s="31">
        <v>44</v>
      </c>
      <c r="G79" s="31">
        <v>500</v>
      </c>
      <c r="H79" s="31">
        <v>5.3999999999999999E-2</v>
      </c>
      <c r="I79" s="31">
        <v>0</v>
      </c>
      <c r="J79" s="31">
        <v>5.5800000000000002E-2</v>
      </c>
      <c r="K79" s="31">
        <v>0</v>
      </c>
      <c r="L79" s="31">
        <v>72.400000000000006</v>
      </c>
    </row>
    <row r="80" spans="1:12" x14ac:dyDescent="0.2">
      <c r="A80" s="112" t="s">
        <v>2205</v>
      </c>
      <c r="B80" s="31" t="s">
        <v>2037</v>
      </c>
      <c r="C80" s="31">
        <v>0</v>
      </c>
      <c r="D80" s="31">
        <v>50</v>
      </c>
      <c r="E80" s="31">
        <v>8</v>
      </c>
      <c r="F80" s="31">
        <v>44</v>
      </c>
      <c r="G80" s="31">
        <v>500</v>
      </c>
      <c r="H80" s="31">
        <v>5.3900000000000003E-2</v>
      </c>
      <c r="I80" s="31">
        <v>0</v>
      </c>
      <c r="J80" s="31">
        <v>5.5599999999999997E-2</v>
      </c>
      <c r="K80" s="31">
        <v>0</v>
      </c>
      <c r="L80" s="31">
        <v>70.989999999999995</v>
      </c>
    </row>
    <row r="81" spans="1:12" x14ac:dyDescent="0.2">
      <c r="A81" s="112" t="s">
        <v>2163</v>
      </c>
      <c r="B81" s="31" t="s">
        <v>2037</v>
      </c>
      <c r="C81" s="31">
        <v>0</v>
      </c>
      <c r="D81" s="31">
        <v>50</v>
      </c>
      <c r="E81" s="31">
        <v>5</v>
      </c>
      <c r="F81" s="31">
        <v>21</v>
      </c>
      <c r="G81" s="31">
        <v>250</v>
      </c>
      <c r="H81" s="31">
        <v>4.99E-2</v>
      </c>
      <c r="I81" s="31">
        <v>0</v>
      </c>
      <c r="J81" s="31">
        <v>5.4699999999999999E-2</v>
      </c>
      <c r="K81" s="31">
        <v>0</v>
      </c>
      <c r="L81" s="31">
        <v>45.97</v>
      </c>
    </row>
    <row r="82" spans="1:12" x14ac:dyDescent="0.2">
      <c r="A82" s="112" t="s">
        <v>2206</v>
      </c>
      <c r="B82" s="31" t="s">
        <v>2037</v>
      </c>
      <c r="C82" s="31">
        <v>0</v>
      </c>
      <c r="D82" s="31">
        <v>50</v>
      </c>
      <c r="E82" s="31">
        <v>5</v>
      </c>
      <c r="F82" s="31">
        <v>44</v>
      </c>
      <c r="G82" s="31">
        <v>500</v>
      </c>
      <c r="H82" s="31">
        <v>5.2999999999999999E-2</v>
      </c>
      <c r="I82" s="31">
        <v>0</v>
      </c>
      <c r="J82" s="31">
        <v>5.4399999999999997E-2</v>
      </c>
      <c r="K82" s="31">
        <v>0</v>
      </c>
      <c r="L82" s="31">
        <v>70.16</v>
      </c>
    </row>
    <row r="83" spans="1:12" x14ac:dyDescent="0.2">
      <c r="A83" s="112" t="s">
        <v>2195</v>
      </c>
      <c r="B83" s="31" t="s">
        <v>2037</v>
      </c>
      <c r="C83" s="31">
        <v>0</v>
      </c>
      <c r="D83" s="31">
        <v>50</v>
      </c>
      <c r="E83" s="31">
        <v>3</v>
      </c>
      <c r="F83" s="31">
        <v>13</v>
      </c>
      <c r="G83" s="31">
        <v>250</v>
      </c>
      <c r="H83" s="31">
        <v>4.9299999999999997E-2</v>
      </c>
      <c r="I83" s="31">
        <v>0</v>
      </c>
      <c r="J83" s="31">
        <v>5.4199999999999998E-2</v>
      </c>
      <c r="K83" s="31">
        <v>0</v>
      </c>
      <c r="L83" s="31">
        <v>85.02</v>
      </c>
    </row>
    <row r="84" spans="1:12" x14ac:dyDescent="0.2">
      <c r="A84" s="112" t="s">
        <v>2197</v>
      </c>
      <c r="B84" s="31" t="s">
        <v>2037</v>
      </c>
      <c r="C84" s="31">
        <v>0</v>
      </c>
      <c r="D84" s="31">
        <v>50</v>
      </c>
      <c r="E84" s="31">
        <v>8</v>
      </c>
      <c r="F84" s="31">
        <v>13</v>
      </c>
      <c r="G84" s="31">
        <v>250</v>
      </c>
      <c r="H84" s="31">
        <v>4.7800000000000002E-2</v>
      </c>
      <c r="I84" s="31">
        <v>0</v>
      </c>
      <c r="J84" s="31">
        <v>5.3199999999999997E-2</v>
      </c>
      <c r="K84" s="31">
        <v>0</v>
      </c>
      <c r="L84" s="31">
        <v>75.66</v>
      </c>
    </row>
    <row r="85" spans="1:12" x14ac:dyDescent="0.2">
      <c r="A85" s="112" t="s">
        <v>2192</v>
      </c>
      <c r="B85" s="31" t="s">
        <v>2037</v>
      </c>
      <c r="C85" s="31">
        <v>0</v>
      </c>
      <c r="D85" s="31">
        <v>50</v>
      </c>
      <c r="E85" s="31">
        <v>3</v>
      </c>
      <c r="F85" s="31">
        <v>21</v>
      </c>
      <c r="G85" s="31">
        <v>500</v>
      </c>
      <c r="H85" s="31">
        <v>4.9799999999999997E-2</v>
      </c>
      <c r="I85" s="31">
        <v>0</v>
      </c>
      <c r="J85" s="31">
        <v>5.28E-2</v>
      </c>
      <c r="K85" s="31">
        <v>0</v>
      </c>
      <c r="L85" s="31">
        <v>71.05</v>
      </c>
    </row>
    <row r="86" spans="1:12" x14ac:dyDescent="0.2">
      <c r="A86" s="112" t="s">
        <v>2202</v>
      </c>
      <c r="B86" s="31" t="s">
        <v>2037</v>
      </c>
      <c r="C86" s="31">
        <v>0</v>
      </c>
      <c r="D86" s="31">
        <v>50</v>
      </c>
      <c r="E86" s="31">
        <v>8</v>
      </c>
      <c r="F86" s="31">
        <v>21</v>
      </c>
      <c r="G86" s="31">
        <v>500</v>
      </c>
      <c r="H86" s="31">
        <v>4.9000000000000002E-2</v>
      </c>
      <c r="I86" s="31">
        <v>0</v>
      </c>
      <c r="J86" s="31">
        <v>5.28E-2</v>
      </c>
      <c r="K86" s="31">
        <v>0</v>
      </c>
      <c r="L86" s="31">
        <v>77.37</v>
      </c>
    </row>
    <row r="87" spans="1:12" x14ac:dyDescent="0.2">
      <c r="A87" s="112" t="s">
        <v>2198</v>
      </c>
      <c r="B87" s="31" t="s">
        <v>2037</v>
      </c>
      <c r="C87" s="31">
        <v>0</v>
      </c>
      <c r="D87" s="31">
        <v>50</v>
      </c>
      <c r="E87" s="31">
        <v>5</v>
      </c>
      <c r="F87" s="31">
        <v>13</v>
      </c>
      <c r="G87" s="31">
        <v>250</v>
      </c>
      <c r="H87" s="31">
        <v>4.7800000000000002E-2</v>
      </c>
      <c r="I87" s="31">
        <v>0</v>
      </c>
      <c r="J87" s="31">
        <v>5.28E-2</v>
      </c>
      <c r="K87" s="31">
        <v>0</v>
      </c>
      <c r="L87" s="31">
        <v>83.44</v>
      </c>
    </row>
    <row r="88" spans="1:12" x14ac:dyDescent="0.2">
      <c r="A88" s="112" t="s">
        <v>2184</v>
      </c>
      <c r="B88" s="31" t="s">
        <v>2037</v>
      </c>
      <c r="C88" s="31">
        <v>0</v>
      </c>
      <c r="D88" s="31">
        <v>50</v>
      </c>
      <c r="E88" s="31">
        <v>3</v>
      </c>
      <c r="F88" s="31">
        <v>13</v>
      </c>
      <c r="G88" s="31">
        <v>500</v>
      </c>
      <c r="H88" s="31">
        <v>4.6899999999999997E-2</v>
      </c>
      <c r="I88" s="31">
        <v>0</v>
      </c>
      <c r="J88" s="31">
        <v>5.1200000000000002E-2</v>
      </c>
      <c r="K88" s="31">
        <v>0</v>
      </c>
      <c r="L88" s="31">
        <v>65.209999999999994</v>
      </c>
    </row>
    <row r="89" spans="1:12" x14ac:dyDescent="0.2">
      <c r="A89" s="112" t="s">
        <v>2201</v>
      </c>
      <c r="B89" s="31" t="s">
        <v>2037</v>
      </c>
      <c r="C89" s="31">
        <v>0</v>
      </c>
      <c r="D89" s="31">
        <v>50</v>
      </c>
      <c r="E89" s="31">
        <v>5</v>
      </c>
      <c r="F89" s="31">
        <v>21</v>
      </c>
      <c r="G89" s="31">
        <v>500</v>
      </c>
      <c r="H89" s="31">
        <v>4.7600000000000003E-2</v>
      </c>
      <c r="I89" s="31">
        <v>0</v>
      </c>
      <c r="J89" s="31">
        <v>5.0900000000000001E-2</v>
      </c>
      <c r="K89" s="31">
        <v>0</v>
      </c>
      <c r="L89" s="31">
        <v>83.94</v>
      </c>
    </row>
    <row r="90" spans="1:12" x14ac:dyDescent="0.2">
      <c r="A90" s="112" t="s">
        <v>2158</v>
      </c>
      <c r="B90" s="31" t="s">
        <v>2037</v>
      </c>
      <c r="C90" s="31">
        <v>0</v>
      </c>
      <c r="D90" s="31">
        <v>50</v>
      </c>
      <c r="E90" s="31">
        <v>8</v>
      </c>
      <c r="F90" s="31">
        <v>13</v>
      </c>
      <c r="G90" s="31">
        <v>500</v>
      </c>
      <c r="H90" s="31">
        <v>4.5100000000000001E-2</v>
      </c>
      <c r="I90" s="31">
        <v>0</v>
      </c>
      <c r="J90" s="31">
        <v>4.9399999999999999E-2</v>
      </c>
      <c r="K90" s="31">
        <v>0</v>
      </c>
      <c r="L90" s="31">
        <v>42.67</v>
      </c>
    </row>
    <row r="91" spans="1:12" x14ac:dyDescent="0.2">
      <c r="A91" s="112" t="s">
        <v>2159</v>
      </c>
      <c r="B91" s="31" t="s">
        <v>2037</v>
      </c>
      <c r="C91" s="31">
        <v>0</v>
      </c>
      <c r="D91" s="31">
        <v>50</v>
      </c>
      <c r="E91" s="31">
        <v>5</v>
      </c>
      <c r="F91" s="31">
        <v>13</v>
      </c>
      <c r="G91" s="31">
        <v>500</v>
      </c>
      <c r="H91" s="31">
        <v>4.5199999999999997E-2</v>
      </c>
      <c r="I91" s="31">
        <v>0</v>
      </c>
      <c r="J91" s="31">
        <v>4.9299999999999997E-2</v>
      </c>
      <c r="K91" s="31">
        <v>0</v>
      </c>
      <c r="L91" s="31">
        <v>45.46</v>
      </c>
    </row>
    <row r="92" spans="1:12" x14ac:dyDescent="0.2">
      <c r="A92" s="112" t="s">
        <v>2154</v>
      </c>
      <c r="B92" s="31" t="s">
        <v>2037</v>
      </c>
      <c r="C92" s="31">
        <v>1</v>
      </c>
      <c r="D92" s="31">
        <v>50</v>
      </c>
      <c r="E92" s="31">
        <v>3</v>
      </c>
      <c r="F92" s="31">
        <v>44</v>
      </c>
      <c r="G92" s="31">
        <v>250</v>
      </c>
      <c r="H92" s="31">
        <v>1.5100000000000001E-2</v>
      </c>
      <c r="I92" s="31">
        <v>0</v>
      </c>
      <c r="J92" s="31">
        <v>2.12E-2</v>
      </c>
      <c r="K92" s="31">
        <v>0</v>
      </c>
      <c r="L92" s="31">
        <v>61.46</v>
      </c>
    </row>
    <row r="93" spans="1:12" x14ac:dyDescent="0.2">
      <c r="A93" s="112" t="s">
        <v>2146</v>
      </c>
      <c r="B93" s="31" t="s">
        <v>2037</v>
      </c>
      <c r="C93" s="31">
        <v>1</v>
      </c>
      <c r="D93" s="31">
        <v>50</v>
      </c>
      <c r="E93" s="31">
        <v>3</v>
      </c>
      <c r="F93" s="31">
        <v>21</v>
      </c>
      <c r="G93" s="31">
        <v>250</v>
      </c>
      <c r="H93" s="31">
        <v>1.1900000000000001E-2</v>
      </c>
      <c r="I93" s="31">
        <v>0</v>
      </c>
      <c r="J93" s="31">
        <v>1.7899999999999999E-2</v>
      </c>
      <c r="K93" s="31">
        <v>0</v>
      </c>
      <c r="L93" s="31">
        <v>61.04</v>
      </c>
    </row>
    <row r="94" spans="1:12" x14ac:dyDescent="0.2">
      <c r="A94" s="112" t="s">
        <v>2132</v>
      </c>
      <c r="B94" s="31" t="s">
        <v>2037</v>
      </c>
      <c r="C94" s="31">
        <v>1</v>
      </c>
      <c r="D94" s="31">
        <v>50</v>
      </c>
      <c r="E94" s="31">
        <v>5</v>
      </c>
      <c r="F94" s="31">
        <v>44</v>
      </c>
      <c r="G94" s="31">
        <v>250</v>
      </c>
      <c r="H94" s="31">
        <v>8.8000000000000005E-3</v>
      </c>
      <c r="I94" s="31">
        <v>0</v>
      </c>
      <c r="J94" s="31">
        <v>1.54E-2</v>
      </c>
      <c r="K94" s="31">
        <v>0</v>
      </c>
      <c r="L94" s="31">
        <v>49.34</v>
      </c>
    </row>
    <row r="95" spans="1:12" x14ac:dyDescent="0.2">
      <c r="A95" s="112" t="s">
        <v>2106</v>
      </c>
      <c r="B95" s="31" t="s">
        <v>2037</v>
      </c>
      <c r="C95" s="31">
        <v>1</v>
      </c>
      <c r="D95" s="31">
        <v>50</v>
      </c>
      <c r="E95" s="31">
        <v>3</v>
      </c>
      <c r="F95" s="31">
        <v>13</v>
      </c>
      <c r="G95" s="31">
        <v>250</v>
      </c>
      <c r="H95" s="31">
        <v>8.3000000000000001E-3</v>
      </c>
      <c r="I95" s="31">
        <v>0</v>
      </c>
      <c r="J95" s="31">
        <v>1.46E-2</v>
      </c>
      <c r="K95" s="31">
        <v>0</v>
      </c>
      <c r="L95" s="31">
        <v>59.85</v>
      </c>
    </row>
    <row r="96" spans="1:12" x14ac:dyDescent="0.2">
      <c r="A96" s="112" t="s">
        <v>2131</v>
      </c>
      <c r="B96" s="31" t="s">
        <v>2037</v>
      </c>
      <c r="C96" s="31">
        <v>1</v>
      </c>
      <c r="D96" s="31">
        <v>50</v>
      </c>
      <c r="E96" s="31">
        <v>8</v>
      </c>
      <c r="F96" s="31">
        <v>44</v>
      </c>
      <c r="G96" s="31">
        <v>250</v>
      </c>
      <c r="H96" s="31">
        <v>5.3E-3</v>
      </c>
      <c r="I96" s="31">
        <v>0</v>
      </c>
      <c r="J96" s="31">
        <v>1.18E-2</v>
      </c>
      <c r="K96" s="31">
        <v>0</v>
      </c>
      <c r="L96" s="31">
        <v>51.34</v>
      </c>
    </row>
    <row r="97" spans="1:12" x14ac:dyDescent="0.2">
      <c r="A97" s="112" t="s">
        <v>2142</v>
      </c>
      <c r="B97" s="31" t="s">
        <v>2037</v>
      </c>
      <c r="C97" s="31">
        <v>1</v>
      </c>
      <c r="D97" s="31">
        <v>50</v>
      </c>
      <c r="E97" s="31">
        <v>5</v>
      </c>
      <c r="F97" s="31">
        <v>21</v>
      </c>
      <c r="G97" s="31">
        <v>250</v>
      </c>
      <c r="H97" s="31">
        <v>4.4999999999999997E-3</v>
      </c>
      <c r="I97" s="31">
        <v>0</v>
      </c>
      <c r="J97" s="31">
        <v>1.12E-2</v>
      </c>
      <c r="K97" s="31">
        <v>0</v>
      </c>
      <c r="L97" s="31">
        <v>53.4</v>
      </c>
    </row>
    <row r="98" spans="1:12" x14ac:dyDescent="0.2">
      <c r="A98" s="112" t="s">
        <v>2123</v>
      </c>
      <c r="B98" s="31" t="s">
        <v>2037</v>
      </c>
      <c r="C98" s="31">
        <v>1</v>
      </c>
      <c r="D98" s="31">
        <v>50</v>
      </c>
      <c r="E98" s="31">
        <v>5</v>
      </c>
      <c r="F98" s="31">
        <v>13</v>
      </c>
      <c r="G98" s="31">
        <v>250</v>
      </c>
      <c r="H98" s="31">
        <v>1.6000000000000001E-3</v>
      </c>
      <c r="I98" s="31">
        <v>0</v>
      </c>
      <c r="J98" s="31">
        <v>8.3999999999999995E-3</v>
      </c>
      <c r="K98" s="31">
        <v>0</v>
      </c>
      <c r="L98" s="31">
        <v>53.6</v>
      </c>
    </row>
    <row r="99" spans="1:12" x14ac:dyDescent="0.2">
      <c r="A99" s="112" t="s">
        <v>2143</v>
      </c>
      <c r="B99" s="31" t="s">
        <v>2037</v>
      </c>
      <c r="C99" s="31">
        <v>1</v>
      </c>
      <c r="D99" s="31">
        <v>50</v>
      </c>
      <c r="E99" s="31">
        <v>8</v>
      </c>
      <c r="F99" s="31">
        <v>21</v>
      </c>
      <c r="G99" s="31">
        <v>250</v>
      </c>
      <c r="H99" s="31">
        <v>1.2999999999999999E-3</v>
      </c>
      <c r="I99" s="31">
        <v>0</v>
      </c>
      <c r="J99" s="31">
        <v>8.3999999999999995E-3</v>
      </c>
      <c r="K99" s="31">
        <v>0</v>
      </c>
      <c r="L99" s="31">
        <v>44.12</v>
      </c>
    </row>
    <row r="100" spans="1:12" x14ac:dyDescent="0.2">
      <c r="A100" s="112" t="s">
        <v>2122</v>
      </c>
      <c r="B100" s="31" t="s">
        <v>2037</v>
      </c>
      <c r="C100" s="31">
        <v>1</v>
      </c>
      <c r="D100" s="31">
        <v>50</v>
      </c>
      <c r="E100" s="31">
        <v>8</v>
      </c>
      <c r="F100" s="31">
        <v>13</v>
      </c>
      <c r="G100" s="31">
        <v>250</v>
      </c>
      <c r="H100" s="31">
        <v>-2.3E-3</v>
      </c>
      <c r="I100" s="31">
        <v>0</v>
      </c>
      <c r="J100" s="31">
        <v>5.0000000000000001E-3</v>
      </c>
      <c r="K100" s="31">
        <v>0</v>
      </c>
      <c r="L100" s="31">
        <v>47.51</v>
      </c>
    </row>
    <row r="101" spans="1:12" x14ac:dyDescent="0.2">
      <c r="A101" s="112" t="s">
        <v>2115</v>
      </c>
      <c r="B101" s="31" t="s">
        <v>2037</v>
      </c>
      <c r="C101" s="31">
        <v>1</v>
      </c>
      <c r="D101" s="31">
        <v>50</v>
      </c>
      <c r="E101" s="31">
        <v>3</v>
      </c>
      <c r="F101" s="31">
        <v>44</v>
      </c>
      <c r="G101" s="31">
        <v>500</v>
      </c>
      <c r="H101" s="31">
        <v>1E-4</v>
      </c>
      <c r="I101" s="31">
        <v>0.52610000000000001</v>
      </c>
      <c r="J101" s="31">
        <v>2.8E-3</v>
      </c>
      <c r="K101" s="31">
        <v>0</v>
      </c>
      <c r="L101" s="31">
        <v>68.930000000000007</v>
      </c>
    </row>
    <row r="102" spans="1:12" x14ac:dyDescent="0.2">
      <c r="A102" s="112" t="s">
        <v>2104</v>
      </c>
      <c r="B102" s="31" t="s">
        <v>2037</v>
      </c>
      <c r="C102" s="31">
        <v>1</v>
      </c>
      <c r="D102" s="31">
        <v>50</v>
      </c>
      <c r="E102" s="31">
        <v>3</v>
      </c>
      <c r="F102" s="31">
        <v>21</v>
      </c>
      <c r="G102" s="31">
        <v>500</v>
      </c>
      <c r="H102" s="31">
        <v>-2.7000000000000001E-3</v>
      </c>
      <c r="I102" s="31">
        <v>0</v>
      </c>
      <c r="J102" s="31">
        <v>0</v>
      </c>
      <c r="K102" s="31">
        <v>0.78820000000000001</v>
      </c>
      <c r="L102" s="31">
        <v>63.02</v>
      </c>
    </row>
    <row r="103" spans="1:12" x14ac:dyDescent="0.2">
      <c r="A103" s="112" t="s">
        <v>2149</v>
      </c>
      <c r="B103" s="31" t="s">
        <v>2037</v>
      </c>
      <c r="C103" s="31">
        <v>1</v>
      </c>
      <c r="D103" s="31">
        <v>50</v>
      </c>
      <c r="E103" s="31">
        <v>3</v>
      </c>
      <c r="F103" s="31">
        <v>13</v>
      </c>
      <c r="G103" s="31">
        <v>500</v>
      </c>
      <c r="H103" s="31">
        <v>-5.7999999999999996E-3</v>
      </c>
      <c r="I103" s="31">
        <v>0</v>
      </c>
      <c r="J103" s="31">
        <v>-3.0999999999999999E-3</v>
      </c>
      <c r="K103" s="31">
        <v>0</v>
      </c>
      <c r="L103" s="31">
        <v>54.4</v>
      </c>
    </row>
    <row r="104" spans="1:12" x14ac:dyDescent="0.2">
      <c r="A104" s="112" t="s">
        <v>2120</v>
      </c>
      <c r="B104" s="31" t="s">
        <v>2037</v>
      </c>
      <c r="C104" s="31">
        <v>1</v>
      </c>
      <c r="D104" s="31">
        <v>50</v>
      </c>
      <c r="E104" s="31">
        <v>5</v>
      </c>
      <c r="F104" s="31">
        <v>44</v>
      </c>
      <c r="G104" s="31">
        <v>500</v>
      </c>
      <c r="H104" s="31">
        <v>-9.1000000000000004E-3</v>
      </c>
      <c r="I104" s="31">
        <v>0</v>
      </c>
      <c r="J104" s="31">
        <v>-5.7999999999999996E-3</v>
      </c>
      <c r="K104" s="31">
        <v>0</v>
      </c>
      <c r="L104" s="31">
        <v>56.87</v>
      </c>
    </row>
    <row r="105" spans="1:12" x14ac:dyDescent="0.2">
      <c r="A105" s="112" t="s">
        <v>2128</v>
      </c>
      <c r="B105" s="31" t="s">
        <v>2037</v>
      </c>
      <c r="C105" s="31">
        <v>1</v>
      </c>
      <c r="D105" s="31">
        <v>50</v>
      </c>
      <c r="E105" s="31">
        <v>5</v>
      </c>
      <c r="F105" s="31">
        <v>21</v>
      </c>
      <c r="G105" s="31">
        <v>500</v>
      </c>
      <c r="H105" s="31">
        <v>-1.18E-2</v>
      </c>
      <c r="I105" s="31">
        <v>0</v>
      </c>
      <c r="J105" s="31">
        <v>-8.5000000000000006E-3</v>
      </c>
      <c r="K105" s="31">
        <v>0</v>
      </c>
      <c r="L105" s="31">
        <v>50.69</v>
      </c>
    </row>
    <row r="106" spans="1:12" x14ac:dyDescent="0.2">
      <c r="A106" s="112" t="s">
        <v>2118</v>
      </c>
      <c r="B106" s="31" t="s">
        <v>2037</v>
      </c>
      <c r="C106" s="31">
        <v>1</v>
      </c>
      <c r="D106" s="31">
        <v>50</v>
      </c>
      <c r="E106" s="31">
        <v>8</v>
      </c>
      <c r="F106" s="31">
        <v>44</v>
      </c>
      <c r="G106" s="31">
        <v>500</v>
      </c>
      <c r="H106" s="31">
        <v>-1.2500000000000001E-2</v>
      </c>
      <c r="I106" s="31">
        <v>0</v>
      </c>
      <c r="J106" s="31">
        <v>-9.1000000000000004E-3</v>
      </c>
      <c r="K106" s="31">
        <v>0</v>
      </c>
      <c r="L106" s="31">
        <v>47.05</v>
      </c>
    </row>
    <row r="107" spans="1:12" x14ac:dyDescent="0.2">
      <c r="A107" s="112" t="s">
        <v>2138</v>
      </c>
      <c r="B107" s="31" t="s">
        <v>2037</v>
      </c>
      <c r="C107" s="31">
        <v>1</v>
      </c>
      <c r="D107" s="31">
        <v>50</v>
      </c>
      <c r="E107" s="31">
        <v>5</v>
      </c>
      <c r="F107" s="31">
        <v>13</v>
      </c>
      <c r="G107" s="31">
        <v>500</v>
      </c>
      <c r="H107" s="31">
        <v>-1.52E-2</v>
      </c>
      <c r="I107" s="31">
        <v>0</v>
      </c>
      <c r="J107" s="31">
        <v>-1.2E-2</v>
      </c>
      <c r="K107" s="31">
        <v>0</v>
      </c>
      <c r="L107" s="31">
        <v>48.04</v>
      </c>
    </row>
    <row r="108" spans="1:12" x14ac:dyDescent="0.2">
      <c r="A108" s="112" t="s">
        <v>2129</v>
      </c>
      <c r="B108" s="31" t="s">
        <v>2037</v>
      </c>
      <c r="C108" s="31">
        <v>1</v>
      </c>
      <c r="D108" s="31">
        <v>50</v>
      </c>
      <c r="E108" s="31">
        <v>8</v>
      </c>
      <c r="F108" s="31">
        <v>21</v>
      </c>
      <c r="G108" s="31">
        <v>500</v>
      </c>
      <c r="H108" s="31">
        <v>-1.66E-2</v>
      </c>
      <c r="I108" s="31">
        <v>0</v>
      </c>
      <c r="J108" s="31">
        <v>-1.2999999999999999E-2</v>
      </c>
      <c r="K108" s="31">
        <v>0</v>
      </c>
      <c r="L108" s="31">
        <v>46.76</v>
      </c>
    </row>
    <row r="109" spans="1:12" x14ac:dyDescent="0.2">
      <c r="A109" s="112" t="s">
        <v>2137</v>
      </c>
      <c r="B109" s="31" t="s">
        <v>2037</v>
      </c>
      <c r="C109" s="31">
        <v>1</v>
      </c>
      <c r="D109" s="31">
        <v>50</v>
      </c>
      <c r="E109" s="31">
        <v>8</v>
      </c>
      <c r="F109" s="31">
        <v>13</v>
      </c>
      <c r="G109" s="31">
        <v>500</v>
      </c>
      <c r="H109" s="31">
        <v>-1.9900000000000001E-2</v>
      </c>
      <c r="I109" s="31">
        <v>0</v>
      </c>
      <c r="J109" s="31">
        <v>-1.5800000000000002E-2</v>
      </c>
      <c r="K109" s="31">
        <v>0</v>
      </c>
      <c r="L109" s="31">
        <v>44.23</v>
      </c>
    </row>
  </sheetData>
  <autoFilter ref="A1:L109" xr:uid="{62D93BE1-34F7-DA4C-B009-7016FB8BBD23}">
    <sortState xmlns:xlrd2="http://schemas.microsoft.com/office/spreadsheetml/2017/richdata2" ref="A2:L109">
      <sortCondition descending="1" ref="J2:J10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67CC5-C0FD-FF4A-8290-E53AEA97D9DC}">
  <sheetPr>
    <tabColor theme="9" tint="0.59999389629810485"/>
  </sheetPr>
  <dimension ref="A1:N55"/>
  <sheetViews>
    <sheetView tabSelected="1" workbookViewId="0">
      <selection sqref="A1:N1"/>
    </sheetView>
  </sheetViews>
  <sheetFormatPr baseColWidth="10" defaultRowHeight="16" x14ac:dyDescent="0.2"/>
  <cols>
    <col min="1" max="1" width="37.1640625" bestFit="1" customWidth="1"/>
    <col min="2" max="2" width="10.6640625" style="1" customWidth="1"/>
    <col min="3" max="3" width="13" style="1" customWidth="1"/>
    <col min="4" max="4" width="11" style="1" customWidth="1"/>
    <col min="5" max="5" width="14.1640625" style="1" customWidth="1"/>
    <col min="6" max="6" width="17.33203125" style="1" customWidth="1"/>
    <col min="7" max="7" width="14.6640625" style="1" customWidth="1"/>
    <col min="8" max="8" width="10.6640625" style="1" customWidth="1"/>
    <col min="9" max="9" width="8" style="1" customWidth="1"/>
    <col min="10" max="10" width="13.33203125" style="1" customWidth="1"/>
    <col min="11" max="11" width="10.83203125" style="1" customWidth="1"/>
    <col min="12" max="12" width="6.1640625" style="1" bestFit="1" customWidth="1"/>
    <col min="13" max="13" width="9.33203125" style="1" customWidth="1"/>
  </cols>
  <sheetData>
    <row r="1" spans="1:14" x14ac:dyDescent="0.2">
      <c r="A1" s="40" t="s">
        <v>2092</v>
      </c>
      <c r="B1" s="41" t="s">
        <v>2093</v>
      </c>
      <c r="C1" s="41" t="s">
        <v>2094</v>
      </c>
      <c r="D1" s="41" t="s">
        <v>2017</v>
      </c>
      <c r="E1" s="41" t="s">
        <v>2095</v>
      </c>
      <c r="F1" s="41" t="s">
        <v>27</v>
      </c>
      <c r="G1" s="41" t="s">
        <v>2096</v>
      </c>
      <c r="H1" s="41" t="s">
        <v>2097</v>
      </c>
      <c r="I1" s="41" t="s">
        <v>2099</v>
      </c>
      <c r="J1" s="41" t="s">
        <v>2098</v>
      </c>
      <c r="K1" s="41" t="s">
        <v>2100</v>
      </c>
      <c r="L1" s="41" t="s">
        <v>608</v>
      </c>
      <c r="M1" s="41" t="s">
        <v>2102</v>
      </c>
      <c r="N1" s="41" t="s">
        <v>2101</v>
      </c>
    </row>
    <row r="2" spans="1:14" x14ac:dyDescent="0.2">
      <c r="A2" s="35" t="s">
        <v>2048</v>
      </c>
      <c r="B2" s="39" t="s">
        <v>2037</v>
      </c>
      <c r="C2" s="39" t="s">
        <v>2038</v>
      </c>
      <c r="D2" s="39">
        <v>100</v>
      </c>
      <c r="E2" s="39">
        <v>8</v>
      </c>
      <c r="F2" s="39">
        <v>44</v>
      </c>
      <c r="G2" s="39">
        <v>25</v>
      </c>
      <c r="H2" s="39">
        <v>8.9599999999999999E-2</v>
      </c>
      <c r="I2" s="39">
        <v>0</v>
      </c>
      <c r="J2" s="39">
        <v>0.11260000000000001</v>
      </c>
      <c r="K2" s="39">
        <v>0</v>
      </c>
      <c r="L2" s="39">
        <v>43.08</v>
      </c>
      <c r="M2" s="39">
        <v>1</v>
      </c>
      <c r="N2" s="39">
        <v>1</v>
      </c>
    </row>
    <row r="3" spans="1:14" x14ac:dyDescent="0.2">
      <c r="A3" t="s">
        <v>2041</v>
      </c>
      <c r="B3" s="1" t="s">
        <v>2037</v>
      </c>
      <c r="C3" s="1" t="s">
        <v>2038</v>
      </c>
      <c r="D3" s="1">
        <v>100</v>
      </c>
      <c r="E3" s="45">
        <v>8</v>
      </c>
      <c r="F3" s="43">
        <v>21</v>
      </c>
      <c r="G3" s="45">
        <v>25</v>
      </c>
      <c r="H3" s="1">
        <v>8.7900000000000006E-2</v>
      </c>
      <c r="I3" s="1">
        <v>0</v>
      </c>
      <c r="J3" s="1">
        <v>0.11070000000000001</v>
      </c>
      <c r="K3" s="1">
        <v>0</v>
      </c>
      <c r="L3" s="1">
        <v>43.81</v>
      </c>
      <c r="M3" s="1">
        <v>2</v>
      </c>
      <c r="N3" s="1">
        <v>2</v>
      </c>
    </row>
    <row r="4" spans="1:14" x14ac:dyDescent="0.2">
      <c r="A4" t="s">
        <v>2049</v>
      </c>
      <c r="B4" s="1" t="s">
        <v>2037</v>
      </c>
      <c r="C4" s="1" t="s">
        <v>2038</v>
      </c>
      <c r="D4" s="1">
        <v>100</v>
      </c>
      <c r="E4" s="43">
        <v>5</v>
      </c>
      <c r="F4" s="45">
        <v>44</v>
      </c>
      <c r="G4" s="45">
        <v>25</v>
      </c>
      <c r="H4" s="1">
        <v>8.6699999999999999E-2</v>
      </c>
      <c r="I4" s="1">
        <v>0</v>
      </c>
      <c r="J4" s="1">
        <v>0.1104</v>
      </c>
      <c r="K4" s="1">
        <v>0</v>
      </c>
      <c r="L4" s="1">
        <v>47.47</v>
      </c>
      <c r="M4" s="1">
        <v>3</v>
      </c>
      <c r="N4" s="1">
        <v>3</v>
      </c>
    </row>
    <row r="5" spans="1:14" x14ac:dyDescent="0.2">
      <c r="A5" t="s">
        <v>2055</v>
      </c>
      <c r="B5" s="1" t="s">
        <v>2037</v>
      </c>
      <c r="C5" s="1" t="s">
        <v>2038</v>
      </c>
      <c r="D5" s="1">
        <v>100</v>
      </c>
      <c r="E5" s="111">
        <v>3</v>
      </c>
      <c r="F5" s="45">
        <v>44</v>
      </c>
      <c r="G5" s="45">
        <v>25</v>
      </c>
      <c r="H5" s="1">
        <v>8.6400000000000005E-2</v>
      </c>
      <c r="I5" s="1">
        <v>0</v>
      </c>
      <c r="J5" s="1">
        <v>0.1095</v>
      </c>
      <c r="K5" s="1">
        <v>0</v>
      </c>
      <c r="L5" s="1">
        <v>54.3</v>
      </c>
      <c r="M5" s="1">
        <v>4</v>
      </c>
      <c r="N5" s="1">
        <v>4</v>
      </c>
    </row>
    <row r="6" spans="1:14" x14ac:dyDescent="0.2">
      <c r="A6" t="s">
        <v>2039</v>
      </c>
      <c r="B6" s="1" t="s">
        <v>2037</v>
      </c>
      <c r="C6" s="1" t="s">
        <v>2038</v>
      </c>
      <c r="D6" s="1">
        <v>100</v>
      </c>
      <c r="E6" s="43">
        <v>5</v>
      </c>
      <c r="F6" s="43">
        <v>21</v>
      </c>
      <c r="G6" s="45">
        <v>25</v>
      </c>
      <c r="H6" s="1">
        <v>8.5699999999999998E-2</v>
      </c>
      <c r="I6" s="1">
        <v>0</v>
      </c>
      <c r="J6" s="1">
        <v>0.10829999999999999</v>
      </c>
      <c r="K6" s="1">
        <v>0</v>
      </c>
      <c r="L6" s="1">
        <v>46.39</v>
      </c>
      <c r="M6" s="1">
        <v>5</v>
      </c>
      <c r="N6" s="1">
        <v>5</v>
      </c>
    </row>
    <row r="7" spans="1:14" x14ac:dyDescent="0.2">
      <c r="A7" t="s">
        <v>2070</v>
      </c>
      <c r="B7" s="1" t="s">
        <v>2037</v>
      </c>
      <c r="C7" s="1" t="s">
        <v>2038</v>
      </c>
      <c r="D7" s="1">
        <v>100</v>
      </c>
      <c r="E7" s="111">
        <v>3</v>
      </c>
      <c r="F7" s="111">
        <v>13</v>
      </c>
      <c r="G7" s="45">
        <v>25</v>
      </c>
      <c r="H7" s="1">
        <v>8.43E-2</v>
      </c>
      <c r="I7" s="1">
        <v>0</v>
      </c>
      <c r="J7" s="1">
        <v>0.10680000000000001</v>
      </c>
      <c r="K7" s="1">
        <v>0</v>
      </c>
      <c r="L7" s="1">
        <v>58.09</v>
      </c>
      <c r="M7" s="1">
        <v>6</v>
      </c>
      <c r="N7" s="1">
        <v>6</v>
      </c>
    </row>
    <row r="8" spans="1:14" x14ac:dyDescent="0.2">
      <c r="A8" t="s">
        <v>2083</v>
      </c>
      <c r="B8" s="1" t="s">
        <v>2037</v>
      </c>
      <c r="C8" s="1" t="s">
        <v>2038</v>
      </c>
      <c r="D8" s="1">
        <v>100</v>
      </c>
      <c r="E8" s="45">
        <v>8</v>
      </c>
      <c r="F8" s="111">
        <v>13</v>
      </c>
      <c r="G8" s="45">
        <v>25</v>
      </c>
      <c r="H8" s="1">
        <v>8.43E-2</v>
      </c>
      <c r="I8" s="1">
        <v>0</v>
      </c>
      <c r="J8" s="1">
        <v>0.1062</v>
      </c>
      <c r="K8" s="1">
        <v>0</v>
      </c>
      <c r="L8" s="1">
        <v>45.24</v>
      </c>
      <c r="M8" s="1">
        <v>7</v>
      </c>
      <c r="N8" s="1">
        <v>7</v>
      </c>
    </row>
    <row r="9" spans="1:14" x14ac:dyDescent="0.2">
      <c r="A9" t="s">
        <v>2084</v>
      </c>
      <c r="B9" s="1" t="s">
        <v>2037</v>
      </c>
      <c r="C9" s="1" t="s">
        <v>2038</v>
      </c>
      <c r="D9" s="1">
        <v>100</v>
      </c>
      <c r="E9" s="43">
        <v>5</v>
      </c>
      <c r="F9" s="111">
        <v>13</v>
      </c>
      <c r="G9" s="45">
        <v>25</v>
      </c>
      <c r="H9" s="1">
        <v>8.3599999999999994E-2</v>
      </c>
      <c r="I9" s="1">
        <v>0</v>
      </c>
      <c r="J9" s="1">
        <v>0.10539999999999999</v>
      </c>
      <c r="K9" s="1">
        <v>0</v>
      </c>
      <c r="L9" s="1">
        <v>45.53</v>
      </c>
      <c r="M9" s="1">
        <v>8</v>
      </c>
      <c r="N9" s="1">
        <v>8</v>
      </c>
    </row>
    <row r="10" spans="1:14" x14ac:dyDescent="0.2">
      <c r="A10" t="s">
        <v>2059</v>
      </c>
      <c r="B10" s="1" t="s">
        <v>2037</v>
      </c>
      <c r="C10" s="1" t="s">
        <v>2038</v>
      </c>
      <c r="D10" s="1">
        <v>100</v>
      </c>
      <c r="E10" s="45">
        <v>3</v>
      </c>
      <c r="F10" s="43">
        <v>21</v>
      </c>
      <c r="G10" s="45">
        <v>25</v>
      </c>
      <c r="H10" s="1">
        <v>8.3299999999999999E-2</v>
      </c>
      <c r="I10" s="1">
        <v>0</v>
      </c>
      <c r="J10" s="1">
        <v>0.10589999999999999</v>
      </c>
      <c r="K10" s="1">
        <v>0</v>
      </c>
      <c r="L10" s="1">
        <v>57.46</v>
      </c>
      <c r="M10" s="1">
        <v>9</v>
      </c>
      <c r="N10" s="1">
        <v>9</v>
      </c>
    </row>
    <row r="11" spans="1:14" x14ac:dyDescent="0.2">
      <c r="A11" t="s">
        <v>2085</v>
      </c>
      <c r="B11" s="1" t="s">
        <v>2037</v>
      </c>
      <c r="C11" s="1" t="s">
        <v>2038</v>
      </c>
      <c r="D11" s="1">
        <v>100</v>
      </c>
      <c r="E11" s="111">
        <v>8</v>
      </c>
      <c r="F11" s="45">
        <v>44</v>
      </c>
      <c r="G11" s="43">
        <v>5</v>
      </c>
      <c r="H11" s="1">
        <v>7.4399999999999994E-2</v>
      </c>
      <c r="I11" s="1">
        <v>0</v>
      </c>
      <c r="J11" s="1">
        <v>8.5300000000000001E-2</v>
      </c>
      <c r="K11" s="1">
        <v>0</v>
      </c>
      <c r="L11" s="1">
        <v>38.65</v>
      </c>
      <c r="M11" s="1">
        <v>10</v>
      </c>
      <c r="N11" s="1">
        <v>10</v>
      </c>
    </row>
    <row r="12" spans="1:14" x14ac:dyDescent="0.2">
      <c r="A12" t="s">
        <v>2046</v>
      </c>
      <c r="B12" s="1" t="s">
        <v>2037</v>
      </c>
      <c r="C12" s="1" t="s">
        <v>2038</v>
      </c>
      <c r="D12" s="1">
        <v>100</v>
      </c>
      <c r="E12" s="1">
        <v>8</v>
      </c>
      <c r="F12" s="1">
        <v>21</v>
      </c>
      <c r="G12" s="1">
        <v>5</v>
      </c>
      <c r="H12" s="1">
        <v>7.2800000000000004E-2</v>
      </c>
      <c r="I12" s="1">
        <v>0</v>
      </c>
      <c r="J12" s="1">
        <v>8.3900000000000002E-2</v>
      </c>
      <c r="K12" s="1">
        <v>0</v>
      </c>
      <c r="L12" s="1">
        <v>42.35</v>
      </c>
    </row>
    <row r="13" spans="1:14" x14ac:dyDescent="0.2">
      <c r="A13" t="s">
        <v>2086</v>
      </c>
      <c r="B13" s="1" t="s">
        <v>2037</v>
      </c>
      <c r="C13" s="1" t="s">
        <v>2038</v>
      </c>
      <c r="D13" s="1">
        <v>100</v>
      </c>
      <c r="E13" s="1">
        <v>5</v>
      </c>
      <c r="F13" s="1">
        <v>21</v>
      </c>
      <c r="G13" s="1">
        <v>5</v>
      </c>
      <c r="H13" s="1">
        <v>7.1800000000000003E-2</v>
      </c>
      <c r="I13" s="1">
        <v>0</v>
      </c>
      <c r="J13" s="1">
        <v>8.2199999999999995E-2</v>
      </c>
      <c r="K13" s="1">
        <v>0</v>
      </c>
      <c r="L13" s="1">
        <v>42.11</v>
      </c>
    </row>
    <row r="14" spans="1:14" x14ac:dyDescent="0.2">
      <c r="A14" t="s">
        <v>2056</v>
      </c>
      <c r="B14" s="1" t="s">
        <v>2037</v>
      </c>
      <c r="C14" s="1" t="s">
        <v>2038</v>
      </c>
      <c r="D14" s="1">
        <v>100</v>
      </c>
      <c r="E14" s="1">
        <v>3</v>
      </c>
      <c r="F14" s="1">
        <v>44</v>
      </c>
      <c r="G14" s="1">
        <v>5</v>
      </c>
      <c r="H14" s="1">
        <v>7.1300000000000002E-2</v>
      </c>
      <c r="I14" s="1">
        <v>0</v>
      </c>
      <c r="J14" s="1">
        <v>8.3400000000000002E-2</v>
      </c>
      <c r="K14" s="1">
        <v>0</v>
      </c>
      <c r="L14" s="1">
        <v>54.56</v>
      </c>
    </row>
    <row r="15" spans="1:14" x14ac:dyDescent="0.2">
      <c r="A15" t="s">
        <v>2044</v>
      </c>
      <c r="B15" s="1" t="s">
        <v>2037</v>
      </c>
      <c r="C15" s="1" t="s">
        <v>2038</v>
      </c>
      <c r="D15" s="1">
        <v>100</v>
      </c>
      <c r="E15" s="1">
        <v>5</v>
      </c>
      <c r="F15" s="1">
        <v>44</v>
      </c>
      <c r="G15" s="1">
        <v>5</v>
      </c>
      <c r="H15" s="1">
        <v>7.1300000000000002E-2</v>
      </c>
      <c r="I15" s="1">
        <v>0</v>
      </c>
      <c r="J15" s="1">
        <v>8.2100000000000006E-2</v>
      </c>
      <c r="K15" s="1">
        <v>0</v>
      </c>
      <c r="L15" s="1">
        <v>42.75</v>
      </c>
    </row>
    <row r="16" spans="1:14" x14ac:dyDescent="0.2">
      <c r="A16" t="s">
        <v>2042</v>
      </c>
      <c r="B16" s="1" t="s">
        <v>2037</v>
      </c>
      <c r="C16" s="1" t="s">
        <v>2038</v>
      </c>
      <c r="D16" s="1">
        <v>100</v>
      </c>
      <c r="E16" s="1">
        <v>3</v>
      </c>
      <c r="F16" s="1">
        <v>13</v>
      </c>
      <c r="G16" s="1">
        <v>5</v>
      </c>
      <c r="H16" s="1">
        <v>7.0699999999999999E-2</v>
      </c>
      <c r="I16" s="1">
        <v>0</v>
      </c>
      <c r="J16" s="1">
        <v>8.2299999999999998E-2</v>
      </c>
      <c r="K16" s="1">
        <v>0</v>
      </c>
      <c r="L16" s="1">
        <v>61.2</v>
      </c>
    </row>
    <row r="17" spans="1:12" x14ac:dyDescent="0.2">
      <c r="A17" t="s">
        <v>2068</v>
      </c>
      <c r="B17" s="1" t="s">
        <v>2037</v>
      </c>
      <c r="C17" s="1" t="s">
        <v>2038</v>
      </c>
      <c r="D17" s="1">
        <v>100</v>
      </c>
      <c r="E17" s="1">
        <v>3</v>
      </c>
      <c r="F17" s="1">
        <v>21</v>
      </c>
      <c r="G17" s="1">
        <v>5</v>
      </c>
      <c r="H17" s="1">
        <v>7.0599999999999996E-2</v>
      </c>
      <c r="I17" s="1">
        <v>0</v>
      </c>
      <c r="J17" s="1">
        <v>8.2299999999999998E-2</v>
      </c>
      <c r="K17" s="1">
        <v>0</v>
      </c>
      <c r="L17" s="1">
        <v>55.96</v>
      </c>
    </row>
    <row r="18" spans="1:12" x14ac:dyDescent="0.2">
      <c r="A18" t="s">
        <v>2077</v>
      </c>
      <c r="B18" s="1" t="s">
        <v>2037</v>
      </c>
      <c r="C18" s="1" t="s">
        <v>2038</v>
      </c>
      <c r="D18" s="1">
        <v>100</v>
      </c>
      <c r="E18" s="1">
        <v>8</v>
      </c>
      <c r="F18" s="1">
        <v>13</v>
      </c>
      <c r="G18" s="1">
        <v>5</v>
      </c>
      <c r="H18" s="1">
        <v>7.0599999999999996E-2</v>
      </c>
      <c r="I18" s="1">
        <v>0</v>
      </c>
      <c r="J18" s="1">
        <v>8.1299999999999997E-2</v>
      </c>
      <c r="K18" s="1">
        <v>0</v>
      </c>
      <c r="L18" s="1">
        <v>44.48</v>
      </c>
    </row>
    <row r="19" spans="1:12" x14ac:dyDescent="0.2">
      <c r="A19" t="s">
        <v>2061</v>
      </c>
      <c r="B19" s="1" t="s">
        <v>2037</v>
      </c>
      <c r="C19" s="1" t="s">
        <v>2038</v>
      </c>
      <c r="D19" s="1">
        <v>100</v>
      </c>
      <c r="E19" s="1">
        <v>5</v>
      </c>
      <c r="F19" s="1">
        <v>13</v>
      </c>
      <c r="G19" s="1">
        <v>5</v>
      </c>
      <c r="H19" s="1">
        <v>6.8500000000000005E-2</v>
      </c>
      <c r="I19" s="1">
        <v>0</v>
      </c>
      <c r="J19" s="1">
        <v>7.9600000000000004E-2</v>
      </c>
      <c r="K19" s="1">
        <v>0</v>
      </c>
      <c r="L19" s="1">
        <v>45.7</v>
      </c>
    </row>
    <row r="20" spans="1:12" x14ac:dyDescent="0.2">
      <c r="A20" t="s">
        <v>2047</v>
      </c>
      <c r="B20" s="1" t="s">
        <v>2037</v>
      </c>
      <c r="C20" s="1" t="s">
        <v>2038</v>
      </c>
      <c r="D20" s="1">
        <v>100</v>
      </c>
      <c r="E20" s="1">
        <v>3</v>
      </c>
      <c r="F20" s="1">
        <v>44</v>
      </c>
      <c r="G20" s="1">
        <v>100</v>
      </c>
      <c r="H20" s="1">
        <v>5.1999999999999998E-2</v>
      </c>
      <c r="I20" s="1">
        <v>0</v>
      </c>
      <c r="J20" s="1">
        <v>7.0199999999999999E-2</v>
      </c>
      <c r="K20" s="1">
        <v>0</v>
      </c>
      <c r="L20" s="1">
        <v>51.4</v>
      </c>
    </row>
    <row r="21" spans="1:12" x14ac:dyDescent="0.2">
      <c r="A21" t="s">
        <v>2060</v>
      </c>
      <c r="B21" s="1" t="s">
        <v>2037</v>
      </c>
      <c r="C21" s="1" t="s">
        <v>2038</v>
      </c>
      <c r="D21" s="1">
        <v>100</v>
      </c>
      <c r="E21" s="1">
        <v>8</v>
      </c>
      <c r="F21" s="1">
        <v>44</v>
      </c>
      <c r="G21" s="1">
        <v>100</v>
      </c>
      <c r="H21" s="1">
        <v>5.1299999999999998E-2</v>
      </c>
      <c r="I21" s="1">
        <v>0</v>
      </c>
      <c r="J21" s="1">
        <v>6.93E-2</v>
      </c>
      <c r="K21" s="1">
        <v>0</v>
      </c>
      <c r="L21" s="1">
        <v>44.35</v>
      </c>
    </row>
    <row r="22" spans="1:12" x14ac:dyDescent="0.2">
      <c r="A22" t="s">
        <v>2043</v>
      </c>
      <c r="B22" s="1" t="s">
        <v>2037</v>
      </c>
      <c r="C22" s="1" t="s">
        <v>2038</v>
      </c>
      <c r="D22" s="1">
        <v>100</v>
      </c>
      <c r="E22" s="1">
        <v>5</v>
      </c>
      <c r="F22" s="1">
        <v>44</v>
      </c>
      <c r="G22" s="1">
        <v>100</v>
      </c>
      <c r="H22" s="1">
        <v>4.9000000000000002E-2</v>
      </c>
      <c r="I22" s="1">
        <v>0</v>
      </c>
      <c r="J22" s="1">
        <v>6.7100000000000007E-2</v>
      </c>
      <c r="K22" s="1">
        <v>0</v>
      </c>
      <c r="L22" s="1">
        <v>47.85</v>
      </c>
    </row>
    <row r="23" spans="1:12" x14ac:dyDescent="0.2">
      <c r="A23" t="s">
        <v>2058</v>
      </c>
      <c r="B23" s="1" t="s">
        <v>2037</v>
      </c>
      <c r="C23" s="1" t="s">
        <v>2038</v>
      </c>
      <c r="D23" s="1">
        <v>100</v>
      </c>
      <c r="E23" s="1">
        <v>3</v>
      </c>
      <c r="F23" s="1">
        <v>21</v>
      </c>
      <c r="G23" s="1">
        <v>100</v>
      </c>
      <c r="H23" s="1">
        <v>4.8300000000000003E-2</v>
      </c>
      <c r="I23" s="1">
        <v>0</v>
      </c>
      <c r="J23" s="1">
        <v>6.7000000000000004E-2</v>
      </c>
      <c r="K23" s="1">
        <v>0</v>
      </c>
      <c r="L23" s="1">
        <v>52.41</v>
      </c>
    </row>
    <row r="24" spans="1:12" x14ac:dyDescent="0.2">
      <c r="A24" t="s">
        <v>2045</v>
      </c>
      <c r="B24" s="1" t="s">
        <v>2037</v>
      </c>
      <c r="C24" s="1" t="s">
        <v>2038</v>
      </c>
      <c r="D24" s="1">
        <v>100</v>
      </c>
      <c r="E24" s="1">
        <v>8</v>
      </c>
      <c r="F24" s="1">
        <v>21</v>
      </c>
      <c r="G24" s="1">
        <v>100</v>
      </c>
      <c r="H24" s="1">
        <v>4.7100000000000003E-2</v>
      </c>
      <c r="I24" s="1">
        <v>0</v>
      </c>
      <c r="J24" s="1">
        <v>6.5299999999999997E-2</v>
      </c>
      <c r="K24" s="1">
        <v>0</v>
      </c>
      <c r="L24" s="1">
        <v>41.66</v>
      </c>
    </row>
    <row r="25" spans="1:12" x14ac:dyDescent="0.2">
      <c r="A25" t="s">
        <v>2062</v>
      </c>
      <c r="B25" s="1" t="s">
        <v>2037</v>
      </c>
      <c r="C25" s="1" t="s">
        <v>2038</v>
      </c>
      <c r="D25" s="1">
        <v>100</v>
      </c>
      <c r="E25" s="1">
        <v>3</v>
      </c>
      <c r="F25" s="1">
        <v>13</v>
      </c>
      <c r="G25" s="1">
        <v>100</v>
      </c>
      <c r="H25" s="1">
        <v>4.53E-2</v>
      </c>
      <c r="I25" s="1">
        <v>0</v>
      </c>
      <c r="J25" s="1">
        <v>6.3899999999999998E-2</v>
      </c>
      <c r="K25" s="1">
        <v>0</v>
      </c>
      <c r="L25" s="1">
        <v>57.27</v>
      </c>
    </row>
    <row r="26" spans="1:12" x14ac:dyDescent="0.2">
      <c r="A26" t="s">
        <v>2050</v>
      </c>
      <c r="B26" s="1" t="s">
        <v>2037</v>
      </c>
      <c r="C26" s="1" t="s">
        <v>2038</v>
      </c>
      <c r="D26" s="1">
        <v>100</v>
      </c>
      <c r="E26" s="1">
        <v>8</v>
      </c>
      <c r="F26" s="1">
        <v>13</v>
      </c>
      <c r="G26" s="1">
        <v>100</v>
      </c>
      <c r="H26" s="1">
        <v>4.3900000000000002E-2</v>
      </c>
      <c r="I26" s="1">
        <v>0</v>
      </c>
      <c r="J26" s="1">
        <v>6.25E-2</v>
      </c>
      <c r="K26" s="1">
        <v>0</v>
      </c>
      <c r="L26" s="1">
        <v>44.62</v>
      </c>
    </row>
    <row r="27" spans="1:12" x14ac:dyDescent="0.2">
      <c r="A27" t="s">
        <v>2057</v>
      </c>
      <c r="B27" s="1" t="s">
        <v>2037</v>
      </c>
      <c r="C27" s="1" t="s">
        <v>2038</v>
      </c>
      <c r="D27" s="1">
        <v>100</v>
      </c>
      <c r="E27" s="1">
        <v>5</v>
      </c>
      <c r="F27" s="1">
        <v>21</v>
      </c>
      <c r="G27" s="1">
        <v>100</v>
      </c>
      <c r="H27" s="1">
        <v>4.3499999999999997E-2</v>
      </c>
      <c r="I27" s="1">
        <v>0</v>
      </c>
      <c r="J27" s="1">
        <v>6.1600000000000002E-2</v>
      </c>
      <c r="K27" s="1">
        <v>0</v>
      </c>
      <c r="L27" s="1">
        <v>46.8</v>
      </c>
    </row>
    <row r="28" spans="1:12" x14ac:dyDescent="0.2">
      <c r="A28" t="s">
        <v>2051</v>
      </c>
      <c r="B28" s="1" t="s">
        <v>2037</v>
      </c>
      <c r="C28" s="1" t="s">
        <v>2038</v>
      </c>
      <c r="D28" s="1">
        <v>100</v>
      </c>
      <c r="E28" s="1">
        <v>5</v>
      </c>
      <c r="F28" s="1">
        <v>13</v>
      </c>
      <c r="G28" s="1">
        <v>100</v>
      </c>
      <c r="H28" s="1">
        <v>4.07E-2</v>
      </c>
      <c r="I28" s="1">
        <v>0</v>
      </c>
      <c r="J28" s="1">
        <v>5.9200000000000003E-2</v>
      </c>
      <c r="K28" s="1">
        <v>0</v>
      </c>
      <c r="L28" s="1">
        <v>48.58</v>
      </c>
    </row>
    <row r="29" spans="1:12" x14ac:dyDescent="0.2">
      <c r="A29" t="s">
        <v>2081</v>
      </c>
      <c r="B29" s="1" t="s">
        <v>2037</v>
      </c>
      <c r="C29" s="1" t="s">
        <v>2038</v>
      </c>
      <c r="D29" s="1">
        <v>100</v>
      </c>
      <c r="E29" s="1">
        <v>3</v>
      </c>
      <c r="F29" s="1">
        <v>44</v>
      </c>
      <c r="G29" s="1">
        <v>250</v>
      </c>
      <c r="H29" s="1">
        <v>1.47E-2</v>
      </c>
      <c r="I29" s="1">
        <v>0</v>
      </c>
      <c r="J29" s="1">
        <v>2.1899999999999999E-2</v>
      </c>
      <c r="K29" s="1">
        <v>0</v>
      </c>
      <c r="L29" s="1">
        <v>55.31</v>
      </c>
    </row>
    <row r="30" spans="1:12" x14ac:dyDescent="0.2">
      <c r="A30" t="s">
        <v>2067</v>
      </c>
      <c r="B30" s="1" t="s">
        <v>2037</v>
      </c>
      <c r="C30" s="1" t="s">
        <v>2038</v>
      </c>
      <c r="D30" s="1">
        <v>100</v>
      </c>
      <c r="E30" s="1">
        <v>3</v>
      </c>
      <c r="F30" s="1">
        <v>21</v>
      </c>
      <c r="G30" s="1">
        <v>250</v>
      </c>
      <c r="H30" s="1">
        <v>1.0699999999999999E-2</v>
      </c>
      <c r="I30" s="1">
        <v>0</v>
      </c>
      <c r="J30" s="1">
        <v>1.77E-2</v>
      </c>
      <c r="K30" s="1">
        <v>0</v>
      </c>
      <c r="L30" s="1">
        <v>55.55</v>
      </c>
    </row>
    <row r="31" spans="1:12" x14ac:dyDescent="0.2">
      <c r="A31" t="s">
        <v>2063</v>
      </c>
      <c r="B31" s="1" t="s">
        <v>2037</v>
      </c>
      <c r="C31" s="1" t="s">
        <v>2038</v>
      </c>
      <c r="D31" s="1">
        <v>100</v>
      </c>
      <c r="E31" s="1">
        <v>3</v>
      </c>
      <c r="F31" s="1">
        <v>13</v>
      </c>
      <c r="G31" s="1">
        <v>250</v>
      </c>
      <c r="H31" s="1">
        <v>8.5000000000000006E-3</v>
      </c>
      <c r="I31" s="1">
        <v>0</v>
      </c>
      <c r="J31" s="1">
        <v>1.5599999999999999E-2</v>
      </c>
      <c r="K31" s="1">
        <v>0</v>
      </c>
      <c r="L31" s="1">
        <v>56.44</v>
      </c>
    </row>
    <row r="32" spans="1:12" x14ac:dyDescent="0.2">
      <c r="A32" t="s">
        <v>2088</v>
      </c>
      <c r="B32" s="1" t="s">
        <v>2037</v>
      </c>
      <c r="C32" s="1" t="s">
        <v>2038</v>
      </c>
      <c r="D32" s="1">
        <v>100</v>
      </c>
      <c r="E32" s="1">
        <v>5</v>
      </c>
      <c r="F32" s="1">
        <v>44</v>
      </c>
      <c r="G32" s="1">
        <v>250</v>
      </c>
      <c r="H32" s="1">
        <v>5.1999999999999998E-3</v>
      </c>
      <c r="I32" s="1">
        <v>0</v>
      </c>
      <c r="J32" s="1">
        <v>1.24E-2</v>
      </c>
      <c r="K32" s="1">
        <v>0</v>
      </c>
      <c r="L32" s="1">
        <v>45.47</v>
      </c>
    </row>
    <row r="33" spans="1:12" x14ac:dyDescent="0.2">
      <c r="A33" t="s">
        <v>2064</v>
      </c>
      <c r="B33" s="1" t="s">
        <v>2037</v>
      </c>
      <c r="C33" s="1" t="s">
        <v>2038</v>
      </c>
      <c r="D33" s="1">
        <v>100</v>
      </c>
      <c r="E33" s="1">
        <v>8</v>
      </c>
      <c r="F33" s="1">
        <v>44</v>
      </c>
      <c r="G33" s="1">
        <v>250</v>
      </c>
      <c r="H33" s="1">
        <v>4.1000000000000003E-3</v>
      </c>
      <c r="I33" s="1">
        <v>0</v>
      </c>
      <c r="J33" s="1">
        <v>1.06E-2</v>
      </c>
      <c r="K33" s="1">
        <v>0</v>
      </c>
      <c r="L33" s="1">
        <v>43.25</v>
      </c>
    </row>
    <row r="34" spans="1:12" x14ac:dyDescent="0.2">
      <c r="A34" t="s">
        <v>2069</v>
      </c>
      <c r="B34" s="1" t="s">
        <v>2037</v>
      </c>
      <c r="C34" s="1" t="s">
        <v>2038</v>
      </c>
      <c r="D34" s="1">
        <v>100</v>
      </c>
      <c r="E34" s="1">
        <v>5</v>
      </c>
      <c r="F34" s="1">
        <v>21</v>
      </c>
      <c r="G34" s="1">
        <v>250</v>
      </c>
      <c r="H34" s="1">
        <v>2.3E-3</v>
      </c>
      <c r="I34" s="1">
        <v>0</v>
      </c>
      <c r="J34" s="1">
        <v>9.7999999999999997E-3</v>
      </c>
      <c r="K34" s="1">
        <v>0</v>
      </c>
      <c r="L34" s="1">
        <v>49.44</v>
      </c>
    </row>
    <row r="35" spans="1:12" x14ac:dyDescent="0.2">
      <c r="A35" t="s">
        <v>2091</v>
      </c>
      <c r="B35" s="1" t="s">
        <v>2037</v>
      </c>
      <c r="C35" s="1" t="s">
        <v>2038</v>
      </c>
      <c r="D35" s="1">
        <v>100</v>
      </c>
      <c r="E35" s="1">
        <v>3</v>
      </c>
      <c r="F35" s="1">
        <v>44</v>
      </c>
      <c r="G35" s="1">
        <v>500</v>
      </c>
      <c r="H35" s="1">
        <v>6.9999999999999999E-4</v>
      </c>
      <c r="I35" s="1">
        <v>0</v>
      </c>
      <c r="J35" s="1">
        <v>4.4000000000000003E-3</v>
      </c>
      <c r="K35" s="1">
        <v>0</v>
      </c>
      <c r="L35" s="1">
        <v>54.87</v>
      </c>
    </row>
    <row r="36" spans="1:12" x14ac:dyDescent="0.2">
      <c r="A36" t="s">
        <v>2082</v>
      </c>
      <c r="B36" s="1" t="s">
        <v>2037</v>
      </c>
      <c r="C36" s="1" t="s">
        <v>2038</v>
      </c>
      <c r="D36" s="1">
        <v>100</v>
      </c>
      <c r="E36" s="1">
        <v>8</v>
      </c>
      <c r="F36" s="1">
        <v>21</v>
      </c>
      <c r="G36" s="1">
        <v>250</v>
      </c>
      <c r="H36" s="1">
        <v>5.0000000000000001E-4</v>
      </c>
      <c r="I36" s="1">
        <v>0</v>
      </c>
      <c r="J36" s="1">
        <v>7.3000000000000001E-3</v>
      </c>
      <c r="K36" s="1">
        <v>0</v>
      </c>
      <c r="L36" s="1">
        <v>43.24</v>
      </c>
    </row>
    <row r="37" spans="1:12" x14ac:dyDescent="0.2">
      <c r="A37" t="s">
        <v>2076</v>
      </c>
      <c r="B37" s="1" t="s">
        <v>2037</v>
      </c>
      <c r="C37" s="1" t="s">
        <v>2038</v>
      </c>
      <c r="D37" s="1">
        <v>100</v>
      </c>
      <c r="E37" s="1">
        <v>5</v>
      </c>
      <c r="F37" s="1">
        <v>13</v>
      </c>
      <c r="G37" s="1">
        <v>250</v>
      </c>
      <c r="H37" s="1">
        <v>-6.9999999999999999E-4</v>
      </c>
      <c r="I37" s="1">
        <v>0</v>
      </c>
      <c r="J37" s="1">
        <v>6.8999999999999999E-3</v>
      </c>
      <c r="K37" s="1">
        <v>0</v>
      </c>
      <c r="L37" s="1">
        <v>47.92</v>
      </c>
    </row>
    <row r="38" spans="1:12" x14ac:dyDescent="0.2">
      <c r="A38" t="s">
        <v>2053</v>
      </c>
      <c r="B38" s="1" t="s">
        <v>2037</v>
      </c>
      <c r="C38" s="1" t="s">
        <v>2038</v>
      </c>
      <c r="D38" s="1">
        <v>100</v>
      </c>
      <c r="E38" s="1">
        <v>3</v>
      </c>
      <c r="F38" s="1">
        <v>44</v>
      </c>
      <c r="G38" s="1">
        <v>1000</v>
      </c>
      <c r="H38" s="1">
        <v>-1.6999999999999999E-3</v>
      </c>
      <c r="I38" s="1">
        <v>0</v>
      </c>
      <c r="J38" s="1">
        <v>2E-3</v>
      </c>
      <c r="K38" s="1">
        <v>0</v>
      </c>
      <c r="L38" s="1">
        <v>56.79</v>
      </c>
    </row>
    <row r="39" spans="1:12" x14ac:dyDescent="0.2">
      <c r="A39" t="s">
        <v>2080</v>
      </c>
      <c r="B39" s="1" t="s">
        <v>2037</v>
      </c>
      <c r="C39" s="1" t="s">
        <v>2038</v>
      </c>
      <c r="D39" s="1">
        <v>100</v>
      </c>
      <c r="E39" s="1">
        <v>8</v>
      </c>
      <c r="F39" s="1">
        <v>13</v>
      </c>
      <c r="G39" s="1">
        <v>250</v>
      </c>
      <c r="H39" s="1">
        <v>-2.5000000000000001E-3</v>
      </c>
      <c r="I39" s="1">
        <v>0</v>
      </c>
      <c r="J39" s="1">
        <v>4.4999999999999997E-3</v>
      </c>
      <c r="K39" s="1">
        <v>0</v>
      </c>
      <c r="L39" s="1">
        <v>40.99</v>
      </c>
    </row>
    <row r="40" spans="1:12" x14ac:dyDescent="0.2">
      <c r="A40" t="s">
        <v>2071</v>
      </c>
      <c r="B40" s="1" t="s">
        <v>2037</v>
      </c>
      <c r="C40" s="1" t="s">
        <v>2038</v>
      </c>
      <c r="D40" s="1">
        <v>100</v>
      </c>
      <c r="E40" s="1">
        <v>3</v>
      </c>
      <c r="F40" s="1">
        <v>21</v>
      </c>
      <c r="G40" s="1">
        <v>500</v>
      </c>
      <c r="H40" s="1">
        <v>-2.5000000000000001E-3</v>
      </c>
      <c r="I40" s="1">
        <v>0</v>
      </c>
      <c r="J40" s="1">
        <v>1.1999999999999999E-3</v>
      </c>
      <c r="K40" s="1">
        <v>0</v>
      </c>
      <c r="L40" s="1">
        <v>54</v>
      </c>
    </row>
    <row r="41" spans="1:12" x14ac:dyDescent="0.2">
      <c r="A41" t="s">
        <v>2073</v>
      </c>
      <c r="B41" s="1" t="s">
        <v>2037</v>
      </c>
      <c r="C41" s="1" t="s">
        <v>2038</v>
      </c>
      <c r="D41" s="1">
        <v>100</v>
      </c>
      <c r="E41" s="1">
        <v>3</v>
      </c>
      <c r="F41" s="1">
        <v>13</v>
      </c>
      <c r="G41" s="1">
        <v>500</v>
      </c>
      <c r="H41" s="1">
        <v>-4.1999999999999997E-3</v>
      </c>
      <c r="I41" s="1">
        <v>0</v>
      </c>
      <c r="J41" s="1">
        <v>-2.0000000000000001E-4</v>
      </c>
      <c r="K41" s="1">
        <v>0.15970000000000001</v>
      </c>
      <c r="L41" s="1">
        <v>57.58</v>
      </c>
    </row>
    <row r="42" spans="1:12" x14ac:dyDescent="0.2">
      <c r="A42" t="s">
        <v>2052</v>
      </c>
      <c r="B42" s="1" t="s">
        <v>2037</v>
      </c>
      <c r="C42" s="1" t="s">
        <v>2038</v>
      </c>
      <c r="D42" s="1">
        <v>100</v>
      </c>
      <c r="E42" s="1">
        <v>3</v>
      </c>
      <c r="F42" s="1">
        <v>21</v>
      </c>
      <c r="G42" s="1">
        <v>1000</v>
      </c>
      <c r="H42" s="1">
        <v>-5.3E-3</v>
      </c>
      <c r="I42" s="1">
        <v>0</v>
      </c>
      <c r="J42" s="1">
        <v>-2E-3</v>
      </c>
      <c r="K42" s="1">
        <v>0</v>
      </c>
      <c r="L42" s="1">
        <v>52.25</v>
      </c>
    </row>
    <row r="43" spans="1:12" x14ac:dyDescent="0.2">
      <c r="A43" t="s">
        <v>2078</v>
      </c>
      <c r="B43" s="1" t="s">
        <v>2037</v>
      </c>
      <c r="C43" s="1" t="s">
        <v>2038</v>
      </c>
      <c r="D43" s="1">
        <v>100</v>
      </c>
      <c r="E43" s="1">
        <v>3</v>
      </c>
      <c r="F43" s="1">
        <v>13</v>
      </c>
      <c r="G43" s="1">
        <v>1000</v>
      </c>
      <c r="H43" s="1">
        <v>-7.4000000000000003E-3</v>
      </c>
      <c r="I43" s="1">
        <v>0</v>
      </c>
      <c r="J43" s="1">
        <v>-4.1999999999999997E-3</v>
      </c>
      <c r="K43" s="1">
        <v>0</v>
      </c>
      <c r="L43" s="1">
        <v>60.52</v>
      </c>
    </row>
    <row r="44" spans="1:12" x14ac:dyDescent="0.2">
      <c r="A44" t="s">
        <v>2079</v>
      </c>
      <c r="B44" s="1" t="s">
        <v>2037</v>
      </c>
      <c r="C44" s="1" t="s">
        <v>2038</v>
      </c>
      <c r="D44" s="1">
        <v>100</v>
      </c>
      <c r="E44" s="1">
        <v>5</v>
      </c>
      <c r="F44" s="1">
        <v>44</v>
      </c>
      <c r="G44" s="1">
        <v>500</v>
      </c>
      <c r="H44" s="1">
        <v>-9.9000000000000008E-3</v>
      </c>
      <c r="I44" s="1">
        <v>0</v>
      </c>
      <c r="J44" s="1">
        <v>-5.7999999999999996E-3</v>
      </c>
      <c r="K44" s="1">
        <v>0</v>
      </c>
      <c r="L44" s="1">
        <v>44.04</v>
      </c>
    </row>
    <row r="45" spans="1:12" x14ac:dyDescent="0.2">
      <c r="A45" t="s">
        <v>2075</v>
      </c>
      <c r="B45" s="1" t="s">
        <v>2037</v>
      </c>
      <c r="C45" s="1" t="s">
        <v>2038</v>
      </c>
      <c r="D45" s="1">
        <v>100</v>
      </c>
      <c r="E45" s="1">
        <v>8</v>
      </c>
      <c r="F45" s="1">
        <v>44</v>
      </c>
      <c r="G45" s="1">
        <v>500</v>
      </c>
      <c r="H45" s="1">
        <v>-1.24E-2</v>
      </c>
      <c r="I45" s="1">
        <v>0</v>
      </c>
      <c r="J45" s="1">
        <v>-8.8000000000000005E-3</v>
      </c>
      <c r="K45" s="1">
        <v>0</v>
      </c>
      <c r="L45" s="1">
        <v>43.65</v>
      </c>
    </row>
    <row r="46" spans="1:12" x14ac:dyDescent="0.2">
      <c r="A46" t="s">
        <v>2074</v>
      </c>
      <c r="B46" s="1" t="s">
        <v>2037</v>
      </c>
      <c r="C46" s="1" t="s">
        <v>2038</v>
      </c>
      <c r="D46" s="1">
        <v>100</v>
      </c>
      <c r="E46" s="1">
        <v>5</v>
      </c>
      <c r="F46" s="1">
        <v>44</v>
      </c>
      <c r="G46" s="1">
        <v>1000</v>
      </c>
      <c r="H46" s="1">
        <v>-1.2699999999999999E-2</v>
      </c>
      <c r="I46" s="1">
        <v>0</v>
      </c>
      <c r="J46" s="1">
        <v>-9.1999999999999998E-3</v>
      </c>
      <c r="K46" s="1">
        <v>0</v>
      </c>
      <c r="L46" s="1">
        <v>49.46</v>
      </c>
    </row>
    <row r="47" spans="1:12" x14ac:dyDescent="0.2">
      <c r="A47" t="s">
        <v>2066</v>
      </c>
      <c r="B47" s="1" t="s">
        <v>2037</v>
      </c>
      <c r="C47" s="1" t="s">
        <v>2038</v>
      </c>
      <c r="D47" s="1">
        <v>100</v>
      </c>
      <c r="E47" s="1">
        <v>5</v>
      </c>
      <c r="F47" s="1">
        <v>21</v>
      </c>
      <c r="G47" s="1">
        <v>500</v>
      </c>
      <c r="H47" s="1">
        <v>-1.3100000000000001E-2</v>
      </c>
      <c r="I47" s="1">
        <v>0</v>
      </c>
      <c r="J47" s="1">
        <v>-8.8000000000000005E-3</v>
      </c>
      <c r="K47" s="1">
        <v>0</v>
      </c>
      <c r="L47" s="1">
        <v>42.84</v>
      </c>
    </row>
    <row r="48" spans="1:12" x14ac:dyDescent="0.2">
      <c r="A48" t="s">
        <v>2087</v>
      </c>
      <c r="B48" s="1" t="s">
        <v>2037</v>
      </c>
      <c r="C48" s="1" t="s">
        <v>2038</v>
      </c>
      <c r="D48" s="1">
        <v>100</v>
      </c>
      <c r="E48" s="1">
        <v>8</v>
      </c>
      <c r="F48" s="1">
        <v>21</v>
      </c>
      <c r="G48" s="1">
        <v>500</v>
      </c>
      <c r="H48" s="1">
        <v>-1.54E-2</v>
      </c>
      <c r="I48" s="1">
        <v>0</v>
      </c>
      <c r="J48" s="1">
        <v>-1.1599999999999999E-2</v>
      </c>
      <c r="K48" s="1">
        <v>0</v>
      </c>
      <c r="L48" s="1">
        <v>42.05</v>
      </c>
    </row>
    <row r="49" spans="1:12" x14ac:dyDescent="0.2">
      <c r="A49" t="s">
        <v>2065</v>
      </c>
      <c r="B49" s="1" t="s">
        <v>2037</v>
      </c>
      <c r="C49" s="1" t="s">
        <v>2038</v>
      </c>
      <c r="D49" s="1">
        <v>100</v>
      </c>
      <c r="E49" s="1">
        <v>5</v>
      </c>
      <c r="F49" s="1">
        <v>13</v>
      </c>
      <c r="G49" s="1">
        <v>500</v>
      </c>
      <c r="H49" s="1">
        <v>-1.55E-2</v>
      </c>
      <c r="I49" s="1">
        <v>0</v>
      </c>
      <c r="J49" s="1">
        <v>-1.12E-2</v>
      </c>
      <c r="K49" s="1">
        <v>0</v>
      </c>
      <c r="L49" s="1">
        <v>45.23</v>
      </c>
    </row>
    <row r="50" spans="1:12" x14ac:dyDescent="0.2">
      <c r="A50" t="s">
        <v>2072</v>
      </c>
      <c r="B50" s="1" t="s">
        <v>2037</v>
      </c>
      <c r="C50" s="1" t="s">
        <v>2038</v>
      </c>
      <c r="D50" s="1">
        <v>100</v>
      </c>
      <c r="E50" s="1">
        <v>5</v>
      </c>
      <c r="F50" s="1">
        <v>21</v>
      </c>
      <c r="G50" s="1">
        <v>1000</v>
      </c>
      <c r="H50" s="1">
        <v>-1.6E-2</v>
      </c>
      <c r="I50" s="1">
        <v>0</v>
      </c>
      <c r="J50" s="1">
        <v>-1.24E-2</v>
      </c>
      <c r="K50" s="1">
        <v>0</v>
      </c>
      <c r="L50" s="1">
        <v>44.04</v>
      </c>
    </row>
    <row r="51" spans="1:12" x14ac:dyDescent="0.2">
      <c r="A51" t="s">
        <v>2040</v>
      </c>
      <c r="B51" s="1" t="s">
        <v>2037</v>
      </c>
      <c r="C51" s="1" t="s">
        <v>2038</v>
      </c>
      <c r="D51" s="1">
        <v>100</v>
      </c>
      <c r="E51" s="1">
        <v>8</v>
      </c>
      <c r="F51" s="1">
        <v>44</v>
      </c>
      <c r="G51" s="1">
        <v>1000</v>
      </c>
      <c r="H51" s="1">
        <v>-1.6199999999999999E-2</v>
      </c>
      <c r="I51" s="1">
        <v>0</v>
      </c>
      <c r="J51" s="1">
        <v>-1.32E-2</v>
      </c>
      <c r="K51" s="1">
        <v>0</v>
      </c>
      <c r="L51" s="1">
        <v>39.409999999999997</v>
      </c>
    </row>
    <row r="52" spans="1:12" x14ac:dyDescent="0.2">
      <c r="A52" t="s">
        <v>2054</v>
      </c>
      <c r="B52" s="1" t="s">
        <v>2037</v>
      </c>
      <c r="C52" s="1" t="s">
        <v>2038</v>
      </c>
      <c r="D52" s="1">
        <v>100</v>
      </c>
      <c r="E52" s="1">
        <v>5</v>
      </c>
      <c r="F52" s="1">
        <v>13</v>
      </c>
      <c r="G52" s="1">
        <v>1000</v>
      </c>
      <c r="H52" s="1">
        <v>-1.83E-2</v>
      </c>
      <c r="I52" s="1">
        <v>0</v>
      </c>
      <c r="J52" s="1">
        <v>-1.43E-2</v>
      </c>
      <c r="K52" s="1">
        <v>0</v>
      </c>
      <c r="L52" s="1">
        <v>45.69</v>
      </c>
    </row>
    <row r="53" spans="1:12" x14ac:dyDescent="0.2">
      <c r="A53" t="s">
        <v>2089</v>
      </c>
      <c r="B53" s="1" t="s">
        <v>2037</v>
      </c>
      <c r="C53" s="1" t="s">
        <v>2038</v>
      </c>
      <c r="D53" s="1">
        <v>100</v>
      </c>
      <c r="E53" s="1">
        <v>8</v>
      </c>
      <c r="F53" s="1">
        <v>13</v>
      </c>
      <c r="G53" s="1">
        <v>500</v>
      </c>
      <c r="H53" s="1">
        <v>-1.9300000000000001E-2</v>
      </c>
      <c r="I53" s="1">
        <v>0</v>
      </c>
      <c r="J53" s="1">
        <v>-1.52E-2</v>
      </c>
      <c r="K53" s="1">
        <v>0</v>
      </c>
      <c r="L53" s="1">
        <v>41.21</v>
      </c>
    </row>
    <row r="54" spans="1:12" x14ac:dyDescent="0.2">
      <c r="A54" t="s">
        <v>2036</v>
      </c>
      <c r="B54" s="1" t="s">
        <v>2037</v>
      </c>
      <c r="C54" s="1" t="s">
        <v>2038</v>
      </c>
      <c r="D54" s="1">
        <v>100</v>
      </c>
      <c r="E54" s="1">
        <v>8</v>
      </c>
      <c r="F54" s="1">
        <v>21</v>
      </c>
      <c r="G54" s="1">
        <v>1000</v>
      </c>
      <c r="H54" s="1">
        <v>-1.9900000000000001E-2</v>
      </c>
      <c r="I54" s="1">
        <v>0</v>
      </c>
      <c r="J54" s="1">
        <v>-1.6500000000000001E-2</v>
      </c>
      <c r="K54" s="1">
        <v>0</v>
      </c>
      <c r="L54" s="1">
        <v>52.13</v>
      </c>
    </row>
    <row r="55" spans="1:12" x14ac:dyDescent="0.2">
      <c r="A55" t="s">
        <v>2090</v>
      </c>
      <c r="B55" s="1" t="s">
        <v>2037</v>
      </c>
      <c r="C55" s="1" t="s">
        <v>2038</v>
      </c>
      <c r="D55" s="1">
        <v>100</v>
      </c>
      <c r="E55" s="1">
        <v>8</v>
      </c>
      <c r="F55" s="1">
        <v>13</v>
      </c>
      <c r="G55" s="1">
        <v>1000</v>
      </c>
      <c r="H55" s="1">
        <v>-2.1299999999999999E-2</v>
      </c>
      <c r="I55" s="1">
        <v>0</v>
      </c>
      <c r="J55" s="1">
        <v>-1.7399999999999999E-2</v>
      </c>
      <c r="K55" s="1">
        <v>0</v>
      </c>
      <c r="L55" s="1">
        <v>44.61</v>
      </c>
    </row>
  </sheetData>
  <autoFilter ref="A1:L55" xr:uid="{43767CC5-C0FD-FF4A-8290-E53AEA97D9DC}">
    <sortState xmlns:xlrd2="http://schemas.microsoft.com/office/spreadsheetml/2017/richdata2" ref="A2:L55">
      <sortCondition descending="1" ref="H2:H5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91649-7091-F54C-B08B-CF58764673B7}">
  <dimension ref="A1:I99"/>
  <sheetViews>
    <sheetView workbookViewId="0">
      <selection activeCell="L19" sqref="L19"/>
    </sheetView>
  </sheetViews>
  <sheetFormatPr baseColWidth="10" defaultRowHeight="16" x14ac:dyDescent="0.2"/>
  <cols>
    <col min="1" max="1" width="39.33203125" customWidth="1"/>
    <col min="2" max="2" width="14.6640625" style="1" customWidth="1"/>
    <col min="3" max="3" width="4.1640625" style="1" bestFit="1" customWidth="1"/>
    <col min="4" max="4" width="5.83203125" style="1" bestFit="1" customWidth="1"/>
    <col min="5" max="5" width="9" style="1" bestFit="1" customWidth="1"/>
    <col min="6" max="6" width="6" style="1" bestFit="1" customWidth="1"/>
    <col min="7" max="7" width="7.6640625" style="1" bestFit="1" customWidth="1"/>
    <col min="8" max="8" width="5.1640625" style="1" bestFit="1" customWidth="1"/>
    <col min="9" max="9" width="12.33203125" customWidth="1"/>
  </cols>
  <sheetData>
    <row r="1" spans="1:9" x14ac:dyDescent="0.2">
      <c r="A1" s="40" t="s">
        <v>650</v>
      </c>
      <c r="B1" s="41" t="s">
        <v>651</v>
      </c>
      <c r="C1" s="41" t="s">
        <v>654</v>
      </c>
      <c r="D1" s="41" t="s">
        <v>655</v>
      </c>
      <c r="E1" s="41" t="s">
        <v>609</v>
      </c>
      <c r="F1" s="41" t="s">
        <v>22</v>
      </c>
      <c r="G1" s="41" t="s">
        <v>652</v>
      </c>
      <c r="H1" s="41" t="s">
        <v>653</v>
      </c>
      <c r="I1" s="41" t="s">
        <v>656</v>
      </c>
    </row>
    <row r="2" spans="1:9" x14ac:dyDescent="0.2">
      <c r="A2" s="35" t="s">
        <v>639</v>
      </c>
      <c r="B2" s="39" t="s">
        <v>636</v>
      </c>
      <c r="C2" s="39">
        <v>500</v>
      </c>
      <c r="D2" s="39">
        <v>25</v>
      </c>
      <c r="E2" s="39">
        <v>100</v>
      </c>
      <c r="F2" s="39">
        <v>1227</v>
      </c>
      <c r="G2" s="39">
        <v>247</v>
      </c>
      <c r="H2" s="39">
        <v>980</v>
      </c>
      <c r="I2" s="35">
        <v>5.0349999999999999E-2</v>
      </c>
    </row>
    <row r="3" spans="1:9" x14ac:dyDescent="0.2">
      <c r="A3" s="42" t="s">
        <v>645</v>
      </c>
      <c r="B3" s="43" t="s">
        <v>636</v>
      </c>
      <c r="C3" s="43">
        <v>500</v>
      </c>
      <c r="D3" s="43">
        <v>25</v>
      </c>
      <c r="E3" s="43">
        <v>100</v>
      </c>
      <c r="F3" s="43">
        <v>1349</v>
      </c>
      <c r="G3" s="43">
        <v>268</v>
      </c>
      <c r="H3" s="43">
        <v>1081</v>
      </c>
      <c r="I3" s="42">
        <v>4.9669999999999999E-2</v>
      </c>
    </row>
    <row r="4" spans="1:9" x14ac:dyDescent="0.2">
      <c r="A4" s="44" t="s">
        <v>645</v>
      </c>
      <c r="B4" s="45" t="s">
        <v>636</v>
      </c>
      <c r="C4" s="45">
        <v>500</v>
      </c>
      <c r="D4" s="45">
        <v>40</v>
      </c>
      <c r="E4" s="45">
        <v>100</v>
      </c>
      <c r="F4" s="45">
        <v>1349</v>
      </c>
      <c r="G4" s="45">
        <v>264</v>
      </c>
      <c r="H4" s="45">
        <v>1085</v>
      </c>
      <c r="I4" s="44">
        <v>4.8930000000000001E-2</v>
      </c>
    </row>
    <row r="5" spans="1:9" x14ac:dyDescent="0.2">
      <c r="A5" s="44" t="s">
        <v>637</v>
      </c>
      <c r="B5" s="45" t="s">
        <v>636</v>
      </c>
      <c r="C5" s="45">
        <v>500</v>
      </c>
      <c r="D5" s="45">
        <v>40</v>
      </c>
      <c r="E5" s="45">
        <v>100</v>
      </c>
      <c r="F5" s="45">
        <v>1349</v>
      </c>
      <c r="G5" s="45">
        <v>263</v>
      </c>
      <c r="H5" s="45">
        <v>1086</v>
      </c>
      <c r="I5" s="44">
        <v>4.8739999999999999E-2</v>
      </c>
    </row>
    <row r="6" spans="1:9" x14ac:dyDescent="0.2">
      <c r="A6" s="44" t="s">
        <v>641</v>
      </c>
      <c r="B6" s="45" t="s">
        <v>636</v>
      </c>
      <c r="C6" s="45">
        <v>500</v>
      </c>
      <c r="D6" s="45">
        <v>40</v>
      </c>
      <c r="E6" s="45">
        <v>100</v>
      </c>
      <c r="F6" s="45">
        <v>1227</v>
      </c>
      <c r="G6" s="45">
        <v>236</v>
      </c>
      <c r="H6" s="45">
        <v>991</v>
      </c>
      <c r="I6" s="44">
        <v>4.8099999999999997E-2</v>
      </c>
    </row>
    <row r="7" spans="1:9" x14ac:dyDescent="0.2">
      <c r="A7" s="44" t="s">
        <v>637</v>
      </c>
      <c r="B7" s="45" t="s">
        <v>636</v>
      </c>
      <c r="C7" s="45">
        <v>500</v>
      </c>
      <c r="D7" s="45">
        <v>50</v>
      </c>
      <c r="E7" s="45">
        <v>100</v>
      </c>
      <c r="F7" s="45">
        <v>1349</v>
      </c>
      <c r="G7" s="45">
        <v>259</v>
      </c>
      <c r="H7" s="45">
        <v>1090</v>
      </c>
      <c r="I7" s="44">
        <v>4.8000000000000001E-2</v>
      </c>
    </row>
    <row r="8" spans="1:9" x14ac:dyDescent="0.2">
      <c r="A8" t="s">
        <v>647</v>
      </c>
      <c r="B8" s="1" t="s">
        <v>636</v>
      </c>
      <c r="C8" s="1">
        <v>500</v>
      </c>
      <c r="D8" s="1">
        <v>40</v>
      </c>
      <c r="E8" s="1">
        <v>100</v>
      </c>
      <c r="F8" s="1">
        <v>1284</v>
      </c>
      <c r="G8" s="1">
        <v>244</v>
      </c>
      <c r="H8" s="1">
        <v>1040</v>
      </c>
      <c r="I8">
        <v>4.752E-2</v>
      </c>
    </row>
    <row r="9" spans="1:9" x14ac:dyDescent="0.2">
      <c r="A9" t="s">
        <v>641</v>
      </c>
      <c r="B9" s="1" t="s">
        <v>636</v>
      </c>
      <c r="C9" s="1">
        <v>500</v>
      </c>
      <c r="D9" s="1">
        <v>50</v>
      </c>
      <c r="E9" s="1">
        <v>100</v>
      </c>
      <c r="F9" s="1">
        <v>1227</v>
      </c>
      <c r="G9" s="1">
        <v>233</v>
      </c>
      <c r="H9" s="1">
        <v>994</v>
      </c>
      <c r="I9">
        <v>4.7489999999999997E-2</v>
      </c>
    </row>
    <row r="10" spans="1:9" x14ac:dyDescent="0.2">
      <c r="A10" t="s">
        <v>638</v>
      </c>
      <c r="B10" s="1" t="s">
        <v>636</v>
      </c>
      <c r="C10" s="1">
        <v>500</v>
      </c>
      <c r="D10" s="1">
        <v>40</v>
      </c>
      <c r="E10" s="1">
        <v>100</v>
      </c>
      <c r="F10" s="1">
        <v>1284</v>
      </c>
      <c r="G10" s="1">
        <v>241</v>
      </c>
      <c r="H10" s="1">
        <v>1043</v>
      </c>
      <c r="I10">
        <v>4.6929999999999999E-2</v>
      </c>
    </row>
    <row r="11" spans="1:9" x14ac:dyDescent="0.2">
      <c r="A11" s="29" t="s">
        <v>646</v>
      </c>
      <c r="B11" s="30" t="s">
        <v>636</v>
      </c>
      <c r="C11" s="30">
        <v>500</v>
      </c>
      <c r="D11" s="30">
        <v>40</v>
      </c>
      <c r="E11" s="30">
        <v>100</v>
      </c>
      <c r="F11" s="30">
        <v>1502</v>
      </c>
      <c r="G11" s="30">
        <v>281</v>
      </c>
      <c r="H11" s="30">
        <v>1221</v>
      </c>
      <c r="I11" s="29">
        <v>4.6789999999999998E-2</v>
      </c>
    </row>
    <row r="12" spans="1:9" x14ac:dyDescent="0.2">
      <c r="A12" t="s">
        <v>647</v>
      </c>
      <c r="B12" s="1" t="s">
        <v>636</v>
      </c>
      <c r="C12" s="1">
        <v>500</v>
      </c>
      <c r="D12" s="1">
        <v>30</v>
      </c>
      <c r="E12" s="1">
        <v>100</v>
      </c>
      <c r="F12" s="1">
        <v>1284</v>
      </c>
      <c r="G12" s="1">
        <v>240</v>
      </c>
      <c r="H12" s="1">
        <v>1044</v>
      </c>
      <c r="I12">
        <v>4.6739999999999997E-2</v>
      </c>
    </row>
    <row r="13" spans="1:9" x14ac:dyDescent="0.2">
      <c r="A13" t="s">
        <v>637</v>
      </c>
      <c r="B13" s="1" t="s">
        <v>636</v>
      </c>
      <c r="C13" s="1">
        <v>500</v>
      </c>
      <c r="D13" s="1">
        <v>20</v>
      </c>
      <c r="E13" s="1">
        <v>100</v>
      </c>
      <c r="F13" s="1">
        <v>1349</v>
      </c>
      <c r="G13" s="1">
        <v>252</v>
      </c>
      <c r="H13" s="1">
        <v>1097</v>
      </c>
      <c r="I13">
        <v>4.6699999999999998E-2</v>
      </c>
    </row>
    <row r="14" spans="1:9" x14ac:dyDescent="0.2">
      <c r="A14" t="s">
        <v>645</v>
      </c>
      <c r="B14" s="1" t="s">
        <v>636</v>
      </c>
      <c r="C14" s="1">
        <v>500</v>
      </c>
      <c r="D14" s="1">
        <v>50</v>
      </c>
      <c r="E14" s="1">
        <v>100</v>
      </c>
      <c r="F14" s="1">
        <v>1349</v>
      </c>
      <c r="G14" s="1">
        <v>252</v>
      </c>
      <c r="H14" s="1">
        <v>1097</v>
      </c>
      <c r="I14">
        <v>4.6699999999999998E-2</v>
      </c>
    </row>
    <row r="15" spans="1:9" x14ac:dyDescent="0.2">
      <c r="A15" t="s">
        <v>645</v>
      </c>
      <c r="B15" s="1" t="s">
        <v>636</v>
      </c>
      <c r="C15" s="1">
        <v>500</v>
      </c>
      <c r="D15" s="1">
        <v>20</v>
      </c>
      <c r="E15" s="1">
        <v>100</v>
      </c>
      <c r="F15" s="1">
        <v>1349</v>
      </c>
      <c r="G15" s="1">
        <v>246</v>
      </c>
      <c r="H15" s="1">
        <v>1103</v>
      </c>
      <c r="I15">
        <v>4.5589999999999999E-2</v>
      </c>
    </row>
    <row r="16" spans="1:9" x14ac:dyDescent="0.2">
      <c r="A16" t="s">
        <v>638</v>
      </c>
      <c r="B16" s="1" t="s">
        <v>636</v>
      </c>
      <c r="C16" s="1">
        <v>500</v>
      </c>
      <c r="D16" s="1">
        <v>30</v>
      </c>
      <c r="E16" s="1">
        <v>100</v>
      </c>
      <c r="F16" s="1">
        <v>1284</v>
      </c>
      <c r="G16" s="1">
        <v>234</v>
      </c>
      <c r="H16" s="1">
        <v>1050</v>
      </c>
      <c r="I16">
        <v>4.5569999999999999E-2</v>
      </c>
    </row>
    <row r="17" spans="1:9" x14ac:dyDescent="0.2">
      <c r="A17" t="s">
        <v>639</v>
      </c>
      <c r="B17" s="1" t="s">
        <v>636</v>
      </c>
      <c r="C17" s="1">
        <v>500</v>
      </c>
      <c r="D17" s="1">
        <v>40</v>
      </c>
      <c r="E17" s="1">
        <v>100</v>
      </c>
      <c r="F17" s="1">
        <v>1227</v>
      </c>
      <c r="G17" s="1">
        <v>223</v>
      </c>
      <c r="H17" s="1">
        <v>1004</v>
      </c>
      <c r="I17">
        <v>4.5449999999999997E-2</v>
      </c>
    </row>
    <row r="18" spans="1:9" x14ac:dyDescent="0.2">
      <c r="A18" t="s">
        <v>637</v>
      </c>
      <c r="B18" s="1" t="s">
        <v>636</v>
      </c>
      <c r="C18" s="1">
        <v>500</v>
      </c>
      <c r="D18" s="1">
        <v>25</v>
      </c>
      <c r="E18" s="1">
        <v>100</v>
      </c>
      <c r="F18" s="1">
        <v>1349</v>
      </c>
      <c r="G18" s="1">
        <v>243</v>
      </c>
      <c r="H18" s="1">
        <v>1106</v>
      </c>
      <c r="I18">
        <v>4.5030000000000001E-2</v>
      </c>
    </row>
    <row r="19" spans="1:9" x14ac:dyDescent="0.2">
      <c r="A19" t="s">
        <v>638</v>
      </c>
      <c r="B19" s="1" t="s">
        <v>636</v>
      </c>
      <c r="C19" s="1">
        <v>500</v>
      </c>
      <c r="D19" s="1">
        <v>25</v>
      </c>
      <c r="E19" s="1">
        <v>100</v>
      </c>
      <c r="F19" s="1">
        <v>1284</v>
      </c>
      <c r="G19" s="1">
        <v>230</v>
      </c>
      <c r="H19" s="1">
        <v>1054</v>
      </c>
      <c r="I19">
        <v>4.4790000000000003E-2</v>
      </c>
    </row>
    <row r="20" spans="1:9" x14ac:dyDescent="0.2">
      <c r="A20" t="s">
        <v>645</v>
      </c>
      <c r="B20" s="1" t="s">
        <v>636</v>
      </c>
      <c r="C20" s="1">
        <v>500</v>
      </c>
      <c r="D20" s="1">
        <v>15</v>
      </c>
      <c r="E20" s="1">
        <v>100</v>
      </c>
      <c r="F20" s="1">
        <v>1349</v>
      </c>
      <c r="G20" s="1">
        <v>240</v>
      </c>
      <c r="H20" s="1">
        <v>1109</v>
      </c>
      <c r="I20">
        <v>4.4479999999999999E-2</v>
      </c>
    </row>
    <row r="21" spans="1:9" x14ac:dyDescent="0.2">
      <c r="A21" t="s">
        <v>649</v>
      </c>
      <c r="B21" s="1" t="s">
        <v>636</v>
      </c>
      <c r="C21" s="1">
        <v>500</v>
      </c>
      <c r="D21" s="1">
        <v>40</v>
      </c>
      <c r="E21" s="1">
        <v>100</v>
      </c>
      <c r="F21" s="1">
        <v>1349</v>
      </c>
      <c r="G21" s="1">
        <v>240</v>
      </c>
      <c r="H21" s="1">
        <v>1109</v>
      </c>
      <c r="I21">
        <v>4.4479999999999999E-2</v>
      </c>
    </row>
    <row r="22" spans="1:9" x14ac:dyDescent="0.2">
      <c r="A22" t="s">
        <v>646</v>
      </c>
      <c r="B22" s="1" t="s">
        <v>636</v>
      </c>
      <c r="C22" s="1">
        <v>500</v>
      </c>
      <c r="D22" s="1">
        <v>20</v>
      </c>
      <c r="E22" s="1">
        <v>100</v>
      </c>
      <c r="F22" s="1">
        <v>1502</v>
      </c>
      <c r="G22" s="1">
        <v>267</v>
      </c>
      <c r="H22" s="1">
        <v>1235</v>
      </c>
      <c r="I22">
        <v>4.446E-2</v>
      </c>
    </row>
    <row r="23" spans="1:9" x14ac:dyDescent="0.2">
      <c r="A23" t="s">
        <v>646</v>
      </c>
      <c r="B23" s="1" t="s">
        <v>636</v>
      </c>
      <c r="C23" s="1">
        <v>500</v>
      </c>
      <c r="D23" s="1">
        <v>25</v>
      </c>
      <c r="E23" s="1">
        <v>100</v>
      </c>
      <c r="F23" s="1">
        <v>1502</v>
      </c>
      <c r="G23" s="1">
        <v>267</v>
      </c>
      <c r="H23" s="1">
        <v>1235</v>
      </c>
      <c r="I23">
        <v>4.446E-2</v>
      </c>
    </row>
    <row r="24" spans="1:9" x14ac:dyDescent="0.2">
      <c r="A24" t="s">
        <v>648</v>
      </c>
      <c r="B24" s="1" t="s">
        <v>636</v>
      </c>
      <c r="C24" s="1">
        <v>500</v>
      </c>
      <c r="D24" s="1">
        <v>40</v>
      </c>
      <c r="E24" s="1">
        <v>100</v>
      </c>
      <c r="F24" s="1">
        <v>1284</v>
      </c>
      <c r="G24" s="1">
        <v>228</v>
      </c>
      <c r="H24" s="1">
        <v>1056</v>
      </c>
      <c r="I24">
        <v>4.4400000000000002E-2</v>
      </c>
    </row>
    <row r="25" spans="1:9" x14ac:dyDescent="0.2">
      <c r="A25" t="s">
        <v>639</v>
      </c>
      <c r="B25" s="1" t="s">
        <v>636</v>
      </c>
      <c r="C25" s="1">
        <v>500</v>
      </c>
      <c r="D25" s="1">
        <v>30</v>
      </c>
      <c r="E25" s="1">
        <v>100</v>
      </c>
      <c r="F25" s="1">
        <v>1227</v>
      </c>
      <c r="G25" s="1">
        <v>217</v>
      </c>
      <c r="H25" s="1">
        <v>1010</v>
      </c>
      <c r="I25">
        <v>4.4229999999999998E-2</v>
      </c>
    </row>
    <row r="26" spans="1:9" x14ac:dyDescent="0.2">
      <c r="A26" t="s">
        <v>638</v>
      </c>
      <c r="B26" s="1" t="s">
        <v>636</v>
      </c>
      <c r="C26" s="1">
        <v>500</v>
      </c>
      <c r="D26" s="1">
        <v>20</v>
      </c>
      <c r="E26" s="1">
        <v>100</v>
      </c>
      <c r="F26" s="1">
        <v>1284</v>
      </c>
      <c r="G26" s="1">
        <v>227</v>
      </c>
      <c r="H26" s="1">
        <v>1057</v>
      </c>
      <c r="I26">
        <v>4.4209999999999999E-2</v>
      </c>
    </row>
    <row r="27" spans="1:9" x14ac:dyDescent="0.2">
      <c r="A27" t="s">
        <v>635</v>
      </c>
      <c r="B27" s="1" t="s">
        <v>636</v>
      </c>
      <c r="C27" s="1">
        <v>500</v>
      </c>
      <c r="D27" s="1">
        <v>25</v>
      </c>
      <c r="E27" s="1">
        <v>100</v>
      </c>
      <c r="F27" s="1">
        <v>1502</v>
      </c>
      <c r="G27" s="1">
        <v>265</v>
      </c>
      <c r="H27" s="1">
        <v>1237</v>
      </c>
      <c r="I27">
        <v>4.4119999999999999E-2</v>
      </c>
    </row>
    <row r="28" spans="1:9" x14ac:dyDescent="0.2">
      <c r="A28" t="s">
        <v>638</v>
      </c>
      <c r="B28" s="1" t="s">
        <v>636</v>
      </c>
      <c r="C28" s="1">
        <v>500</v>
      </c>
      <c r="D28" s="1">
        <v>50</v>
      </c>
      <c r="E28" s="1">
        <v>100</v>
      </c>
      <c r="F28" s="1">
        <v>1284</v>
      </c>
      <c r="G28" s="1">
        <v>226</v>
      </c>
      <c r="H28" s="1">
        <v>1058</v>
      </c>
      <c r="I28">
        <v>4.4010000000000001E-2</v>
      </c>
    </row>
    <row r="29" spans="1:9" x14ac:dyDescent="0.2">
      <c r="A29" t="s">
        <v>648</v>
      </c>
      <c r="B29" s="1" t="s">
        <v>636</v>
      </c>
      <c r="C29" s="1">
        <v>500</v>
      </c>
      <c r="D29" s="1">
        <v>50</v>
      </c>
      <c r="E29" s="1">
        <v>100</v>
      </c>
      <c r="F29" s="1">
        <v>1284</v>
      </c>
      <c r="G29" s="1">
        <v>226</v>
      </c>
      <c r="H29" s="1">
        <v>1058</v>
      </c>
      <c r="I29">
        <v>4.4010000000000001E-2</v>
      </c>
    </row>
    <row r="30" spans="1:9" x14ac:dyDescent="0.2">
      <c r="A30" t="s">
        <v>646</v>
      </c>
      <c r="B30" s="1" t="s">
        <v>636</v>
      </c>
      <c r="C30" s="1">
        <v>500</v>
      </c>
      <c r="D30" s="1">
        <v>30</v>
      </c>
      <c r="E30" s="1">
        <v>100</v>
      </c>
      <c r="F30" s="1">
        <v>1502</v>
      </c>
      <c r="G30" s="1">
        <v>264</v>
      </c>
      <c r="H30" s="1">
        <v>1238</v>
      </c>
      <c r="I30">
        <v>4.3959999999999999E-2</v>
      </c>
    </row>
    <row r="31" spans="1:9" x14ac:dyDescent="0.2">
      <c r="A31" t="s">
        <v>645</v>
      </c>
      <c r="B31" s="1" t="s">
        <v>636</v>
      </c>
      <c r="C31" s="1">
        <v>500</v>
      </c>
      <c r="D31" s="1">
        <v>30</v>
      </c>
      <c r="E31" s="1">
        <v>100</v>
      </c>
      <c r="F31" s="1">
        <v>1349</v>
      </c>
      <c r="G31" s="1">
        <v>237</v>
      </c>
      <c r="H31" s="1">
        <v>1112</v>
      </c>
      <c r="I31">
        <v>4.3920000000000001E-2</v>
      </c>
    </row>
    <row r="32" spans="1:9" x14ac:dyDescent="0.2">
      <c r="A32" t="s">
        <v>639</v>
      </c>
      <c r="B32" s="1" t="s">
        <v>636</v>
      </c>
      <c r="C32" s="1">
        <v>500</v>
      </c>
      <c r="D32" s="1">
        <v>15</v>
      </c>
      <c r="E32" s="1">
        <v>100</v>
      </c>
      <c r="F32" s="1">
        <v>1227</v>
      </c>
      <c r="G32" s="1">
        <v>215</v>
      </c>
      <c r="H32" s="1">
        <v>1012</v>
      </c>
      <c r="I32">
        <v>4.3819999999999998E-2</v>
      </c>
    </row>
    <row r="33" spans="1:9" x14ac:dyDescent="0.2">
      <c r="A33" t="s">
        <v>647</v>
      </c>
      <c r="B33" s="1" t="s">
        <v>636</v>
      </c>
      <c r="C33" s="1">
        <v>500</v>
      </c>
      <c r="D33" s="1">
        <v>25</v>
      </c>
      <c r="E33" s="1">
        <v>100</v>
      </c>
      <c r="F33" s="1">
        <v>1284</v>
      </c>
      <c r="G33" s="1">
        <v>224</v>
      </c>
      <c r="H33" s="1">
        <v>1060</v>
      </c>
      <c r="I33">
        <v>4.3619999999999999E-2</v>
      </c>
    </row>
    <row r="34" spans="1:9" x14ac:dyDescent="0.2">
      <c r="A34" t="s">
        <v>638</v>
      </c>
      <c r="B34" s="1" t="s">
        <v>636</v>
      </c>
      <c r="C34" s="1">
        <v>500</v>
      </c>
      <c r="D34" s="1">
        <v>15</v>
      </c>
      <c r="E34" s="1">
        <v>100</v>
      </c>
      <c r="F34" s="1">
        <v>1284</v>
      </c>
      <c r="G34" s="1">
        <v>222</v>
      </c>
      <c r="H34" s="1">
        <v>1062</v>
      </c>
      <c r="I34">
        <v>4.3229999999999998E-2</v>
      </c>
    </row>
    <row r="35" spans="1:9" x14ac:dyDescent="0.2">
      <c r="A35" t="s">
        <v>647</v>
      </c>
      <c r="B35" s="1" t="s">
        <v>636</v>
      </c>
      <c r="C35" s="1">
        <v>500</v>
      </c>
      <c r="D35" s="1">
        <v>50</v>
      </c>
      <c r="E35" s="1">
        <v>100</v>
      </c>
      <c r="F35" s="1">
        <v>1284</v>
      </c>
      <c r="G35" s="1">
        <v>222</v>
      </c>
      <c r="H35" s="1">
        <v>1062</v>
      </c>
      <c r="I35">
        <v>4.3229999999999998E-2</v>
      </c>
    </row>
    <row r="36" spans="1:9" x14ac:dyDescent="0.2">
      <c r="A36" t="s">
        <v>637</v>
      </c>
      <c r="B36" s="1" t="s">
        <v>636</v>
      </c>
      <c r="C36" s="1">
        <v>500</v>
      </c>
      <c r="D36" s="1">
        <v>30</v>
      </c>
      <c r="E36" s="1">
        <v>100</v>
      </c>
      <c r="F36" s="1">
        <v>1349</v>
      </c>
      <c r="G36" s="1">
        <v>231</v>
      </c>
      <c r="H36" s="1">
        <v>1118</v>
      </c>
      <c r="I36">
        <v>4.2810000000000001E-2</v>
      </c>
    </row>
    <row r="37" spans="1:9" x14ac:dyDescent="0.2">
      <c r="A37" t="s">
        <v>639</v>
      </c>
      <c r="B37" s="1" t="s">
        <v>636</v>
      </c>
      <c r="C37" s="1">
        <v>500</v>
      </c>
      <c r="D37" s="1">
        <v>50</v>
      </c>
      <c r="E37" s="1">
        <v>100</v>
      </c>
      <c r="F37" s="1">
        <v>1227</v>
      </c>
      <c r="G37" s="1">
        <v>210</v>
      </c>
      <c r="H37" s="1">
        <v>1017</v>
      </c>
      <c r="I37">
        <v>4.2799999999999998E-2</v>
      </c>
    </row>
    <row r="38" spans="1:9" x14ac:dyDescent="0.2">
      <c r="A38" t="s">
        <v>641</v>
      </c>
      <c r="B38" s="1" t="s">
        <v>636</v>
      </c>
      <c r="C38" s="1">
        <v>500</v>
      </c>
      <c r="D38" s="1">
        <v>30</v>
      </c>
      <c r="E38" s="1">
        <v>100</v>
      </c>
      <c r="F38" s="1">
        <v>1227</v>
      </c>
      <c r="G38" s="1">
        <v>209</v>
      </c>
      <c r="H38" s="1">
        <v>1018</v>
      </c>
      <c r="I38">
        <v>4.2599999999999999E-2</v>
      </c>
    </row>
    <row r="39" spans="1:9" x14ac:dyDescent="0.2">
      <c r="A39" t="s">
        <v>648</v>
      </c>
      <c r="B39" s="1" t="s">
        <v>636</v>
      </c>
      <c r="C39" s="1">
        <v>500</v>
      </c>
      <c r="D39" s="1">
        <v>25</v>
      </c>
      <c r="E39" s="1">
        <v>100</v>
      </c>
      <c r="F39" s="1">
        <v>1284</v>
      </c>
      <c r="G39" s="1">
        <v>218</v>
      </c>
      <c r="H39" s="1">
        <v>1066</v>
      </c>
      <c r="I39">
        <v>4.2450000000000002E-2</v>
      </c>
    </row>
    <row r="40" spans="1:9" x14ac:dyDescent="0.2">
      <c r="A40" t="s">
        <v>639</v>
      </c>
      <c r="B40" s="1" t="s">
        <v>636</v>
      </c>
      <c r="C40" s="1">
        <v>500</v>
      </c>
      <c r="D40" s="1">
        <v>20</v>
      </c>
      <c r="E40" s="1">
        <v>100</v>
      </c>
      <c r="F40" s="1">
        <v>1227</v>
      </c>
      <c r="G40" s="1">
        <v>208</v>
      </c>
      <c r="H40" s="1">
        <v>1019</v>
      </c>
      <c r="I40">
        <v>4.24E-2</v>
      </c>
    </row>
    <row r="41" spans="1:9" x14ac:dyDescent="0.2">
      <c r="A41" t="s">
        <v>635</v>
      </c>
      <c r="B41" s="1" t="s">
        <v>636</v>
      </c>
      <c r="C41" s="1">
        <v>500</v>
      </c>
      <c r="D41" s="1">
        <v>30</v>
      </c>
      <c r="E41" s="1">
        <v>100</v>
      </c>
      <c r="F41" s="1">
        <v>1502</v>
      </c>
      <c r="G41" s="1">
        <v>254</v>
      </c>
      <c r="H41" s="1">
        <v>1248</v>
      </c>
      <c r="I41">
        <v>4.2290000000000001E-2</v>
      </c>
    </row>
    <row r="42" spans="1:9" x14ac:dyDescent="0.2">
      <c r="A42" t="s">
        <v>641</v>
      </c>
      <c r="B42" s="1" t="s">
        <v>636</v>
      </c>
      <c r="C42" s="1">
        <v>500</v>
      </c>
      <c r="D42" s="1">
        <v>25</v>
      </c>
      <c r="E42" s="1">
        <v>100</v>
      </c>
      <c r="F42" s="1">
        <v>1227</v>
      </c>
      <c r="G42" s="1">
        <v>207</v>
      </c>
      <c r="H42" s="1">
        <v>1020</v>
      </c>
      <c r="I42">
        <v>4.2189999999999998E-2</v>
      </c>
    </row>
    <row r="43" spans="1:9" x14ac:dyDescent="0.2">
      <c r="A43" t="s">
        <v>646</v>
      </c>
      <c r="B43" s="1" t="s">
        <v>636</v>
      </c>
      <c r="C43" s="1">
        <v>500</v>
      </c>
      <c r="D43" s="1">
        <v>50</v>
      </c>
      <c r="E43" s="1">
        <v>100</v>
      </c>
      <c r="F43" s="1">
        <v>1502</v>
      </c>
      <c r="G43" s="1">
        <v>252</v>
      </c>
      <c r="H43" s="1">
        <v>1250</v>
      </c>
      <c r="I43">
        <v>4.1959999999999997E-2</v>
      </c>
    </row>
    <row r="44" spans="1:9" x14ac:dyDescent="0.2">
      <c r="A44" t="s">
        <v>647</v>
      </c>
      <c r="B44" s="1" t="s">
        <v>636</v>
      </c>
      <c r="C44" s="1">
        <v>500</v>
      </c>
      <c r="D44" s="1">
        <v>20</v>
      </c>
      <c r="E44" s="1">
        <v>100</v>
      </c>
      <c r="F44" s="1">
        <v>1284</v>
      </c>
      <c r="G44" s="1">
        <v>215</v>
      </c>
      <c r="H44" s="1">
        <v>1069</v>
      </c>
      <c r="I44">
        <v>4.1869999999999997E-2</v>
      </c>
    </row>
    <row r="45" spans="1:9" x14ac:dyDescent="0.2">
      <c r="A45" t="s">
        <v>648</v>
      </c>
      <c r="B45" s="1" t="s">
        <v>636</v>
      </c>
      <c r="C45" s="1">
        <v>500</v>
      </c>
      <c r="D45" s="1">
        <v>30</v>
      </c>
      <c r="E45" s="1">
        <v>100</v>
      </c>
      <c r="F45" s="1">
        <v>1284</v>
      </c>
      <c r="G45" s="1">
        <v>214</v>
      </c>
      <c r="H45" s="1">
        <v>1070</v>
      </c>
      <c r="I45">
        <v>4.1669999999999999E-2</v>
      </c>
    </row>
    <row r="46" spans="1:9" x14ac:dyDescent="0.2">
      <c r="A46" t="s">
        <v>642</v>
      </c>
      <c r="B46" s="1" t="s">
        <v>636</v>
      </c>
      <c r="C46" s="1">
        <v>500</v>
      </c>
      <c r="D46" s="1">
        <v>50</v>
      </c>
      <c r="E46" s="1">
        <v>100</v>
      </c>
      <c r="F46" s="1">
        <v>1502</v>
      </c>
      <c r="G46" s="1">
        <v>250</v>
      </c>
      <c r="H46" s="1">
        <v>1252</v>
      </c>
      <c r="I46">
        <v>4.163E-2</v>
      </c>
    </row>
    <row r="47" spans="1:9" x14ac:dyDescent="0.2">
      <c r="A47" t="s">
        <v>635</v>
      </c>
      <c r="B47" s="1" t="s">
        <v>636</v>
      </c>
      <c r="C47" s="1">
        <v>500</v>
      </c>
      <c r="D47" s="1">
        <v>40</v>
      </c>
      <c r="E47" s="1">
        <v>100</v>
      </c>
      <c r="F47" s="1">
        <v>1502</v>
      </c>
      <c r="G47" s="1">
        <v>248</v>
      </c>
      <c r="H47" s="1">
        <v>1254</v>
      </c>
      <c r="I47">
        <v>4.129E-2</v>
      </c>
    </row>
    <row r="48" spans="1:9" x14ac:dyDescent="0.2">
      <c r="A48" t="s">
        <v>643</v>
      </c>
      <c r="B48" s="1" t="s">
        <v>636</v>
      </c>
      <c r="C48" s="1">
        <v>500</v>
      </c>
      <c r="D48" s="1">
        <v>30</v>
      </c>
      <c r="E48" s="1">
        <v>100</v>
      </c>
      <c r="F48" s="1">
        <v>1502</v>
      </c>
      <c r="G48" s="1">
        <v>247</v>
      </c>
      <c r="H48" s="1">
        <v>1255</v>
      </c>
      <c r="I48">
        <v>4.113E-2</v>
      </c>
    </row>
    <row r="49" spans="1:9" x14ac:dyDescent="0.2">
      <c r="A49" t="s">
        <v>643</v>
      </c>
      <c r="B49" s="1" t="s">
        <v>636</v>
      </c>
      <c r="C49" s="1">
        <v>500</v>
      </c>
      <c r="D49" s="1">
        <v>40</v>
      </c>
      <c r="E49" s="1">
        <v>100</v>
      </c>
      <c r="F49" s="1">
        <v>1502</v>
      </c>
      <c r="G49" s="1">
        <v>244</v>
      </c>
      <c r="H49" s="1">
        <v>1258</v>
      </c>
      <c r="I49">
        <v>4.0629999999999999E-2</v>
      </c>
    </row>
    <row r="50" spans="1:9" x14ac:dyDescent="0.2">
      <c r="A50" t="s">
        <v>649</v>
      </c>
      <c r="B50" s="1" t="s">
        <v>636</v>
      </c>
      <c r="C50" s="1">
        <v>500</v>
      </c>
      <c r="D50" s="1">
        <v>30</v>
      </c>
      <c r="E50" s="1">
        <v>100</v>
      </c>
      <c r="F50" s="1">
        <v>1349</v>
      </c>
      <c r="G50" s="1">
        <v>218</v>
      </c>
      <c r="H50" s="1">
        <v>1131</v>
      </c>
      <c r="I50">
        <v>4.0399999999999998E-2</v>
      </c>
    </row>
    <row r="51" spans="1:9" x14ac:dyDescent="0.2">
      <c r="A51" t="s">
        <v>649</v>
      </c>
      <c r="B51" s="1" t="s">
        <v>636</v>
      </c>
      <c r="C51" s="1">
        <v>500</v>
      </c>
      <c r="D51" s="1">
        <v>50</v>
      </c>
      <c r="E51" s="1">
        <v>100</v>
      </c>
      <c r="F51" s="1">
        <v>1349</v>
      </c>
      <c r="G51" s="1">
        <v>216</v>
      </c>
      <c r="H51" s="1">
        <v>1133</v>
      </c>
      <c r="I51">
        <v>4.0030000000000003E-2</v>
      </c>
    </row>
    <row r="52" spans="1:9" x14ac:dyDescent="0.2">
      <c r="A52" t="s">
        <v>635</v>
      </c>
      <c r="B52" s="1" t="s">
        <v>636</v>
      </c>
      <c r="C52" s="1">
        <v>500</v>
      </c>
      <c r="D52" s="1">
        <v>50</v>
      </c>
      <c r="E52" s="1">
        <v>100</v>
      </c>
      <c r="F52" s="1">
        <v>1502</v>
      </c>
      <c r="G52" s="1">
        <v>237</v>
      </c>
      <c r="H52" s="1">
        <v>1265</v>
      </c>
      <c r="I52">
        <v>3.9460000000000002E-2</v>
      </c>
    </row>
    <row r="53" spans="1:9" x14ac:dyDescent="0.2">
      <c r="A53" t="s">
        <v>635</v>
      </c>
      <c r="B53" s="1" t="s">
        <v>636</v>
      </c>
      <c r="C53" s="1">
        <v>500</v>
      </c>
      <c r="D53" s="1">
        <v>15</v>
      </c>
      <c r="E53" s="1">
        <v>100</v>
      </c>
      <c r="F53" s="1">
        <v>1502</v>
      </c>
      <c r="G53" s="1">
        <v>236</v>
      </c>
      <c r="H53" s="1">
        <v>1266</v>
      </c>
      <c r="I53">
        <v>3.9289999999999999E-2</v>
      </c>
    </row>
    <row r="54" spans="1:9" x14ac:dyDescent="0.2">
      <c r="A54" t="s">
        <v>635</v>
      </c>
      <c r="B54" s="1" t="s">
        <v>636</v>
      </c>
      <c r="C54" s="1">
        <v>500</v>
      </c>
      <c r="D54" s="1">
        <v>20</v>
      </c>
      <c r="E54" s="1">
        <v>100</v>
      </c>
      <c r="F54" s="1">
        <v>1502</v>
      </c>
      <c r="G54" s="1">
        <v>235</v>
      </c>
      <c r="H54" s="1">
        <v>1267</v>
      </c>
      <c r="I54">
        <v>3.9129999999999998E-2</v>
      </c>
    </row>
    <row r="55" spans="1:9" x14ac:dyDescent="0.2">
      <c r="A55" t="s">
        <v>642</v>
      </c>
      <c r="B55" s="1" t="s">
        <v>636</v>
      </c>
      <c r="C55" s="1">
        <v>500</v>
      </c>
      <c r="D55" s="1">
        <v>20</v>
      </c>
      <c r="E55" s="1">
        <v>100</v>
      </c>
      <c r="F55" s="1">
        <v>1502</v>
      </c>
      <c r="G55" s="1">
        <v>235</v>
      </c>
      <c r="H55" s="1">
        <v>1267</v>
      </c>
      <c r="I55">
        <v>3.9129999999999998E-2</v>
      </c>
    </row>
    <row r="56" spans="1:9" x14ac:dyDescent="0.2">
      <c r="A56" t="s">
        <v>642</v>
      </c>
      <c r="B56" s="1" t="s">
        <v>636</v>
      </c>
      <c r="C56" s="1">
        <v>500</v>
      </c>
      <c r="D56" s="1">
        <v>40</v>
      </c>
      <c r="E56" s="1">
        <v>100</v>
      </c>
      <c r="F56" s="1">
        <v>1502</v>
      </c>
      <c r="G56" s="1">
        <v>235</v>
      </c>
      <c r="H56" s="1">
        <v>1267</v>
      </c>
      <c r="I56">
        <v>3.9129999999999998E-2</v>
      </c>
    </row>
    <row r="57" spans="1:9" x14ac:dyDescent="0.2">
      <c r="A57" t="s">
        <v>648</v>
      </c>
      <c r="B57" s="1" t="s">
        <v>636</v>
      </c>
      <c r="C57" s="1">
        <v>500</v>
      </c>
      <c r="D57" s="1">
        <v>20</v>
      </c>
      <c r="E57" s="1">
        <v>100</v>
      </c>
      <c r="F57" s="1">
        <v>1284</v>
      </c>
      <c r="G57" s="1">
        <v>200</v>
      </c>
      <c r="H57" s="1">
        <v>1084</v>
      </c>
      <c r="I57">
        <v>3.8949999999999999E-2</v>
      </c>
    </row>
    <row r="58" spans="1:9" x14ac:dyDescent="0.2">
      <c r="A58" t="s">
        <v>637</v>
      </c>
      <c r="B58" s="1" t="s">
        <v>636</v>
      </c>
      <c r="C58" s="1">
        <v>500</v>
      </c>
      <c r="D58" s="1">
        <v>15</v>
      </c>
      <c r="E58" s="1">
        <v>100</v>
      </c>
      <c r="F58" s="1">
        <v>1349</v>
      </c>
      <c r="G58" s="1">
        <v>210</v>
      </c>
      <c r="H58" s="1">
        <v>1139</v>
      </c>
      <c r="I58">
        <v>3.8920000000000003E-2</v>
      </c>
    </row>
    <row r="59" spans="1:9" x14ac:dyDescent="0.2">
      <c r="A59" t="s">
        <v>642</v>
      </c>
      <c r="B59" s="1" t="s">
        <v>636</v>
      </c>
      <c r="C59" s="1">
        <v>500</v>
      </c>
      <c r="D59" s="1">
        <v>30</v>
      </c>
      <c r="E59" s="1">
        <v>100</v>
      </c>
      <c r="F59" s="1">
        <v>1502</v>
      </c>
      <c r="G59" s="1">
        <v>232</v>
      </c>
      <c r="H59" s="1">
        <v>1270</v>
      </c>
      <c r="I59">
        <v>3.8629999999999998E-2</v>
      </c>
    </row>
    <row r="60" spans="1:9" x14ac:dyDescent="0.2">
      <c r="A60" t="s">
        <v>649</v>
      </c>
      <c r="B60" s="1" t="s">
        <v>636</v>
      </c>
      <c r="C60" s="1">
        <v>500</v>
      </c>
      <c r="D60" s="1">
        <v>20</v>
      </c>
      <c r="E60" s="1">
        <v>100</v>
      </c>
      <c r="F60" s="1">
        <v>1349</v>
      </c>
      <c r="G60" s="1">
        <v>208</v>
      </c>
      <c r="H60" s="1">
        <v>1141</v>
      </c>
      <c r="I60">
        <v>3.8550000000000001E-2</v>
      </c>
    </row>
    <row r="61" spans="1:9" x14ac:dyDescent="0.2">
      <c r="A61" t="s">
        <v>643</v>
      </c>
      <c r="B61" s="1" t="s">
        <v>636</v>
      </c>
      <c r="C61" s="1">
        <v>500</v>
      </c>
      <c r="D61" s="1">
        <v>25</v>
      </c>
      <c r="E61" s="1">
        <v>100</v>
      </c>
      <c r="F61" s="1">
        <v>1502</v>
      </c>
      <c r="G61" s="1">
        <v>231</v>
      </c>
      <c r="H61" s="1">
        <v>1271</v>
      </c>
      <c r="I61">
        <v>3.8460000000000001E-2</v>
      </c>
    </row>
    <row r="62" spans="1:9" x14ac:dyDescent="0.2">
      <c r="A62" t="s">
        <v>646</v>
      </c>
      <c r="B62" s="1" t="s">
        <v>636</v>
      </c>
      <c r="C62" s="1">
        <v>500</v>
      </c>
      <c r="D62" s="1">
        <v>15</v>
      </c>
      <c r="E62" s="1">
        <v>100</v>
      </c>
      <c r="F62" s="1">
        <v>1502</v>
      </c>
      <c r="G62" s="1">
        <v>231</v>
      </c>
      <c r="H62" s="1">
        <v>1271</v>
      </c>
      <c r="I62">
        <v>3.8460000000000001E-2</v>
      </c>
    </row>
    <row r="63" spans="1:9" x14ac:dyDescent="0.2">
      <c r="A63" t="s">
        <v>649</v>
      </c>
      <c r="B63" s="1" t="s">
        <v>636</v>
      </c>
      <c r="C63" s="1">
        <v>500</v>
      </c>
      <c r="D63" s="1">
        <v>25</v>
      </c>
      <c r="E63" s="1">
        <v>100</v>
      </c>
      <c r="F63" s="1">
        <v>1349</v>
      </c>
      <c r="G63" s="1">
        <v>207</v>
      </c>
      <c r="H63" s="1">
        <v>1142</v>
      </c>
      <c r="I63">
        <v>3.8359999999999998E-2</v>
      </c>
    </row>
    <row r="64" spans="1:9" x14ac:dyDescent="0.2">
      <c r="A64" t="s">
        <v>647</v>
      </c>
      <c r="B64" s="1" t="s">
        <v>636</v>
      </c>
      <c r="C64" s="1">
        <v>500</v>
      </c>
      <c r="D64" s="1">
        <v>15</v>
      </c>
      <c r="E64" s="1">
        <v>100</v>
      </c>
      <c r="F64" s="1">
        <v>1284</v>
      </c>
      <c r="G64" s="1">
        <v>195</v>
      </c>
      <c r="H64" s="1">
        <v>1089</v>
      </c>
      <c r="I64">
        <v>3.7969999999999997E-2</v>
      </c>
    </row>
    <row r="65" spans="1:9" x14ac:dyDescent="0.2">
      <c r="A65" t="s">
        <v>643</v>
      </c>
      <c r="B65" s="1" t="s">
        <v>636</v>
      </c>
      <c r="C65" s="1">
        <v>500</v>
      </c>
      <c r="D65" s="1">
        <v>20</v>
      </c>
      <c r="E65" s="1">
        <v>100</v>
      </c>
      <c r="F65" s="1">
        <v>1502</v>
      </c>
      <c r="G65" s="1">
        <v>228</v>
      </c>
      <c r="H65" s="1">
        <v>1274</v>
      </c>
      <c r="I65">
        <v>3.7960000000000001E-2</v>
      </c>
    </row>
    <row r="66" spans="1:9" x14ac:dyDescent="0.2">
      <c r="A66" t="s">
        <v>641</v>
      </c>
      <c r="B66" s="1" t="s">
        <v>636</v>
      </c>
      <c r="C66" s="1">
        <v>500</v>
      </c>
      <c r="D66" s="1">
        <v>20</v>
      </c>
      <c r="E66" s="1">
        <v>100</v>
      </c>
      <c r="F66" s="1">
        <v>1227</v>
      </c>
      <c r="G66" s="1">
        <v>183</v>
      </c>
      <c r="H66" s="1">
        <v>1044</v>
      </c>
      <c r="I66">
        <v>3.73E-2</v>
      </c>
    </row>
    <row r="67" spans="1:9" x14ac:dyDescent="0.2">
      <c r="A67" t="s">
        <v>643</v>
      </c>
      <c r="B67" s="1" t="s">
        <v>636</v>
      </c>
      <c r="C67" s="1">
        <v>500</v>
      </c>
      <c r="D67" s="1">
        <v>50</v>
      </c>
      <c r="E67" s="1">
        <v>100</v>
      </c>
      <c r="F67" s="1">
        <v>1502</v>
      </c>
      <c r="G67" s="1">
        <v>221</v>
      </c>
      <c r="H67" s="1">
        <v>1281</v>
      </c>
      <c r="I67">
        <v>3.6799999999999999E-2</v>
      </c>
    </row>
    <row r="68" spans="1:9" x14ac:dyDescent="0.2">
      <c r="A68" t="s">
        <v>648</v>
      </c>
      <c r="B68" s="1" t="s">
        <v>636</v>
      </c>
      <c r="C68" s="1">
        <v>500</v>
      </c>
      <c r="D68" s="1">
        <v>15</v>
      </c>
      <c r="E68" s="1">
        <v>100</v>
      </c>
      <c r="F68" s="1">
        <v>1284</v>
      </c>
      <c r="G68" s="1">
        <v>187</v>
      </c>
      <c r="H68" s="1">
        <v>1097</v>
      </c>
      <c r="I68">
        <v>3.6420000000000001E-2</v>
      </c>
    </row>
    <row r="69" spans="1:9" x14ac:dyDescent="0.2">
      <c r="A69" t="s">
        <v>642</v>
      </c>
      <c r="B69" s="1" t="s">
        <v>636</v>
      </c>
      <c r="C69" s="1">
        <v>500</v>
      </c>
      <c r="D69" s="1">
        <v>25</v>
      </c>
      <c r="E69" s="1">
        <v>100</v>
      </c>
      <c r="F69" s="1">
        <v>1502</v>
      </c>
      <c r="G69" s="1">
        <v>217</v>
      </c>
      <c r="H69" s="1">
        <v>1285</v>
      </c>
      <c r="I69">
        <v>3.6130000000000002E-2</v>
      </c>
    </row>
    <row r="70" spans="1:9" x14ac:dyDescent="0.2">
      <c r="A70" t="s">
        <v>645</v>
      </c>
      <c r="B70" s="1" t="s">
        <v>636</v>
      </c>
      <c r="C70" s="1">
        <v>500</v>
      </c>
      <c r="D70" s="1">
        <v>10</v>
      </c>
      <c r="E70" s="1">
        <v>100</v>
      </c>
      <c r="F70" s="1">
        <v>1349</v>
      </c>
      <c r="G70" s="1">
        <v>191</v>
      </c>
      <c r="H70" s="1">
        <v>1158</v>
      </c>
      <c r="I70">
        <v>3.5400000000000001E-2</v>
      </c>
    </row>
    <row r="71" spans="1:9" x14ac:dyDescent="0.2">
      <c r="A71" t="s">
        <v>637</v>
      </c>
      <c r="B71" s="1" t="s">
        <v>636</v>
      </c>
      <c r="C71" s="1">
        <v>500</v>
      </c>
      <c r="D71" s="1">
        <v>10</v>
      </c>
      <c r="E71" s="1">
        <v>100</v>
      </c>
      <c r="F71" s="1">
        <v>1349</v>
      </c>
      <c r="G71" s="1">
        <v>187</v>
      </c>
      <c r="H71" s="1">
        <v>1162</v>
      </c>
      <c r="I71">
        <v>3.4660000000000003E-2</v>
      </c>
    </row>
    <row r="72" spans="1:9" x14ac:dyDescent="0.2">
      <c r="A72" t="s">
        <v>639</v>
      </c>
      <c r="B72" s="1" t="s">
        <v>636</v>
      </c>
      <c r="C72" s="1">
        <v>500</v>
      </c>
      <c r="D72" s="1">
        <v>10</v>
      </c>
      <c r="E72" s="1">
        <v>100</v>
      </c>
      <c r="F72" s="1">
        <v>1227</v>
      </c>
      <c r="G72" s="1">
        <v>170</v>
      </c>
      <c r="H72" s="1">
        <v>1057</v>
      </c>
      <c r="I72">
        <v>3.465E-2</v>
      </c>
    </row>
    <row r="73" spans="1:9" x14ac:dyDescent="0.2">
      <c r="A73" t="s">
        <v>641</v>
      </c>
      <c r="B73" s="1" t="s">
        <v>636</v>
      </c>
      <c r="C73" s="1">
        <v>500</v>
      </c>
      <c r="D73" s="1">
        <v>15</v>
      </c>
      <c r="E73" s="1">
        <v>100</v>
      </c>
      <c r="F73" s="1">
        <v>1227</v>
      </c>
      <c r="G73" s="1">
        <v>170</v>
      </c>
      <c r="H73" s="1">
        <v>1057</v>
      </c>
      <c r="I73">
        <v>3.465E-2</v>
      </c>
    </row>
    <row r="74" spans="1:9" x14ac:dyDescent="0.2">
      <c r="A74" t="s">
        <v>635</v>
      </c>
      <c r="B74" s="1" t="s">
        <v>636</v>
      </c>
      <c r="C74" s="1">
        <v>500</v>
      </c>
      <c r="D74" s="1">
        <v>10</v>
      </c>
      <c r="E74" s="1">
        <v>100</v>
      </c>
      <c r="F74" s="1">
        <v>1502</v>
      </c>
      <c r="G74" s="1">
        <v>205</v>
      </c>
      <c r="H74" s="1">
        <v>1297</v>
      </c>
      <c r="I74">
        <v>3.4130000000000001E-2</v>
      </c>
    </row>
    <row r="75" spans="1:9" x14ac:dyDescent="0.2">
      <c r="A75" t="s">
        <v>644</v>
      </c>
      <c r="B75" s="1" t="s">
        <v>636</v>
      </c>
      <c r="C75" s="1">
        <v>500</v>
      </c>
      <c r="D75" s="1">
        <v>15</v>
      </c>
      <c r="E75" s="1">
        <v>100</v>
      </c>
      <c r="F75" s="1">
        <v>1284</v>
      </c>
      <c r="G75" s="1">
        <v>172</v>
      </c>
      <c r="H75" s="1">
        <v>1112</v>
      </c>
      <c r="I75">
        <v>3.3500000000000002E-2</v>
      </c>
    </row>
    <row r="76" spans="1:9" x14ac:dyDescent="0.2">
      <c r="A76" t="s">
        <v>644</v>
      </c>
      <c r="B76" s="1" t="s">
        <v>636</v>
      </c>
      <c r="C76" s="1">
        <v>500</v>
      </c>
      <c r="D76" s="1">
        <v>10</v>
      </c>
      <c r="E76" s="1">
        <v>100</v>
      </c>
      <c r="F76" s="1">
        <v>1284</v>
      </c>
      <c r="G76" s="1">
        <v>171</v>
      </c>
      <c r="H76" s="1">
        <v>1113</v>
      </c>
      <c r="I76">
        <v>3.3300000000000003E-2</v>
      </c>
    </row>
    <row r="77" spans="1:9" x14ac:dyDescent="0.2">
      <c r="A77" t="s">
        <v>644</v>
      </c>
      <c r="B77" s="1" t="s">
        <v>636</v>
      </c>
      <c r="C77" s="1">
        <v>500</v>
      </c>
      <c r="D77" s="1">
        <v>40</v>
      </c>
      <c r="E77" s="1">
        <v>100</v>
      </c>
      <c r="F77" s="1">
        <v>1284</v>
      </c>
      <c r="G77" s="1">
        <v>171</v>
      </c>
      <c r="H77" s="1">
        <v>1113</v>
      </c>
      <c r="I77">
        <v>3.3300000000000003E-2</v>
      </c>
    </row>
    <row r="78" spans="1:9" x14ac:dyDescent="0.2">
      <c r="A78" t="s">
        <v>643</v>
      </c>
      <c r="B78" s="1" t="s">
        <v>636</v>
      </c>
      <c r="C78" s="1">
        <v>500</v>
      </c>
      <c r="D78" s="1">
        <v>15</v>
      </c>
      <c r="E78" s="1">
        <v>100</v>
      </c>
      <c r="F78" s="1">
        <v>1502</v>
      </c>
      <c r="G78" s="1">
        <v>196</v>
      </c>
      <c r="H78" s="1">
        <v>1306</v>
      </c>
      <c r="I78">
        <v>3.2629999999999999E-2</v>
      </c>
    </row>
    <row r="79" spans="1:9" x14ac:dyDescent="0.2">
      <c r="A79" t="s">
        <v>644</v>
      </c>
      <c r="B79" s="1" t="s">
        <v>636</v>
      </c>
      <c r="C79" s="1">
        <v>500</v>
      </c>
      <c r="D79" s="1">
        <v>20</v>
      </c>
      <c r="E79" s="1">
        <v>100</v>
      </c>
      <c r="F79" s="1">
        <v>1284</v>
      </c>
      <c r="G79" s="1">
        <v>167</v>
      </c>
      <c r="H79" s="1">
        <v>1117</v>
      </c>
      <c r="I79">
        <v>3.252E-2</v>
      </c>
    </row>
    <row r="80" spans="1:9" x14ac:dyDescent="0.2">
      <c r="A80" t="s">
        <v>640</v>
      </c>
      <c r="B80" s="1" t="s">
        <v>636</v>
      </c>
      <c r="C80" s="1">
        <v>500</v>
      </c>
      <c r="D80" s="1">
        <v>10</v>
      </c>
      <c r="E80" s="1">
        <v>100</v>
      </c>
      <c r="F80" s="1">
        <v>1227</v>
      </c>
      <c r="G80" s="1">
        <v>158</v>
      </c>
      <c r="H80" s="1">
        <v>1069</v>
      </c>
      <c r="I80">
        <v>3.2210000000000003E-2</v>
      </c>
    </row>
    <row r="81" spans="1:9" x14ac:dyDescent="0.2">
      <c r="A81" t="s">
        <v>642</v>
      </c>
      <c r="B81" s="1" t="s">
        <v>636</v>
      </c>
      <c r="C81" s="1">
        <v>500</v>
      </c>
      <c r="D81" s="1">
        <v>15</v>
      </c>
      <c r="E81" s="1">
        <v>100</v>
      </c>
      <c r="F81" s="1">
        <v>1502</v>
      </c>
      <c r="G81" s="1">
        <v>193</v>
      </c>
      <c r="H81" s="1">
        <v>1309</v>
      </c>
      <c r="I81">
        <v>3.2129999999999999E-2</v>
      </c>
    </row>
    <row r="82" spans="1:9" x14ac:dyDescent="0.2">
      <c r="A82" t="s">
        <v>646</v>
      </c>
      <c r="B82" s="1" t="s">
        <v>636</v>
      </c>
      <c r="C82" s="1">
        <v>500</v>
      </c>
      <c r="D82" s="1">
        <v>10</v>
      </c>
      <c r="E82" s="1">
        <v>100</v>
      </c>
      <c r="F82" s="1">
        <v>1502</v>
      </c>
      <c r="G82" s="1">
        <v>193</v>
      </c>
      <c r="H82" s="1">
        <v>1309</v>
      </c>
      <c r="I82">
        <v>3.2129999999999999E-2</v>
      </c>
    </row>
    <row r="83" spans="1:9" x14ac:dyDescent="0.2">
      <c r="A83" t="s">
        <v>649</v>
      </c>
      <c r="B83" s="1" t="s">
        <v>636</v>
      </c>
      <c r="C83" s="1">
        <v>500</v>
      </c>
      <c r="D83" s="1">
        <v>15</v>
      </c>
      <c r="E83" s="1">
        <v>100</v>
      </c>
      <c r="F83" s="1">
        <v>1349</v>
      </c>
      <c r="G83" s="1">
        <v>172</v>
      </c>
      <c r="H83" s="1">
        <v>1177</v>
      </c>
      <c r="I83">
        <v>3.1879999999999999E-2</v>
      </c>
    </row>
    <row r="84" spans="1:9" x14ac:dyDescent="0.2">
      <c r="A84" t="s">
        <v>640</v>
      </c>
      <c r="B84" s="1" t="s">
        <v>636</v>
      </c>
      <c r="C84" s="1">
        <v>500</v>
      </c>
      <c r="D84" s="1">
        <v>15</v>
      </c>
      <c r="E84" s="1">
        <v>100</v>
      </c>
      <c r="F84" s="1">
        <v>1227</v>
      </c>
      <c r="G84" s="1">
        <v>153</v>
      </c>
      <c r="H84" s="1">
        <v>1074</v>
      </c>
      <c r="I84">
        <v>3.1189999999999999E-2</v>
      </c>
    </row>
    <row r="85" spans="1:9" x14ac:dyDescent="0.2">
      <c r="A85" t="s">
        <v>640</v>
      </c>
      <c r="B85" s="1" t="s">
        <v>636</v>
      </c>
      <c r="C85" s="1">
        <v>500</v>
      </c>
      <c r="D85" s="1">
        <v>30</v>
      </c>
      <c r="E85" s="1">
        <v>100</v>
      </c>
      <c r="F85" s="1">
        <v>1227</v>
      </c>
      <c r="G85" s="1">
        <v>153</v>
      </c>
      <c r="H85" s="1">
        <v>1074</v>
      </c>
      <c r="I85">
        <v>3.1189999999999999E-2</v>
      </c>
    </row>
    <row r="86" spans="1:9" x14ac:dyDescent="0.2">
      <c r="A86" t="s">
        <v>644</v>
      </c>
      <c r="B86" s="1" t="s">
        <v>636</v>
      </c>
      <c r="C86" s="1">
        <v>500</v>
      </c>
      <c r="D86" s="1">
        <v>50</v>
      </c>
      <c r="E86" s="1">
        <v>100</v>
      </c>
      <c r="F86" s="1">
        <v>1284</v>
      </c>
      <c r="G86" s="1">
        <v>160</v>
      </c>
      <c r="H86" s="1">
        <v>1124</v>
      </c>
      <c r="I86">
        <v>3.116E-2</v>
      </c>
    </row>
    <row r="87" spans="1:9" x14ac:dyDescent="0.2">
      <c r="A87" t="s">
        <v>647</v>
      </c>
      <c r="B87" s="1" t="s">
        <v>636</v>
      </c>
      <c r="C87" s="1">
        <v>500</v>
      </c>
      <c r="D87" s="1">
        <v>10</v>
      </c>
      <c r="E87" s="1">
        <v>100</v>
      </c>
      <c r="F87" s="1">
        <v>1284</v>
      </c>
      <c r="G87" s="1">
        <v>160</v>
      </c>
      <c r="H87" s="1">
        <v>1124</v>
      </c>
      <c r="I87">
        <v>3.116E-2</v>
      </c>
    </row>
    <row r="88" spans="1:9" x14ac:dyDescent="0.2">
      <c r="A88" t="s">
        <v>648</v>
      </c>
      <c r="B88" s="1" t="s">
        <v>636</v>
      </c>
      <c r="C88" s="1">
        <v>500</v>
      </c>
      <c r="D88" s="1">
        <v>10</v>
      </c>
      <c r="E88" s="1">
        <v>100</v>
      </c>
      <c r="F88" s="1">
        <v>1284</v>
      </c>
      <c r="G88" s="1">
        <v>158</v>
      </c>
      <c r="H88" s="1">
        <v>1126</v>
      </c>
      <c r="I88">
        <v>3.0769999999999999E-2</v>
      </c>
    </row>
    <row r="89" spans="1:9" x14ac:dyDescent="0.2">
      <c r="A89" t="s">
        <v>638</v>
      </c>
      <c r="B89" s="1" t="s">
        <v>636</v>
      </c>
      <c r="C89" s="1">
        <v>500</v>
      </c>
      <c r="D89" s="1">
        <v>10</v>
      </c>
      <c r="E89" s="1">
        <v>100</v>
      </c>
      <c r="F89" s="1">
        <v>1284</v>
      </c>
      <c r="G89" s="1">
        <v>157</v>
      </c>
      <c r="H89" s="1">
        <v>1127</v>
      </c>
      <c r="I89">
        <v>3.057E-2</v>
      </c>
    </row>
    <row r="90" spans="1:9" x14ac:dyDescent="0.2">
      <c r="A90" t="s">
        <v>640</v>
      </c>
      <c r="B90" s="1" t="s">
        <v>636</v>
      </c>
      <c r="C90" s="1">
        <v>500</v>
      </c>
      <c r="D90" s="1">
        <v>25</v>
      </c>
      <c r="E90" s="1">
        <v>100</v>
      </c>
      <c r="F90" s="1">
        <v>1227</v>
      </c>
      <c r="G90" s="1">
        <v>150</v>
      </c>
      <c r="H90" s="1">
        <v>1077</v>
      </c>
      <c r="I90">
        <v>3.057E-2</v>
      </c>
    </row>
    <row r="91" spans="1:9" x14ac:dyDescent="0.2">
      <c r="A91" t="s">
        <v>644</v>
      </c>
      <c r="B91" s="1" t="s">
        <v>636</v>
      </c>
      <c r="C91" s="1">
        <v>500</v>
      </c>
      <c r="D91" s="1">
        <v>25</v>
      </c>
      <c r="E91" s="1">
        <v>100</v>
      </c>
      <c r="F91" s="1">
        <v>1284</v>
      </c>
      <c r="G91" s="1">
        <v>156</v>
      </c>
      <c r="H91" s="1">
        <v>1128</v>
      </c>
      <c r="I91">
        <v>3.0380000000000001E-2</v>
      </c>
    </row>
    <row r="92" spans="1:9" x14ac:dyDescent="0.2">
      <c r="A92" t="s">
        <v>640</v>
      </c>
      <c r="B92" s="1" t="s">
        <v>636</v>
      </c>
      <c r="C92" s="1">
        <v>500</v>
      </c>
      <c r="D92" s="1">
        <v>40</v>
      </c>
      <c r="E92" s="1">
        <v>100</v>
      </c>
      <c r="F92" s="1">
        <v>1227</v>
      </c>
      <c r="G92" s="1">
        <v>142</v>
      </c>
      <c r="H92" s="1">
        <v>1085</v>
      </c>
      <c r="I92">
        <v>2.894E-2</v>
      </c>
    </row>
    <row r="93" spans="1:9" x14ac:dyDescent="0.2">
      <c r="A93" t="s">
        <v>643</v>
      </c>
      <c r="B93" s="1" t="s">
        <v>636</v>
      </c>
      <c r="C93" s="1">
        <v>500</v>
      </c>
      <c r="D93" s="1">
        <v>10</v>
      </c>
      <c r="E93" s="1">
        <v>100</v>
      </c>
      <c r="F93" s="1">
        <v>1502</v>
      </c>
      <c r="G93" s="1">
        <v>173</v>
      </c>
      <c r="H93" s="1">
        <v>1329</v>
      </c>
      <c r="I93">
        <v>2.8799999999999999E-2</v>
      </c>
    </row>
    <row r="94" spans="1:9" x14ac:dyDescent="0.2">
      <c r="A94" t="s">
        <v>640</v>
      </c>
      <c r="B94" s="1" t="s">
        <v>636</v>
      </c>
      <c r="C94" s="1">
        <v>500</v>
      </c>
      <c r="D94" s="1">
        <v>20</v>
      </c>
      <c r="E94" s="1">
        <v>100</v>
      </c>
      <c r="F94" s="1">
        <v>1227</v>
      </c>
      <c r="G94" s="1">
        <v>140</v>
      </c>
      <c r="H94" s="1">
        <v>1087</v>
      </c>
      <c r="I94">
        <v>2.8539999999999999E-2</v>
      </c>
    </row>
    <row r="95" spans="1:9" x14ac:dyDescent="0.2">
      <c r="A95" t="s">
        <v>640</v>
      </c>
      <c r="B95" s="1" t="s">
        <v>636</v>
      </c>
      <c r="C95" s="1">
        <v>500</v>
      </c>
      <c r="D95" s="1">
        <v>50</v>
      </c>
      <c r="E95" s="1">
        <v>100</v>
      </c>
      <c r="F95" s="1">
        <v>1227</v>
      </c>
      <c r="G95" s="1">
        <v>138</v>
      </c>
      <c r="H95" s="1">
        <v>1089</v>
      </c>
      <c r="I95">
        <v>2.8129999999999999E-2</v>
      </c>
    </row>
    <row r="96" spans="1:9" x14ac:dyDescent="0.2">
      <c r="A96" t="s">
        <v>644</v>
      </c>
      <c r="B96" s="1" t="s">
        <v>636</v>
      </c>
      <c r="C96" s="1">
        <v>500</v>
      </c>
      <c r="D96" s="1">
        <v>30</v>
      </c>
      <c r="E96" s="1">
        <v>100</v>
      </c>
      <c r="F96" s="1">
        <v>1284</v>
      </c>
      <c r="G96" s="1">
        <v>142</v>
      </c>
      <c r="H96" s="1">
        <v>1142</v>
      </c>
      <c r="I96">
        <v>2.7650000000000001E-2</v>
      </c>
    </row>
    <row r="97" spans="1:9" x14ac:dyDescent="0.2">
      <c r="A97" t="s">
        <v>649</v>
      </c>
      <c r="B97" s="1" t="s">
        <v>636</v>
      </c>
      <c r="C97" s="1">
        <v>500</v>
      </c>
      <c r="D97" s="1">
        <v>10</v>
      </c>
      <c r="E97" s="1">
        <v>100</v>
      </c>
      <c r="F97" s="1">
        <v>1349</v>
      </c>
      <c r="G97" s="1">
        <v>147</v>
      </c>
      <c r="H97" s="1">
        <v>1202</v>
      </c>
      <c r="I97">
        <v>2.724E-2</v>
      </c>
    </row>
    <row r="98" spans="1:9" x14ac:dyDescent="0.2">
      <c r="A98" t="s">
        <v>642</v>
      </c>
      <c r="B98" s="1" t="s">
        <v>636</v>
      </c>
      <c r="C98" s="1">
        <v>500</v>
      </c>
      <c r="D98" s="1">
        <v>10</v>
      </c>
      <c r="E98" s="1">
        <v>100</v>
      </c>
      <c r="F98" s="1">
        <v>1502</v>
      </c>
      <c r="G98" s="1">
        <v>160</v>
      </c>
      <c r="H98" s="1">
        <v>1342</v>
      </c>
      <c r="I98">
        <v>2.664E-2</v>
      </c>
    </row>
    <row r="99" spans="1:9" x14ac:dyDescent="0.2">
      <c r="A99" t="s">
        <v>641</v>
      </c>
      <c r="B99" s="1" t="s">
        <v>636</v>
      </c>
      <c r="C99" s="1">
        <v>500</v>
      </c>
      <c r="D99" s="1">
        <v>10</v>
      </c>
      <c r="E99" s="1">
        <v>100</v>
      </c>
      <c r="F99" s="1">
        <v>1227</v>
      </c>
      <c r="G99" s="1">
        <v>123</v>
      </c>
      <c r="H99" s="1">
        <v>1104</v>
      </c>
      <c r="I99">
        <v>2.5069999999999999E-2</v>
      </c>
    </row>
  </sheetData>
  <sortState xmlns:xlrd2="http://schemas.microsoft.com/office/spreadsheetml/2017/richdata2" ref="A2:I99">
    <sortCondition descending="1" ref="I2:I9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B05B-F0B6-0745-9053-16B804FB2DA9}">
  <dimension ref="B2:M35"/>
  <sheetViews>
    <sheetView showGridLines="0" workbookViewId="0">
      <selection activeCell="H38" sqref="H38"/>
    </sheetView>
  </sheetViews>
  <sheetFormatPr baseColWidth="10" defaultRowHeight="16" x14ac:dyDescent="0.2"/>
  <cols>
    <col min="1" max="1" width="6.83203125" customWidth="1"/>
    <col min="3" max="3" width="9.33203125" customWidth="1"/>
    <col min="10" max="10" width="9.1640625" style="1" customWidth="1"/>
    <col min="11" max="11" width="10.83203125" style="1"/>
  </cols>
  <sheetData>
    <row r="2" spans="2:13" x14ac:dyDescent="0.2">
      <c r="D2" s="104" t="s">
        <v>33</v>
      </c>
      <c r="E2" s="104"/>
      <c r="F2" s="104"/>
      <c r="G2" s="104"/>
      <c r="H2" s="104"/>
      <c r="I2" s="104"/>
      <c r="J2" s="105" t="s">
        <v>40</v>
      </c>
      <c r="K2" s="105"/>
      <c r="L2" s="105" t="s">
        <v>41</v>
      </c>
      <c r="M2" s="105"/>
    </row>
    <row r="3" spans="2:13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0" t="s">
        <v>38</v>
      </c>
      <c r="K3" s="10" t="s">
        <v>39</v>
      </c>
      <c r="L3" s="10" t="s">
        <v>38</v>
      </c>
      <c r="M3" s="10" t="s">
        <v>39</v>
      </c>
    </row>
    <row r="4" spans="2:13" x14ac:dyDescent="0.2">
      <c r="B4" s="10">
        <v>1</v>
      </c>
      <c r="C4" s="10">
        <v>3</v>
      </c>
      <c r="D4" s="13" t="s">
        <v>19</v>
      </c>
      <c r="E4" s="13" t="s">
        <v>19</v>
      </c>
      <c r="F4" s="13" t="s">
        <v>19</v>
      </c>
      <c r="G4" s="13" t="s">
        <v>19</v>
      </c>
      <c r="H4" s="13" t="s">
        <v>19</v>
      </c>
      <c r="I4" s="13" t="s">
        <v>19</v>
      </c>
      <c r="J4" s="21" t="s">
        <v>19</v>
      </c>
      <c r="K4" s="22">
        <v>6</v>
      </c>
      <c r="L4" s="21" t="s">
        <v>19</v>
      </c>
      <c r="M4" s="22">
        <v>6</v>
      </c>
    </row>
    <row r="5" spans="2:13" x14ac:dyDescent="0.2">
      <c r="B5" s="10">
        <v>1</v>
      </c>
      <c r="C5" s="10">
        <v>5</v>
      </c>
      <c r="D5" s="17" t="s">
        <v>29</v>
      </c>
      <c r="E5" s="17" t="s">
        <v>29</v>
      </c>
      <c r="F5" s="17" t="s">
        <v>29</v>
      </c>
      <c r="G5" s="17" t="s">
        <v>29</v>
      </c>
      <c r="H5" s="17" t="s">
        <v>29</v>
      </c>
      <c r="I5" s="17" t="s">
        <v>29</v>
      </c>
      <c r="J5" s="21" t="s">
        <v>19</v>
      </c>
      <c r="K5" s="22">
        <v>6</v>
      </c>
      <c r="L5" s="21"/>
      <c r="M5" s="10"/>
    </row>
    <row r="6" spans="2:13" x14ac:dyDescent="0.2">
      <c r="B6" s="10">
        <v>1</v>
      </c>
      <c r="C6" s="10">
        <v>8</v>
      </c>
      <c r="D6" s="17" t="s">
        <v>29</v>
      </c>
      <c r="E6" s="17" t="s">
        <v>29</v>
      </c>
      <c r="F6" s="17" t="s">
        <v>29</v>
      </c>
      <c r="G6" s="17" t="s">
        <v>29</v>
      </c>
      <c r="H6" s="17" t="s">
        <v>29</v>
      </c>
      <c r="I6" s="17" t="s">
        <v>29</v>
      </c>
      <c r="J6" s="21" t="s">
        <v>19</v>
      </c>
      <c r="K6" s="22">
        <v>6</v>
      </c>
      <c r="L6" s="21"/>
      <c r="M6" s="10"/>
    </row>
    <row r="7" spans="2:13" x14ac:dyDescent="0.2">
      <c r="B7" s="10">
        <v>1</v>
      </c>
      <c r="C7" s="10">
        <v>13</v>
      </c>
      <c r="D7" s="17" t="s">
        <v>29</v>
      </c>
      <c r="E7" s="17" t="s">
        <v>29</v>
      </c>
      <c r="F7" s="17" t="s">
        <v>29</v>
      </c>
      <c r="G7" s="17" t="s">
        <v>29</v>
      </c>
      <c r="H7" s="17" t="s">
        <v>29</v>
      </c>
      <c r="I7" s="17" t="s">
        <v>29</v>
      </c>
      <c r="J7" s="21" t="s">
        <v>19</v>
      </c>
      <c r="K7" s="22">
        <v>6</v>
      </c>
      <c r="L7" s="21"/>
      <c r="M7" s="10"/>
    </row>
    <row r="8" spans="2:13" x14ac:dyDescent="0.2">
      <c r="B8" s="10">
        <v>1</v>
      </c>
      <c r="C8" s="10">
        <v>21</v>
      </c>
      <c r="D8" s="17" t="s">
        <v>29</v>
      </c>
      <c r="E8" s="17" t="s">
        <v>29</v>
      </c>
      <c r="F8" s="17" t="s">
        <v>29</v>
      </c>
      <c r="G8" s="17" t="s">
        <v>29</v>
      </c>
      <c r="H8" s="17" t="s">
        <v>29</v>
      </c>
      <c r="I8" s="17" t="s">
        <v>29</v>
      </c>
      <c r="J8" s="21" t="s">
        <v>19</v>
      </c>
      <c r="K8" s="22">
        <v>6</v>
      </c>
      <c r="L8" s="21"/>
      <c r="M8" s="10"/>
    </row>
    <row r="9" spans="2:13" x14ac:dyDescent="0.2">
      <c r="B9" s="10">
        <v>1</v>
      </c>
      <c r="C9" s="10">
        <v>44</v>
      </c>
      <c r="D9" s="17" t="s">
        <v>29</v>
      </c>
      <c r="E9" s="17" t="s">
        <v>29</v>
      </c>
      <c r="F9" s="17" t="s">
        <v>29</v>
      </c>
      <c r="G9" s="17" t="s">
        <v>29</v>
      </c>
      <c r="H9" s="17" t="s">
        <v>29</v>
      </c>
      <c r="I9" s="17" t="s">
        <v>29</v>
      </c>
      <c r="J9" s="21" t="s">
        <v>19</v>
      </c>
      <c r="K9" s="22">
        <v>6</v>
      </c>
      <c r="L9" s="21"/>
      <c r="M9" s="10"/>
    </row>
    <row r="10" spans="2:13" x14ac:dyDescent="0.2">
      <c r="B10" s="10">
        <v>3</v>
      </c>
      <c r="C10" s="10">
        <v>3</v>
      </c>
      <c r="D10" s="15" t="s">
        <v>30</v>
      </c>
      <c r="E10" s="15" t="s">
        <v>30</v>
      </c>
      <c r="F10" s="15" t="s">
        <v>30</v>
      </c>
      <c r="G10" s="15" t="s">
        <v>30</v>
      </c>
      <c r="H10" s="15" t="s">
        <v>30</v>
      </c>
      <c r="I10" s="15" t="s">
        <v>30</v>
      </c>
      <c r="J10" s="21" t="s">
        <v>19</v>
      </c>
      <c r="K10" s="22">
        <v>6</v>
      </c>
      <c r="L10" s="10"/>
      <c r="M10" s="10"/>
    </row>
    <row r="11" spans="2:13" x14ac:dyDescent="0.2">
      <c r="B11" s="10">
        <v>3</v>
      </c>
      <c r="C11" s="10">
        <v>5</v>
      </c>
      <c r="D11" s="15" t="s">
        <v>30</v>
      </c>
      <c r="E11" s="15" t="s">
        <v>30</v>
      </c>
      <c r="F11" s="15" t="s">
        <v>30</v>
      </c>
      <c r="G11" s="15" t="s">
        <v>30</v>
      </c>
      <c r="H11" s="15" t="s">
        <v>30</v>
      </c>
      <c r="I11" s="15" t="s">
        <v>30</v>
      </c>
      <c r="J11" s="21" t="s">
        <v>19</v>
      </c>
      <c r="K11" s="22">
        <v>6</v>
      </c>
      <c r="L11" s="10"/>
      <c r="M11" s="10"/>
    </row>
    <row r="12" spans="2:13" x14ac:dyDescent="0.2">
      <c r="B12" s="10">
        <v>3</v>
      </c>
      <c r="C12" s="10">
        <v>8</v>
      </c>
      <c r="D12" s="15" t="s">
        <v>30</v>
      </c>
      <c r="E12" s="15" t="s">
        <v>30</v>
      </c>
      <c r="F12" s="15" t="s">
        <v>30</v>
      </c>
      <c r="G12" s="15" t="s">
        <v>30</v>
      </c>
      <c r="H12" s="15" t="s">
        <v>30</v>
      </c>
      <c r="I12" s="15" t="s">
        <v>30</v>
      </c>
      <c r="J12" s="21" t="s">
        <v>19</v>
      </c>
      <c r="K12" s="22">
        <v>6</v>
      </c>
      <c r="L12" s="10"/>
      <c r="M12" s="10"/>
    </row>
    <row r="13" spans="2:13" x14ac:dyDescent="0.2">
      <c r="B13" s="10">
        <v>3</v>
      </c>
      <c r="C13" s="10">
        <v>13</v>
      </c>
      <c r="D13" s="15" t="s">
        <v>30</v>
      </c>
      <c r="E13" s="15" t="s">
        <v>30</v>
      </c>
      <c r="F13" s="15" t="s">
        <v>30</v>
      </c>
      <c r="G13" s="15" t="s">
        <v>30</v>
      </c>
      <c r="H13" s="15" t="s">
        <v>30</v>
      </c>
      <c r="I13" s="15" t="s">
        <v>30</v>
      </c>
      <c r="J13" s="21" t="s">
        <v>19</v>
      </c>
      <c r="K13" s="22">
        <v>6</v>
      </c>
      <c r="L13" s="10"/>
      <c r="M13" s="10"/>
    </row>
    <row r="14" spans="2:13" x14ac:dyDescent="0.2">
      <c r="B14" s="10">
        <v>3</v>
      </c>
      <c r="C14" s="10">
        <v>21</v>
      </c>
      <c r="D14" s="15" t="s">
        <v>30</v>
      </c>
      <c r="E14" s="15" t="s">
        <v>30</v>
      </c>
      <c r="F14" s="15" t="s">
        <v>30</v>
      </c>
      <c r="G14" s="15" t="s">
        <v>30</v>
      </c>
      <c r="H14" s="15" t="s">
        <v>30</v>
      </c>
      <c r="I14" s="15" t="s">
        <v>30</v>
      </c>
      <c r="J14" s="21" t="s">
        <v>19</v>
      </c>
      <c r="K14" s="22">
        <v>6</v>
      </c>
      <c r="L14" s="10"/>
      <c r="M14" s="10"/>
    </row>
    <row r="15" spans="2:13" x14ac:dyDescent="0.2">
      <c r="B15" s="10">
        <v>3</v>
      </c>
      <c r="C15" s="10">
        <v>44</v>
      </c>
      <c r="D15" s="15" t="s">
        <v>30</v>
      </c>
      <c r="E15" s="15" t="s">
        <v>30</v>
      </c>
      <c r="F15" s="15" t="s">
        <v>30</v>
      </c>
      <c r="G15" s="15" t="s">
        <v>30</v>
      </c>
      <c r="H15" s="15" t="s">
        <v>30</v>
      </c>
      <c r="I15" s="15" t="s">
        <v>30</v>
      </c>
      <c r="J15" s="21" t="s">
        <v>19</v>
      </c>
      <c r="K15" s="22">
        <v>6</v>
      </c>
      <c r="L15" s="10"/>
      <c r="M15" s="10"/>
    </row>
    <row r="16" spans="2:13" x14ac:dyDescent="0.2">
      <c r="B16" s="10">
        <v>5</v>
      </c>
      <c r="C16" s="10">
        <v>3</v>
      </c>
      <c r="D16" s="14" t="s">
        <v>31</v>
      </c>
      <c r="E16" s="14" t="s">
        <v>31</v>
      </c>
      <c r="F16" s="14" t="s">
        <v>31</v>
      </c>
      <c r="G16" s="14" t="s">
        <v>31</v>
      </c>
      <c r="H16" s="14" t="s">
        <v>31</v>
      </c>
      <c r="I16" s="14" t="s">
        <v>31</v>
      </c>
      <c r="J16" s="21" t="s">
        <v>19</v>
      </c>
      <c r="K16" s="22">
        <v>6</v>
      </c>
      <c r="L16" s="10"/>
      <c r="M16" s="10"/>
    </row>
    <row r="17" spans="2:13" x14ac:dyDescent="0.2">
      <c r="B17" s="10">
        <v>5</v>
      </c>
      <c r="C17" s="10">
        <v>5</v>
      </c>
      <c r="D17" s="14" t="s">
        <v>31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31</v>
      </c>
      <c r="J17" s="21" t="s">
        <v>19</v>
      </c>
      <c r="K17" s="22">
        <v>6</v>
      </c>
      <c r="L17" s="10"/>
      <c r="M17" s="10"/>
    </row>
    <row r="18" spans="2:13" x14ac:dyDescent="0.2">
      <c r="B18" s="10">
        <v>5</v>
      </c>
      <c r="C18" s="10">
        <v>8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21" t="s">
        <v>19</v>
      </c>
      <c r="K18" s="22">
        <v>6</v>
      </c>
      <c r="L18" s="10"/>
      <c r="M18" s="10"/>
    </row>
    <row r="19" spans="2:13" x14ac:dyDescent="0.2">
      <c r="B19" s="10">
        <v>5</v>
      </c>
      <c r="C19" s="10">
        <v>13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21" t="s">
        <v>19</v>
      </c>
      <c r="K19" s="22">
        <v>6</v>
      </c>
      <c r="L19" s="10"/>
      <c r="M19" s="10"/>
    </row>
    <row r="20" spans="2:13" x14ac:dyDescent="0.2">
      <c r="B20" s="10">
        <v>5</v>
      </c>
      <c r="C20" s="10">
        <v>21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21" t="s">
        <v>19</v>
      </c>
      <c r="K20" s="22">
        <v>6</v>
      </c>
      <c r="L20" s="10"/>
      <c r="M20" s="10"/>
    </row>
    <row r="21" spans="2:13" x14ac:dyDescent="0.2">
      <c r="B21" s="10">
        <v>5</v>
      </c>
      <c r="C21" s="10">
        <v>44</v>
      </c>
      <c r="D21" s="14" t="s">
        <v>31</v>
      </c>
      <c r="E21" s="14" t="s">
        <v>31</v>
      </c>
      <c r="F21" s="14" t="s">
        <v>31</v>
      </c>
      <c r="G21" s="14" t="s">
        <v>31</v>
      </c>
      <c r="H21" s="14" t="s">
        <v>31</v>
      </c>
      <c r="I21" s="14" t="s">
        <v>31</v>
      </c>
      <c r="J21" s="21" t="s">
        <v>19</v>
      </c>
      <c r="K21" s="22">
        <v>6</v>
      </c>
      <c r="L21" s="10"/>
      <c r="M21" s="10"/>
    </row>
    <row r="22" spans="2:13" x14ac:dyDescent="0.2">
      <c r="B22" s="10">
        <v>8</v>
      </c>
      <c r="C22" s="10">
        <v>3</v>
      </c>
      <c r="D22" s="16" t="s">
        <v>32</v>
      </c>
      <c r="E22" s="16" t="s">
        <v>32</v>
      </c>
      <c r="F22" s="16" t="s">
        <v>32</v>
      </c>
      <c r="G22" s="16" t="s">
        <v>32</v>
      </c>
      <c r="H22" s="16" t="s">
        <v>32</v>
      </c>
      <c r="I22" s="16" t="s">
        <v>32</v>
      </c>
      <c r="J22" s="10"/>
      <c r="K22" s="10">
        <v>6</v>
      </c>
      <c r="L22" s="10"/>
      <c r="M22" s="10"/>
    </row>
    <row r="23" spans="2:13" x14ac:dyDescent="0.2">
      <c r="B23" s="10">
        <v>8</v>
      </c>
      <c r="C23" s="10">
        <v>5</v>
      </c>
      <c r="D23" s="16" t="s">
        <v>32</v>
      </c>
      <c r="E23" s="16" t="s">
        <v>32</v>
      </c>
      <c r="F23" s="16" t="s">
        <v>32</v>
      </c>
      <c r="G23" s="16" t="s">
        <v>32</v>
      </c>
      <c r="H23" s="16" t="s">
        <v>32</v>
      </c>
      <c r="I23" s="16" t="s">
        <v>32</v>
      </c>
      <c r="J23" s="10"/>
      <c r="K23" s="10">
        <v>6</v>
      </c>
      <c r="L23" s="10"/>
      <c r="M23" s="10"/>
    </row>
    <row r="24" spans="2:13" x14ac:dyDescent="0.2">
      <c r="B24" s="10">
        <v>8</v>
      </c>
      <c r="C24" s="10">
        <v>8</v>
      </c>
      <c r="D24" s="16" t="s">
        <v>32</v>
      </c>
      <c r="E24" s="16" t="s">
        <v>32</v>
      </c>
      <c r="F24" s="16" t="s">
        <v>32</v>
      </c>
      <c r="G24" s="16" t="s">
        <v>32</v>
      </c>
      <c r="H24" s="16" t="s">
        <v>32</v>
      </c>
      <c r="I24" s="16" t="s">
        <v>32</v>
      </c>
      <c r="J24" s="10"/>
      <c r="K24" s="10">
        <v>6</v>
      </c>
      <c r="L24" s="10"/>
      <c r="M24" s="10"/>
    </row>
    <row r="25" spans="2:13" x14ac:dyDescent="0.2">
      <c r="B25" s="10">
        <v>8</v>
      </c>
      <c r="C25" s="10">
        <v>13</v>
      </c>
      <c r="D25" s="16" t="s">
        <v>32</v>
      </c>
      <c r="E25" s="16" t="s">
        <v>32</v>
      </c>
      <c r="F25" s="16" t="s">
        <v>32</v>
      </c>
      <c r="G25" s="16" t="s">
        <v>32</v>
      </c>
      <c r="H25" s="16" t="s">
        <v>32</v>
      </c>
      <c r="I25" s="16" t="s">
        <v>32</v>
      </c>
      <c r="J25" s="10"/>
      <c r="K25" s="10">
        <v>6</v>
      </c>
      <c r="L25" s="10"/>
      <c r="M25" s="10"/>
    </row>
    <row r="26" spans="2:13" x14ac:dyDescent="0.2">
      <c r="B26" s="10">
        <v>8</v>
      </c>
      <c r="C26" s="10">
        <v>21</v>
      </c>
      <c r="D26" s="16" t="s">
        <v>32</v>
      </c>
      <c r="E26" s="16" t="s">
        <v>32</v>
      </c>
      <c r="F26" s="16" t="s">
        <v>32</v>
      </c>
      <c r="G26" s="16" t="s">
        <v>32</v>
      </c>
      <c r="H26" s="16" t="s">
        <v>32</v>
      </c>
      <c r="I26" s="16" t="s">
        <v>32</v>
      </c>
      <c r="J26" s="10"/>
      <c r="K26" s="10">
        <v>6</v>
      </c>
      <c r="L26" s="10"/>
      <c r="M26" s="10"/>
    </row>
    <row r="27" spans="2:13" x14ac:dyDescent="0.2">
      <c r="B27" s="10">
        <v>8</v>
      </c>
      <c r="C27" s="10">
        <v>44</v>
      </c>
      <c r="D27" s="15" t="s">
        <v>30</v>
      </c>
      <c r="E27" s="15" t="s">
        <v>30</v>
      </c>
      <c r="F27" s="15" t="s">
        <v>30</v>
      </c>
      <c r="G27" s="15" t="s">
        <v>30</v>
      </c>
      <c r="H27" s="15" t="s">
        <v>30</v>
      </c>
      <c r="I27" s="15" t="s">
        <v>30</v>
      </c>
      <c r="J27" s="10"/>
      <c r="K27" s="10">
        <v>6</v>
      </c>
      <c r="L27" s="10"/>
      <c r="M27" s="10"/>
    </row>
    <row r="29" spans="2:13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3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3" x14ac:dyDescent="0.2">
      <c r="B31" s="12" t="s">
        <v>29</v>
      </c>
      <c r="C31" s="10">
        <v>30</v>
      </c>
      <c r="D31" s="10"/>
      <c r="E31" s="10"/>
      <c r="F31" s="10"/>
    </row>
    <row r="32" spans="2:13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K2"/>
    <mergeCell ref="L2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1812-F010-1048-8D58-06517DCD7A49}">
  <dimension ref="B2:N35"/>
  <sheetViews>
    <sheetView showGridLines="0" workbookViewId="0">
      <selection activeCell="K35" sqref="K35"/>
    </sheetView>
  </sheetViews>
  <sheetFormatPr baseColWidth="10" defaultRowHeight="16" x14ac:dyDescent="0.2"/>
  <cols>
    <col min="1" max="1" width="6.83203125" customWidth="1"/>
    <col min="3" max="3" width="9.33203125" customWidth="1"/>
    <col min="4" max="9" width="10.83203125" customWidth="1"/>
    <col min="10" max="10" width="7.83203125" style="1" bestFit="1" customWidth="1"/>
    <col min="11" max="11" width="17" style="1" customWidth="1"/>
    <col min="12" max="12" width="10.83203125" style="1"/>
  </cols>
  <sheetData>
    <row r="2" spans="2:14" x14ac:dyDescent="0.2">
      <c r="D2" s="104" t="s">
        <v>33</v>
      </c>
      <c r="E2" s="104"/>
      <c r="F2" s="104"/>
      <c r="G2" s="104"/>
      <c r="H2" s="104"/>
      <c r="I2" s="104"/>
      <c r="J2" s="106" t="s">
        <v>40</v>
      </c>
      <c r="K2" s="106"/>
      <c r="L2" s="106"/>
      <c r="M2" s="105" t="s">
        <v>41</v>
      </c>
      <c r="N2" s="105"/>
    </row>
    <row r="3" spans="2:14" x14ac:dyDescent="0.2">
      <c r="B3" s="11" t="s">
        <v>26</v>
      </c>
      <c r="C3" s="11" t="s">
        <v>27</v>
      </c>
      <c r="D3" s="11">
        <v>5</v>
      </c>
      <c r="E3" s="11">
        <v>10</v>
      </c>
      <c r="F3" s="11">
        <v>25</v>
      </c>
      <c r="G3" s="11">
        <v>50</v>
      </c>
      <c r="H3" s="11">
        <v>75</v>
      </c>
      <c r="I3" s="11">
        <v>100</v>
      </c>
      <c r="J3" s="11" t="s">
        <v>38</v>
      </c>
      <c r="K3" s="11" t="s">
        <v>42</v>
      </c>
      <c r="L3" s="11" t="s">
        <v>39</v>
      </c>
      <c r="M3" s="10" t="s">
        <v>38</v>
      </c>
      <c r="N3" s="10" t="s">
        <v>39</v>
      </c>
    </row>
    <row r="4" spans="2:14" x14ac:dyDescent="0.2">
      <c r="B4" s="10">
        <v>1</v>
      </c>
      <c r="C4" s="10">
        <v>3</v>
      </c>
      <c r="D4" s="21" t="s">
        <v>19</v>
      </c>
      <c r="E4" s="21" t="s">
        <v>19</v>
      </c>
      <c r="F4" s="21" t="s">
        <v>19</v>
      </c>
      <c r="G4" s="21" t="s">
        <v>19</v>
      </c>
      <c r="H4" s="21" t="s">
        <v>19</v>
      </c>
      <c r="I4" s="21" t="s">
        <v>19</v>
      </c>
      <c r="J4" s="21" t="s">
        <v>19</v>
      </c>
      <c r="K4" s="21" t="s">
        <v>43</v>
      </c>
      <c r="L4" s="25">
        <v>6</v>
      </c>
      <c r="M4" s="21"/>
      <c r="N4" s="21"/>
    </row>
    <row r="5" spans="2:14" x14ac:dyDescent="0.2">
      <c r="B5" s="10">
        <v>1</v>
      </c>
      <c r="C5" s="10">
        <v>5</v>
      </c>
      <c r="D5" s="21" t="s">
        <v>29</v>
      </c>
      <c r="E5" s="21" t="s">
        <v>29</v>
      </c>
      <c r="F5" s="21" t="s">
        <v>29</v>
      </c>
      <c r="G5" s="21" t="s">
        <v>29</v>
      </c>
      <c r="H5" s="21" t="s">
        <v>29</v>
      </c>
      <c r="I5" s="21" t="s">
        <v>29</v>
      </c>
      <c r="J5" s="21" t="s">
        <v>19</v>
      </c>
      <c r="K5" s="21" t="s">
        <v>43</v>
      </c>
      <c r="L5" s="25">
        <v>6</v>
      </c>
      <c r="M5" s="21"/>
      <c r="N5" s="21"/>
    </row>
    <row r="6" spans="2:14" x14ac:dyDescent="0.2">
      <c r="B6" s="10">
        <v>1</v>
      </c>
      <c r="C6" s="10">
        <v>8</v>
      </c>
      <c r="D6" s="21" t="s">
        <v>29</v>
      </c>
      <c r="E6" s="21" t="s">
        <v>29</v>
      </c>
      <c r="F6" s="21" t="s">
        <v>29</v>
      </c>
      <c r="G6" s="21" t="s">
        <v>29</v>
      </c>
      <c r="H6" s="21" t="s">
        <v>29</v>
      </c>
      <c r="I6" s="21" t="s">
        <v>29</v>
      </c>
      <c r="J6" s="21" t="s">
        <v>19</v>
      </c>
      <c r="K6" s="21" t="s">
        <v>43</v>
      </c>
      <c r="L6" s="25">
        <v>6</v>
      </c>
      <c r="M6" s="21"/>
      <c r="N6" s="21"/>
    </row>
    <row r="7" spans="2:14" x14ac:dyDescent="0.2">
      <c r="B7" s="10">
        <v>1</v>
      </c>
      <c r="C7" s="10">
        <v>13</v>
      </c>
      <c r="D7" s="21" t="s">
        <v>29</v>
      </c>
      <c r="E7" s="21" t="s">
        <v>29</v>
      </c>
      <c r="F7" s="21" t="s">
        <v>29</v>
      </c>
      <c r="G7" s="21" t="s">
        <v>29</v>
      </c>
      <c r="H7" s="21" t="s">
        <v>29</v>
      </c>
      <c r="I7" s="21" t="s">
        <v>29</v>
      </c>
      <c r="J7" s="21" t="s">
        <v>19</v>
      </c>
      <c r="K7" s="21" t="s">
        <v>43</v>
      </c>
      <c r="L7" s="25">
        <v>6</v>
      </c>
      <c r="M7" s="21"/>
      <c r="N7" s="21"/>
    </row>
    <row r="8" spans="2:14" x14ac:dyDescent="0.2">
      <c r="B8" s="10">
        <v>1</v>
      </c>
      <c r="C8" s="10">
        <v>21</v>
      </c>
      <c r="D8" s="21" t="s">
        <v>29</v>
      </c>
      <c r="E8" s="21" t="s">
        <v>29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19</v>
      </c>
      <c r="K8" s="21" t="s">
        <v>43</v>
      </c>
      <c r="L8" s="25">
        <v>6</v>
      </c>
      <c r="M8" s="21"/>
      <c r="N8" s="21"/>
    </row>
    <row r="9" spans="2:14" x14ac:dyDescent="0.2">
      <c r="B9" s="10">
        <v>1</v>
      </c>
      <c r="C9" s="10">
        <v>44</v>
      </c>
      <c r="D9" s="21" t="s">
        <v>29</v>
      </c>
      <c r="E9" s="21" t="s">
        <v>29</v>
      </c>
      <c r="F9" s="21" t="s">
        <v>29</v>
      </c>
      <c r="G9" s="21" t="s">
        <v>29</v>
      </c>
      <c r="H9" s="21" t="s">
        <v>29</v>
      </c>
      <c r="I9" s="21" t="s">
        <v>29</v>
      </c>
      <c r="J9" s="21" t="s">
        <v>19</v>
      </c>
      <c r="K9" s="21" t="s">
        <v>43</v>
      </c>
      <c r="L9" s="25">
        <v>6</v>
      </c>
      <c r="M9" s="21"/>
      <c r="N9" s="21"/>
    </row>
    <row r="10" spans="2:14" x14ac:dyDescent="0.2">
      <c r="B10" s="10">
        <v>3</v>
      </c>
      <c r="C10" s="10">
        <v>3</v>
      </c>
      <c r="D10" s="21" t="s">
        <v>30</v>
      </c>
      <c r="E10" s="21" t="s">
        <v>30</v>
      </c>
      <c r="F10" s="21" t="s">
        <v>30</v>
      </c>
      <c r="G10" s="21" t="s">
        <v>30</v>
      </c>
      <c r="H10" s="21" t="s">
        <v>30</v>
      </c>
      <c r="I10" s="21" t="s">
        <v>30</v>
      </c>
      <c r="J10" s="21" t="s">
        <v>19</v>
      </c>
      <c r="K10" s="21" t="s">
        <v>44</v>
      </c>
      <c r="L10" s="25">
        <v>6</v>
      </c>
      <c r="M10" s="21"/>
      <c r="N10" s="21"/>
    </row>
    <row r="11" spans="2:14" x14ac:dyDescent="0.2">
      <c r="B11" s="10">
        <v>3</v>
      </c>
      <c r="C11" s="10">
        <v>5</v>
      </c>
      <c r="D11" s="21" t="s">
        <v>30</v>
      </c>
      <c r="E11" s="21" t="s">
        <v>30</v>
      </c>
      <c r="F11" s="21" t="s">
        <v>30</v>
      </c>
      <c r="G11" s="21" t="s">
        <v>30</v>
      </c>
      <c r="H11" s="21" t="s">
        <v>30</v>
      </c>
      <c r="I11" s="21" t="s">
        <v>30</v>
      </c>
      <c r="J11" s="21" t="s">
        <v>19</v>
      </c>
      <c r="K11" s="21" t="s">
        <v>44</v>
      </c>
      <c r="L11" s="25">
        <v>6</v>
      </c>
      <c r="M11" s="21"/>
      <c r="N11" s="21"/>
    </row>
    <row r="12" spans="2:14" x14ac:dyDescent="0.2">
      <c r="B12" s="10">
        <v>3</v>
      </c>
      <c r="C12" s="10">
        <v>8</v>
      </c>
      <c r="D12" s="21" t="s">
        <v>30</v>
      </c>
      <c r="E12" s="21" t="s">
        <v>30</v>
      </c>
      <c r="F12" s="21" t="s">
        <v>30</v>
      </c>
      <c r="G12" s="21" t="s">
        <v>30</v>
      </c>
      <c r="H12" s="21" t="s">
        <v>30</v>
      </c>
      <c r="I12" s="21" t="s">
        <v>30</v>
      </c>
      <c r="J12" s="21" t="s">
        <v>19</v>
      </c>
      <c r="K12" s="21" t="s">
        <v>44</v>
      </c>
      <c r="L12" s="25">
        <v>6</v>
      </c>
      <c r="M12" s="21"/>
      <c r="N12" s="21"/>
    </row>
    <row r="13" spans="2:14" x14ac:dyDescent="0.2">
      <c r="B13" s="10">
        <v>3</v>
      </c>
      <c r="C13" s="10">
        <v>13</v>
      </c>
      <c r="D13" s="21" t="s">
        <v>30</v>
      </c>
      <c r="E13" s="21" t="s">
        <v>30</v>
      </c>
      <c r="F13" s="21" t="s">
        <v>30</v>
      </c>
      <c r="G13" s="21" t="s">
        <v>30</v>
      </c>
      <c r="H13" s="21" t="s">
        <v>30</v>
      </c>
      <c r="I13" s="21" t="s">
        <v>30</v>
      </c>
      <c r="J13" s="21" t="s">
        <v>19</v>
      </c>
      <c r="K13" s="21" t="s">
        <v>44</v>
      </c>
      <c r="L13" s="25">
        <v>6</v>
      </c>
      <c r="M13" s="21"/>
      <c r="N13" s="21"/>
    </row>
    <row r="14" spans="2:14" x14ac:dyDescent="0.2">
      <c r="B14" s="10">
        <v>3</v>
      </c>
      <c r="C14" s="10">
        <v>21</v>
      </c>
      <c r="D14" s="21" t="s">
        <v>30</v>
      </c>
      <c r="E14" s="21" t="s">
        <v>30</v>
      </c>
      <c r="F14" s="21" t="s">
        <v>30</v>
      </c>
      <c r="G14" s="21" t="s">
        <v>30</v>
      </c>
      <c r="H14" s="21" t="s">
        <v>30</v>
      </c>
      <c r="I14" s="21" t="s">
        <v>30</v>
      </c>
      <c r="J14" s="21" t="s">
        <v>19</v>
      </c>
      <c r="K14" s="21" t="s">
        <v>44</v>
      </c>
      <c r="L14" s="25">
        <v>6</v>
      </c>
      <c r="M14" s="21"/>
      <c r="N14" s="21"/>
    </row>
    <row r="15" spans="2:14" x14ac:dyDescent="0.2">
      <c r="B15" s="10">
        <v>3</v>
      </c>
      <c r="C15" s="10">
        <v>44</v>
      </c>
      <c r="D15" s="21" t="s">
        <v>30</v>
      </c>
      <c r="E15" s="21" t="s">
        <v>30</v>
      </c>
      <c r="F15" s="21" t="s">
        <v>30</v>
      </c>
      <c r="G15" s="21" t="s">
        <v>30</v>
      </c>
      <c r="H15" s="21" t="s">
        <v>30</v>
      </c>
      <c r="I15" s="21" t="s">
        <v>30</v>
      </c>
      <c r="J15" s="21" t="s">
        <v>19</v>
      </c>
      <c r="K15" s="21" t="s">
        <v>44</v>
      </c>
      <c r="L15" s="25">
        <v>6</v>
      </c>
      <c r="M15" s="21"/>
      <c r="N15" s="21"/>
    </row>
    <row r="16" spans="2:14" x14ac:dyDescent="0.2">
      <c r="B16" s="10">
        <v>5</v>
      </c>
      <c r="C16" s="10">
        <v>3</v>
      </c>
      <c r="D16" s="21" t="s">
        <v>31</v>
      </c>
      <c r="E16" s="21" t="s">
        <v>31</v>
      </c>
      <c r="F16" s="21" t="s">
        <v>31</v>
      </c>
      <c r="G16" s="21" t="s">
        <v>31</v>
      </c>
      <c r="H16" s="21" t="s">
        <v>31</v>
      </c>
      <c r="I16" s="21" t="s">
        <v>31</v>
      </c>
      <c r="J16" s="21" t="s">
        <v>19</v>
      </c>
      <c r="K16" s="21" t="s">
        <v>45</v>
      </c>
      <c r="L16" s="25">
        <v>6</v>
      </c>
      <c r="M16" s="21"/>
      <c r="N16" s="21"/>
    </row>
    <row r="17" spans="2:14" x14ac:dyDescent="0.2">
      <c r="B17" s="10">
        <v>5</v>
      </c>
      <c r="C17" s="10">
        <v>5</v>
      </c>
      <c r="D17" s="21" t="s">
        <v>31</v>
      </c>
      <c r="E17" s="21" t="s">
        <v>31</v>
      </c>
      <c r="F17" s="21" t="s">
        <v>31</v>
      </c>
      <c r="G17" s="21" t="s">
        <v>31</v>
      </c>
      <c r="H17" s="21" t="s">
        <v>31</v>
      </c>
      <c r="I17" s="21" t="s">
        <v>31</v>
      </c>
      <c r="J17" s="21" t="s">
        <v>19</v>
      </c>
      <c r="K17" s="21" t="s">
        <v>45</v>
      </c>
      <c r="L17" s="25">
        <v>6</v>
      </c>
      <c r="M17" s="21"/>
      <c r="N17" s="21"/>
    </row>
    <row r="18" spans="2:14" x14ac:dyDescent="0.2">
      <c r="B18" s="10">
        <v>5</v>
      </c>
      <c r="C18" s="10">
        <v>8</v>
      </c>
      <c r="D18" s="21" t="s">
        <v>31</v>
      </c>
      <c r="E18" s="21" t="s">
        <v>31</v>
      </c>
      <c r="F18" s="21" t="s">
        <v>31</v>
      </c>
      <c r="G18" s="21" t="s">
        <v>31</v>
      </c>
      <c r="H18" s="21" t="s">
        <v>31</v>
      </c>
      <c r="I18" s="21" t="s">
        <v>31</v>
      </c>
      <c r="J18" s="21" t="s">
        <v>19</v>
      </c>
      <c r="K18" s="21" t="s">
        <v>45</v>
      </c>
      <c r="L18" s="25">
        <v>6</v>
      </c>
      <c r="M18" s="21"/>
      <c r="N18" s="21"/>
    </row>
    <row r="19" spans="2:14" x14ac:dyDescent="0.2">
      <c r="B19" s="10">
        <v>5</v>
      </c>
      <c r="C19" s="10">
        <v>13</v>
      </c>
      <c r="D19" s="21" t="s">
        <v>31</v>
      </c>
      <c r="E19" s="21" t="s">
        <v>31</v>
      </c>
      <c r="F19" s="21" t="s">
        <v>31</v>
      </c>
      <c r="G19" s="21" t="s">
        <v>31</v>
      </c>
      <c r="H19" s="21" t="s">
        <v>31</v>
      </c>
      <c r="I19" s="21" t="s">
        <v>31</v>
      </c>
      <c r="J19" s="21" t="s">
        <v>19</v>
      </c>
      <c r="K19" s="21" t="s">
        <v>45</v>
      </c>
      <c r="L19" s="25">
        <v>6</v>
      </c>
      <c r="M19" s="21"/>
      <c r="N19" s="21"/>
    </row>
    <row r="20" spans="2:14" x14ac:dyDescent="0.2">
      <c r="B20" s="10">
        <v>5</v>
      </c>
      <c r="C20" s="10">
        <v>21</v>
      </c>
      <c r="D20" s="21" t="s">
        <v>31</v>
      </c>
      <c r="E20" s="21" t="s">
        <v>31</v>
      </c>
      <c r="F20" s="21" t="s">
        <v>31</v>
      </c>
      <c r="G20" s="21" t="s">
        <v>31</v>
      </c>
      <c r="H20" s="21" t="s">
        <v>31</v>
      </c>
      <c r="I20" s="21" t="s">
        <v>31</v>
      </c>
      <c r="J20" s="21" t="s">
        <v>19</v>
      </c>
      <c r="K20" s="21" t="s">
        <v>45</v>
      </c>
      <c r="L20" s="25">
        <v>6</v>
      </c>
      <c r="M20" s="21"/>
      <c r="N20" s="21"/>
    </row>
    <row r="21" spans="2:14" x14ac:dyDescent="0.2">
      <c r="B21" s="10">
        <v>5</v>
      </c>
      <c r="C21" s="10">
        <v>44</v>
      </c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19</v>
      </c>
      <c r="K21" s="21" t="s">
        <v>45</v>
      </c>
      <c r="L21" s="25">
        <v>6</v>
      </c>
      <c r="M21" s="21"/>
      <c r="N21" s="21"/>
    </row>
    <row r="22" spans="2:14" x14ac:dyDescent="0.2">
      <c r="B22" s="10">
        <v>8</v>
      </c>
      <c r="C22" s="10">
        <v>3</v>
      </c>
      <c r="D22" s="21" t="s">
        <v>32</v>
      </c>
      <c r="E22" s="21" t="s">
        <v>32</v>
      </c>
      <c r="F22" s="21" t="s">
        <v>32</v>
      </c>
      <c r="G22" s="21" t="s">
        <v>32</v>
      </c>
      <c r="H22" s="21" t="s">
        <v>32</v>
      </c>
      <c r="I22" s="21" t="s">
        <v>32</v>
      </c>
      <c r="J22" s="10"/>
      <c r="K22" s="10" t="s">
        <v>46</v>
      </c>
      <c r="L22" s="25">
        <v>6</v>
      </c>
      <c r="M22" s="21"/>
      <c r="N22" s="21"/>
    </row>
    <row r="23" spans="2:14" x14ac:dyDescent="0.2">
      <c r="B23" s="10">
        <v>8</v>
      </c>
      <c r="C23" s="10">
        <v>5</v>
      </c>
      <c r="D23" s="21" t="s">
        <v>32</v>
      </c>
      <c r="E23" s="21" t="s">
        <v>32</v>
      </c>
      <c r="F23" s="21" t="s">
        <v>32</v>
      </c>
      <c r="G23" s="21" t="s">
        <v>32</v>
      </c>
      <c r="H23" s="21" t="s">
        <v>32</v>
      </c>
      <c r="I23" s="21" t="s">
        <v>32</v>
      </c>
      <c r="J23" s="10"/>
      <c r="K23" s="10" t="s">
        <v>46</v>
      </c>
      <c r="L23" s="25">
        <v>6</v>
      </c>
      <c r="M23" s="21"/>
      <c r="N23" s="21"/>
    </row>
    <row r="24" spans="2:14" x14ac:dyDescent="0.2">
      <c r="B24" s="10">
        <v>8</v>
      </c>
      <c r="C24" s="10">
        <v>8</v>
      </c>
      <c r="D24" s="21" t="s">
        <v>32</v>
      </c>
      <c r="E24" s="21" t="s">
        <v>32</v>
      </c>
      <c r="F24" s="21" t="s">
        <v>32</v>
      </c>
      <c r="G24" s="21" t="s">
        <v>32</v>
      </c>
      <c r="H24" s="21" t="s">
        <v>32</v>
      </c>
      <c r="I24" s="21" t="s">
        <v>32</v>
      </c>
      <c r="J24" s="10"/>
      <c r="K24" s="10" t="s">
        <v>46</v>
      </c>
      <c r="L24" s="25">
        <v>6</v>
      </c>
      <c r="M24" s="21"/>
      <c r="N24" s="21"/>
    </row>
    <row r="25" spans="2:14" x14ac:dyDescent="0.2">
      <c r="B25" s="10">
        <v>8</v>
      </c>
      <c r="C25" s="10">
        <v>13</v>
      </c>
      <c r="D25" s="21" t="s">
        <v>32</v>
      </c>
      <c r="E25" s="21" t="s">
        <v>32</v>
      </c>
      <c r="F25" s="21" t="s">
        <v>32</v>
      </c>
      <c r="G25" s="21" t="s">
        <v>32</v>
      </c>
      <c r="H25" s="21" t="s">
        <v>32</v>
      </c>
      <c r="I25" s="21" t="s">
        <v>32</v>
      </c>
      <c r="J25" s="10"/>
      <c r="K25" s="10" t="s">
        <v>46</v>
      </c>
      <c r="L25" s="25">
        <v>6</v>
      </c>
      <c r="M25" s="21"/>
      <c r="N25" s="21"/>
    </row>
    <row r="26" spans="2:14" x14ac:dyDescent="0.2">
      <c r="B26" s="10">
        <v>8</v>
      </c>
      <c r="C26" s="10">
        <v>21</v>
      </c>
      <c r="D26" s="21" t="s">
        <v>32</v>
      </c>
      <c r="E26" s="21" t="s">
        <v>32</v>
      </c>
      <c r="F26" s="21" t="s">
        <v>32</v>
      </c>
      <c r="G26" s="21" t="s">
        <v>32</v>
      </c>
      <c r="H26" s="21" t="s">
        <v>32</v>
      </c>
      <c r="I26" s="21" t="s">
        <v>32</v>
      </c>
      <c r="J26" s="10"/>
      <c r="K26" s="10" t="s">
        <v>46</v>
      </c>
      <c r="L26" s="25">
        <v>6</v>
      </c>
      <c r="M26" s="21"/>
      <c r="N26" s="21"/>
    </row>
    <row r="27" spans="2:14" x14ac:dyDescent="0.2">
      <c r="B27" s="10">
        <v>8</v>
      </c>
      <c r="C27" s="10">
        <v>44</v>
      </c>
      <c r="D27" s="21" t="s">
        <v>30</v>
      </c>
      <c r="E27" s="21" t="s">
        <v>30</v>
      </c>
      <c r="F27" s="21" t="s">
        <v>30</v>
      </c>
      <c r="G27" s="21" t="s">
        <v>30</v>
      </c>
      <c r="H27" s="21" t="s">
        <v>30</v>
      </c>
      <c r="I27" s="21" t="s">
        <v>30</v>
      </c>
      <c r="J27" s="10"/>
      <c r="K27" s="10"/>
      <c r="L27" s="26"/>
      <c r="M27" s="21"/>
      <c r="N27" s="21"/>
    </row>
    <row r="29" spans="2:14" x14ac:dyDescent="0.2">
      <c r="C29" s="11" t="s">
        <v>34</v>
      </c>
      <c r="D29" s="11" t="s">
        <v>35</v>
      </c>
      <c r="E29" s="11" t="s">
        <v>36</v>
      </c>
      <c r="F29" s="11" t="s">
        <v>37</v>
      </c>
    </row>
    <row r="30" spans="2:14" x14ac:dyDescent="0.2">
      <c r="B30" s="18" t="s">
        <v>19</v>
      </c>
      <c r="C30" s="19">
        <v>6</v>
      </c>
      <c r="D30" s="19">
        <v>6</v>
      </c>
      <c r="E30" s="19">
        <v>0</v>
      </c>
      <c r="F30" s="20">
        <f>D30+E30</f>
        <v>6</v>
      </c>
    </row>
    <row r="31" spans="2:14" x14ac:dyDescent="0.2">
      <c r="B31" s="12" t="s">
        <v>29</v>
      </c>
      <c r="C31" s="10">
        <v>30</v>
      </c>
      <c r="D31" s="10"/>
      <c r="E31" s="10"/>
      <c r="F31" s="10"/>
    </row>
    <row r="32" spans="2:14" x14ac:dyDescent="0.2">
      <c r="B32" s="18" t="s">
        <v>30</v>
      </c>
      <c r="C32" s="19">
        <v>42</v>
      </c>
      <c r="D32" s="19">
        <v>38</v>
      </c>
      <c r="E32" s="19">
        <v>4</v>
      </c>
      <c r="F32" s="20">
        <f>D32+E32</f>
        <v>42</v>
      </c>
    </row>
    <row r="33" spans="2:6" x14ac:dyDescent="0.2">
      <c r="B33" s="12" t="s">
        <v>31</v>
      </c>
      <c r="C33" s="10">
        <v>36</v>
      </c>
      <c r="D33" s="10">
        <v>36</v>
      </c>
      <c r="E33" s="10">
        <v>0</v>
      </c>
      <c r="F33" s="10">
        <f>D33+E33</f>
        <v>36</v>
      </c>
    </row>
    <row r="34" spans="2:6" x14ac:dyDescent="0.2">
      <c r="B34" s="18" t="s">
        <v>32</v>
      </c>
      <c r="C34" s="19">
        <v>30</v>
      </c>
      <c r="D34" s="19"/>
      <c r="E34" s="19"/>
      <c r="F34" s="20"/>
    </row>
    <row r="35" spans="2:6" x14ac:dyDescent="0.2">
      <c r="C35" s="1">
        <f>SUM(C30:C34)</f>
        <v>144</v>
      </c>
      <c r="D35" s="1"/>
      <c r="E35" s="1"/>
      <c r="F35" s="1"/>
    </row>
  </sheetData>
  <mergeCells count="3">
    <mergeCell ref="D2:I2"/>
    <mergeCell ref="J2:L2"/>
    <mergeCell ref="M2:N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36F6-86CC-F54C-9AA8-CDCBE45761A4}">
  <dimension ref="A1:N289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6" x14ac:dyDescent="0.2"/>
  <cols>
    <col min="1" max="1" width="9.33203125" style="31" customWidth="1"/>
    <col min="2" max="2" width="11.1640625" style="31" customWidth="1"/>
    <col min="3" max="3" width="11.83203125" style="1" customWidth="1"/>
    <col min="4" max="4" width="12.1640625" customWidth="1"/>
    <col min="5" max="5" width="43.1640625" customWidth="1"/>
    <col min="6" max="7" width="16.5" style="1" customWidth="1"/>
    <col min="8" max="10" width="17.5" style="1" customWidth="1"/>
    <col min="11" max="11" width="13" customWidth="1"/>
    <col min="12" max="12" width="11.5" style="1" customWidth="1"/>
    <col min="13" max="13" width="18.5" style="1" customWidth="1"/>
    <col min="14" max="14" width="15.6640625" customWidth="1"/>
  </cols>
  <sheetData>
    <row r="1" spans="1:14" s="28" customFormat="1" x14ac:dyDescent="0.2">
      <c r="A1" s="55" t="s">
        <v>613</v>
      </c>
      <c r="B1" s="56" t="s">
        <v>614</v>
      </c>
      <c r="C1" s="57" t="s">
        <v>605</v>
      </c>
      <c r="D1" s="58" t="s">
        <v>606</v>
      </c>
      <c r="E1" s="58" t="s">
        <v>607</v>
      </c>
      <c r="F1" s="57"/>
      <c r="G1" s="57" t="s">
        <v>610</v>
      </c>
      <c r="H1" s="57" t="s">
        <v>26</v>
      </c>
      <c r="I1" s="57" t="s">
        <v>27</v>
      </c>
      <c r="J1" s="57" t="s">
        <v>33</v>
      </c>
      <c r="K1" s="58" t="s">
        <v>608</v>
      </c>
      <c r="L1" s="57" t="s">
        <v>609</v>
      </c>
      <c r="M1" s="57" t="s">
        <v>611</v>
      </c>
      <c r="N1" s="59" t="s">
        <v>612</v>
      </c>
    </row>
    <row r="2" spans="1:14" x14ac:dyDescent="0.2">
      <c r="A2" s="60">
        <v>286</v>
      </c>
      <c r="B2" s="61">
        <v>1</v>
      </c>
      <c r="C2" s="34">
        <v>20240904</v>
      </c>
      <c r="D2" s="62" t="s">
        <v>47</v>
      </c>
      <c r="E2" s="62" t="s">
        <v>599</v>
      </c>
      <c r="F2" s="34" t="s">
        <v>615</v>
      </c>
      <c r="G2" s="34">
        <v>7.1337063707627102E-2</v>
      </c>
      <c r="H2" s="34" t="str">
        <f t="shared" ref="H2:H65" si="0">MID(E2,19,3)</f>
        <v>mc8</v>
      </c>
      <c r="I2" s="34" t="str">
        <f t="shared" ref="I2:I65" si="1">MID(E2,22,4)</f>
        <v>_w44</v>
      </c>
      <c r="J2" s="34" t="str">
        <f t="shared" ref="J2:J65" si="2">MID(E2,26,4)</f>
        <v>_v25</v>
      </c>
      <c r="K2" s="62" t="s">
        <v>600</v>
      </c>
      <c r="L2" s="34">
        <v>50</v>
      </c>
      <c r="M2" s="34">
        <v>1.9607843137254902E-2</v>
      </c>
      <c r="N2" s="63">
        <v>11878</v>
      </c>
    </row>
    <row r="3" spans="1:14" x14ac:dyDescent="0.2">
      <c r="A3" s="64">
        <v>168</v>
      </c>
      <c r="B3" s="36">
        <v>2</v>
      </c>
      <c r="C3" s="37">
        <v>20240904</v>
      </c>
      <c r="D3" s="38" t="s">
        <v>47</v>
      </c>
      <c r="E3" s="38" t="s">
        <v>379</v>
      </c>
      <c r="F3" s="37" t="s">
        <v>618</v>
      </c>
      <c r="G3" s="37">
        <v>6.8874514067210596E-2</v>
      </c>
      <c r="H3" s="30" t="str">
        <f t="shared" si="0"/>
        <v>mc5</v>
      </c>
      <c r="I3" s="34" t="str">
        <f t="shared" si="1"/>
        <v>_w44</v>
      </c>
      <c r="J3" s="34" t="str">
        <f t="shared" si="2"/>
        <v>_v25</v>
      </c>
      <c r="K3" s="29" t="s">
        <v>380</v>
      </c>
      <c r="L3" s="30">
        <v>50</v>
      </c>
      <c r="M3" s="30">
        <v>1.9607843137254902E-2</v>
      </c>
      <c r="N3" s="65">
        <v>12471</v>
      </c>
    </row>
    <row r="4" spans="1:14" x14ac:dyDescent="0.2">
      <c r="A4" s="64">
        <v>158</v>
      </c>
      <c r="B4" s="36">
        <v>3</v>
      </c>
      <c r="C4" s="37">
        <v>20240904</v>
      </c>
      <c r="D4" s="38" t="s">
        <v>47</v>
      </c>
      <c r="E4" s="38" t="s">
        <v>359</v>
      </c>
      <c r="F4" s="37" t="s">
        <v>622</v>
      </c>
      <c r="G4" s="37">
        <v>6.7323571875545093E-2</v>
      </c>
      <c r="H4" s="30" t="str">
        <f t="shared" si="0"/>
        <v>mc5</v>
      </c>
      <c r="I4" s="30" t="str">
        <f t="shared" si="1"/>
        <v>_w21</v>
      </c>
      <c r="J4" s="34" t="str">
        <f t="shared" si="2"/>
        <v>_v25</v>
      </c>
      <c r="K4" s="29" t="s">
        <v>360</v>
      </c>
      <c r="L4" s="30">
        <v>50</v>
      </c>
      <c r="M4" s="30">
        <v>1.9607843137254902E-2</v>
      </c>
      <c r="N4" s="65">
        <v>12471</v>
      </c>
    </row>
    <row r="5" spans="1:14" x14ac:dyDescent="0.2">
      <c r="A5" s="66">
        <v>27</v>
      </c>
      <c r="B5" s="67">
        <v>4</v>
      </c>
      <c r="C5" s="30">
        <v>20240904</v>
      </c>
      <c r="D5" s="29" t="s">
        <v>47</v>
      </c>
      <c r="E5" s="29" t="s">
        <v>99</v>
      </c>
      <c r="F5" s="30"/>
      <c r="G5" s="30">
        <v>6.7179576605041896E-2</v>
      </c>
      <c r="H5" s="34" t="str">
        <f t="shared" si="0"/>
        <v>mc8</v>
      </c>
      <c r="I5" s="30" t="str">
        <f t="shared" si="1"/>
        <v>_w21</v>
      </c>
      <c r="J5" s="34" t="str">
        <f t="shared" si="2"/>
        <v>_v25</v>
      </c>
      <c r="K5" s="29" t="s">
        <v>100</v>
      </c>
      <c r="L5" s="30">
        <v>50</v>
      </c>
      <c r="M5" s="30">
        <v>1.9607843137254902E-2</v>
      </c>
      <c r="N5" s="65">
        <v>11878</v>
      </c>
    </row>
    <row r="6" spans="1:14" s="28" customFormat="1" x14ac:dyDescent="0.2">
      <c r="A6" s="64">
        <v>119</v>
      </c>
      <c r="B6" s="36">
        <v>5</v>
      </c>
      <c r="C6" s="37">
        <v>20240904</v>
      </c>
      <c r="D6" s="38" t="s">
        <v>47</v>
      </c>
      <c r="E6" s="38" t="s">
        <v>281</v>
      </c>
      <c r="F6" s="37" t="s">
        <v>617</v>
      </c>
      <c r="G6" s="37">
        <v>6.5434045317234193E-2</v>
      </c>
      <c r="H6" s="68" t="str">
        <f t="shared" si="0"/>
        <v>mc3</v>
      </c>
      <c r="I6" s="34" t="str">
        <f t="shared" si="1"/>
        <v>_w44</v>
      </c>
      <c r="J6" s="34" t="str">
        <f t="shared" si="2"/>
        <v>_v25</v>
      </c>
      <c r="K6" s="69" t="s">
        <v>282</v>
      </c>
      <c r="L6" s="70">
        <v>50</v>
      </c>
      <c r="M6" s="70">
        <v>1.9607843137254902E-2</v>
      </c>
      <c r="N6" s="71">
        <v>13173</v>
      </c>
    </row>
    <row r="7" spans="1:14" x14ac:dyDescent="0.2">
      <c r="A7" s="66">
        <v>253</v>
      </c>
      <c r="B7" s="67">
        <v>6</v>
      </c>
      <c r="C7" s="30">
        <v>20240904</v>
      </c>
      <c r="D7" s="29" t="s">
        <v>47</v>
      </c>
      <c r="E7" s="29" t="s">
        <v>539</v>
      </c>
      <c r="F7" s="30"/>
      <c r="G7" s="30">
        <v>6.4661042798744101E-2</v>
      </c>
      <c r="H7" s="39" t="str">
        <f t="shared" si="0"/>
        <v>mc8</v>
      </c>
      <c r="I7" s="30" t="str">
        <f t="shared" si="1"/>
        <v>_w13</v>
      </c>
      <c r="J7" s="34" t="str">
        <f t="shared" si="2"/>
        <v>_v25</v>
      </c>
      <c r="K7" s="29" t="s">
        <v>504</v>
      </c>
      <c r="L7" s="30">
        <v>50</v>
      </c>
      <c r="M7" s="30">
        <v>1.9607843137254902E-2</v>
      </c>
      <c r="N7" s="65">
        <v>11878</v>
      </c>
    </row>
    <row r="8" spans="1:14" x14ac:dyDescent="0.2">
      <c r="A8" s="66">
        <v>115</v>
      </c>
      <c r="B8" s="67">
        <v>7</v>
      </c>
      <c r="C8" s="30">
        <v>20240904</v>
      </c>
      <c r="D8" s="29" t="s">
        <v>47</v>
      </c>
      <c r="E8" s="29" t="s">
        <v>274</v>
      </c>
      <c r="F8" s="30"/>
      <c r="G8" s="30">
        <v>6.4327694262486301E-2</v>
      </c>
      <c r="H8" s="30" t="str">
        <f t="shared" si="0"/>
        <v>mc3</v>
      </c>
      <c r="I8" s="30" t="str">
        <f t="shared" si="1"/>
        <v>_w21</v>
      </c>
      <c r="J8" s="34" t="str">
        <f t="shared" si="2"/>
        <v>_v25</v>
      </c>
      <c r="K8" s="29" t="s">
        <v>275</v>
      </c>
      <c r="L8" s="30">
        <v>50</v>
      </c>
      <c r="M8" s="30">
        <v>1.9607843137254902E-2</v>
      </c>
      <c r="N8" s="65">
        <v>13173</v>
      </c>
    </row>
    <row r="9" spans="1:14" x14ac:dyDescent="0.2">
      <c r="A9" s="66">
        <v>124</v>
      </c>
      <c r="B9" s="67">
        <v>8</v>
      </c>
      <c r="C9" s="30">
        <v>20240904</v>
      </c>
      <c r="D9" s="29" t="s">
        <v>47</v>
      </c>
      <c r="E9" s="29" t="s">
        <v>291</v>
      </c>
      <c r="F9" s="30"/>
      <c r="G9" s="30">
        <v>6.4095285192257601E-2</v>
      </c>
      <c r="H9" s="30" t="str">
        <f t="shared" si="0"/>
        <v>mc5</v>
      </c>
      <c r="I9" s="30" t="str">
        <f t="shared" si="1"/>
        <v>_w13</v>
      </c>
      <c r="J9" s="34" t="str">
        <f t="shared" si="2"/>
        <v>_v25</v>
      </c>
      <c r="K9" s="29" t="s">
        <v>292</v>
      </c>
      <c r="L9" s="30">
        <v>50</v>
      </c>
      <c r="M9" s="30">
        <v>1.9607843137254902E-2</v>
      </c>
      <c r="N9" s="65">
        <v>12471</v>
      </c>
    </row>
    <row r="10" spans="1:14" x14ac:dyDescent="0.2">
      <c r="A10" s="64">
        <v>49</v>
      </c>
      <c r="B10" s="36">
        <v>9</v>
      </c>
      <c r="C10" s="37">
        <v>20240904</v>
      </c>
      <c r="D10" s="38" t="s">
        <v>47</v>
      </c>
      <c r="E10" s="38" t="s">
        <v>143</v>
      </c>
      <c r="F10" s="37" t="s">
        <v>625</v>
      </c>
      <c r="G10" s="37">
        <v>6.3044507834362898E-2</v>
      </c>
      <c r="H10" s="39" t="str">
        <f t="shared" si="0"/>
        <v>mc8</v>
      </c>
      <c r="I10" s="34" t="str">
        <f t="shared" si="1"/>
        <v>_w44</v>
      </c>
      <c r="J10" s="30" t="str">
        <f t="shared" si="2"/>
        <v>_v50</v>
      </c>
      <c r="K10" s="29" t="s">
        <v>144</v>
      </c>
      <c r="L10" s="30">
        <v>50</v>
      </c>
      <c r="M10" s="30">
        <v>1.9607843137254902E-2</v>
      </c>
      <c r="N10" s="65">
        <v>11878</v>
      </c>
    </row>
    <row r="11" spans="1:14" ht="17" thickBot="1" x14ac:dyDescent="0.25">
      <c r="A11" s="72">
        <v>231</v>
      </c>
      <c r="B11" s="73">
        <v>10</v>
      </c>
      <c r="C11" s="74">
        <v>20240904</v>
      </c>
      <c r="D11" s="75" t="s">
        <v>47</v>
      </c>
      <c r="E11" s="75" t="s">
        <v>497</v>
      </c>
      <c r="F11" s="74" t="s">
        <v>621</v>
      </c>
      <c r="G11" s="74">
        <v>6.2636113170609894E-2</v>
      </c>
      <c r="H11" s="76" t="str">
        <f t="shared" si="0"/>
        <v>mc8</v>
      </c>
      <c r="I11" s="77" t="str">
        <f t="shared" si="1"/>
        <v>_w8_</v>
      </c>
      <c r="J11" s="78" t="str">
        <f t="shared" si="2"/>
        <v>v25_</v>
      </c>
      <c r="K11" s="79" t="s">
        <v>498</v>
      </c>
      <c r="L11" s="77">
        <v>50</v>
      </c>
      <c r="M11" s="77">
        <v>1.9607843137254902E-2</v>
      </c>
      <c r="N11" s="80">
        <v>11878</v>
      </c>
    </row>
    <row r="12" spans="1:14" x14ac:dyDescent="0.2">
      <c r="A12" s="81">
        <v>176</v>
      </c>
      <c r="B12" s="82">
        <v>11</v>
      </c>
      <c r="C12" s="83">
        <v>20240904</v>
      </c>
      <c r="D12" s="84" t="s">
        <v>47</v>
      </c>
      <c r="E12" s="84" t="s">
        <v>394</v>
      </c>
      <c r="F12" s="83"/>
      <c r="G12" s="83">
        <v>6.1787462275651898E-2</v>
      </c>
      <c r="H12" s="85" t="str">
        <f t="shared" si="0"/>
        <v>mc3</v>
      </c>
      <c r="I12" s="85" t="str">
        <f t="shared" si="1"/>
        <v>_w13</v>
      </c>
      <c r="J12" s="34" t="str">
        <f t="shared" si="2"/>
        <v>_v25</v>
      </c>
      <c r="K12" s="84" t="s">
        <v>395</v>
      </c>
      <c r="L12" s="83">
        <v>50</v>
      </c>
      <c r="M12" s="83">
        <v>1.9607843137254902E-2</v>
      </c>
      <c r="N12" s="86">
        <v>13173</v>
      </c>
    </row>
    <row r="13" spans="1:14" x14ac:dyDescent="0.2">
      <c r="A13" s="87">
        <v>214</v>
      </c>
      <c r="B13" s="31">
        <v>12</v>
      </c>
      <c r="C13" s="1">
        <v>20240904</v>
      </c>
      <c r="D13" t="s">
        <v>47</v>
      </c>
      <c r="E13" t="s">
        <v>466</v>
      </c>
      <c r="G13" s="1">
        <v>6.13617324485249E-2</v>
      </c>
      <c r="H13" s="30" t="str">
        <f t="shared" si="0"/>
        <v>mc5</v>
      </c>
      <c r="I13" s="30" t="str">
        <f t="shared" si="1"/>
        <v>_w8_</v>
      </c>
      <c r="J13" s="34" t="str">
        <f t="shared" si="2"/>
        <v>v25_</v>
      </c>
      <c r="K13" t="s">
        <v>467</v>
      </c>
      <c r="L13" s="1">
        <v>50</v>
      </c>
      <c r="M13" s="1">
        <v>1.9607843137254902E-2</v>
      </c>
      <c r="N13" s="88">
        <v>12471</v>
      </c>
    </row>
    <row r="14" spans="1:14" x14ac:dyDescent="0.2">
      <c r="A14" s="87">
        <v>91</v>
      </c>
      <c r="B14" s="31">
        <v>13</v>
      </c>
      <c r="C14" s="1">
        <v>20240904</v>
      </c>
      <c r="D14" t="s">
        <v>47</v>
      </c>
      <c r="E14" t="s">
        <v>227</v>
      </c>
      <c r="G14" s="1">
        <v>6.0687835990908302E-2</v>
      </c>
      <c r="H14" s="30" t="str">
        <f t="shared" si="0"/>
        <v>mc5</v>
      </c>
      <c r="I14" s="34" t="str">
        <f t="shared" si="1"/>
        <v>_w44</v>
      </c>
      <c r="J14" s="30" t="str">
        <f t="shared" si="2"/>
        <v>_v50</v>
      </c>
      <c r="K14" t="s">
        <v>228</v>
      </c>
      <c r="L14" s="1">
        <v>50</v>
      </c>
      <c r="M14" s="1">
        <v>1.9607843137254902E-2</v>
      </c>
      <c r="N14" s="88">
        <v>12471</v>
      </c>
    </row>
    <row r="15" spans="1:14" x14ac:dyDescent="0.2">
      <c r="A15" s="64">
        <v>235</v>
      </c>
      <c r="B15" s="36">
        <v>14</v>
      </c>
      <c r="C15" s="37">
        <v>20240904</v>
      </c>
      <c r="D15" s="38" t="s">
        <v>47</v>
      </c>
      <c r="E15" s="38" t="s">
        <v>505</v>
      </c>
      <c r="F15" s="37" t="s">
        <v>616</v>
      </c>
      <c r="G15" s="37">
        <v>6.0451425810867598E-2</v>
      </c>
      <c r="H15" s="30" t="str">
        <f t="shared" si="0"/>
        <v>mc1</v>
      </c>
      <c r="I15" s="34" t="str">
        <f t="shared" si="1"/>
        <v>_w44</v>
      </c>
      <c r="J15" s="34" t="str">
        <f t="shared" si="2"/>
        <v>_v25</v>
      </c>
      <c r="K15" t="s">
        <v>506</v>
      </c>
      <c r="L15" s="1">
        <v>50</v>
      </c>
      <c r="M15" s="1">
        <v>1.9607843137254902E-2</v>
      </c>
      <c r="N15" s="89">
        <v>15030</v>
      </c>
    </row>
    <row r="16" spans="1:14" x14ac:dyDescent="0.2">
      <c r="A16" s="87">
        <v>237</v>
      </c>
      <c r="B16" s="31">
        <v>15</v>
      </c>
      <c r="C16" s="1">
        <v>20240904</v>
      </c>
      <c r="D16" t="s">
        <v>47</v>
      </c>
      <c r="E16" t="s">
        <v>509</v>
      </c>
      <c r="G16" s="1">
        <v>5.9301990644103901E-2</v>
      </c>
      <c r="H16" s="30" t="str">
        <f t="shared" si="0"/>
        <v>mc1</v>
      </c>
      <c r="I16" s="30" t="str">
        <f t="shared" si="1"/>
        <v>_w21</v>
      </c>
      <c r="J16" s="34" t="str">
        <f t="shared" si="2"/>
        <v>_v25</v>
      </c>
      <c r="K16" t="s">
        <v>510</v>
      </c>
      <c r="L16" s="1">
        <v>50</v>
      </c>
      <c r="M16" s="1">
        <v>1.9607843137254902E-2</v>
      </c>
      <c r="N16" s="88">
        <v>15030</v>
      </c>
    </row>
    <row r="17" spans="1:14" x14ac:dyDescent="0.2">
      <c r="A17" s="87">
        <v>209</v>
      </c>
      <c r="B17" s="31">
        <v>16</v>
      </c>
      <c r="C17" s="1">
        <v>20240904</v>
      </c>
      <c r="D17" t="s">
        <v>47</v>
      </c>
      <c r="E17" t="s">
        <v>457</v>
      </c>
      <c r="G17" s="1">
        <v>5.85423008566524E-2</v>
      </c>
      <c r="H17" s="30" t="str">
        <f t="shared" si="0"/>
        <v>mc3</v>
      </c>
      <c r="I17" s="34" t="str">
        <f t="shared" si="1"/>
        <v>_w44</v>
      </c>
      <c r="J17" s="30" t="str">
        <f t="shared" si="2"/>
        <v>_v50</v>
      </c>
      <c r="K17" t="s">
        <v>458</v>
      </c>
      <c r="L17" s="1">
        <v>50</v>
      </c>
      <c r="M17" s="1">
        <v>1.9607843137254902E-2</v>
      </c>
      <c r="N17" s="88">
        <v>13173</v>
      </c>
    </row>
    <row r="18" spans="1:14" x14ac:dyDescent="0.2">
      <c r="A18" s="87">
        <v>233</v>
      </c>
      <c r="B18" s="31">
        <v>17</v>
      </c>
      <c r="C18" s="1">
        <v>20240904</v>
      </c>
      <c r="D18" t="s">
        <v>47</v>
      </c>
      <c r="E18" t="s">
        <v>501</v>
      </c>
      <c r="G18" s="1">
        <v>5.8201655317007099E-2</v>
      </c>
      <c r="H18" s="30" t="str">
        <f t="shared" si="0"/>
        <v>mc8</v>
      </c>
      <c r="I18" s="30" t="str">
        <f t="shared" si="1"/>
        <v>_w21</v>
      </c>
      <c r="J18" s="30" t="str">
        <f t="shared" si="2"/>
        <v>_v50</v>
      </c>
      <c r="K18" t="s">
        <v>502</v>
      </c>
      <c r="L18" s="1">
        <v>50</v>
      </c>
      <c r="M18" s="1">
        <v>1.9607843137254902E-2</v>
      </c>
      <c r="N18" s="88">
        <v>11878</v>
      </c>
    </row>
    <row r="19" spans="1:14" x14ac:dyDescent="0.2">
      <c r="A19" s="87">
        <v>145</v>
      </c>
      <c r="B19" s="31">
        <v>18</v>
      </c>
      <c r="C19" s="1">
        <v>20240904</v>
      </c>
      <c r="D19" t="s">
        <v>47</v>
      </c>
      <c r="E19" t="s">
        <v>333</v>
      </c>
      <c r="G19" s="1">
        <v>5.8060191909517403E-2</v>
      </c>
      <c r="H19" s="30" t="str">
        <f t="shared" si="0"/>
        <v>mc3</v>
      </c>
      <c r="I19" s="30" t="str">
        <f t="shared" si="1"/>
        <v>_w8_</v>
      </c>
      <c r="J19" s="34" t="str">
        <f t="shared" si="2"/>
        <v>v25_</v>
      </c>
      <c r="K19" t="s">
        <v>334</v>
      </c>
      <c r="L19" s="1">
        <v>50</v>
      </c>
      <c r="M19" s="1">
        <v>1.9607843137254902E-2</v>
      </c>
      <c r="N19" s="88">
        <v>13173</v>
      </c>
    </row>
    <row r="20" spans="1:14" x14ac:dyDescent="0.2">
      <c r="A20" s="64">
        <v>203</v>
      </c>
      <c r="B20" s="36">
        <v>19</v>
      </c>
      <c r="C20" s="37">
        <v>20240904</v>
      </c>
      <c r="D20" s="38" t="s">
        <v>47</v>
      </c>
      <c r="E20" s="38" t="s">
        <v>445</v>
      </c>
      <c r="F20" s="37" t="s">
        <v>624</v>
      </c>
      <c r="G20" s="37">
        <v>5.7959442435302003E-2</v>
      </c>
      <c r="H20" s="30" t="str">
        <f t="shared" si="0"/>
        <v>mc1</v>
      </c>
      <c r="I20" s="34" t="str">
        <f t="shared" si="1"/>
        <v>_w44</v>
      </c>
      <c r="J20" s="30" t="str">
        <f t="shared" si="2"/>
        <v>_v5_</v>
      </c>
      <c r="K20" t="s">
        <v>446</v>
      </c>
      <c r="L20" s="1">
        <v>50</v>
      </c>
      <c r="M20" s="1">
        <v>1.9607843137254902E-2</v>
      </c>
      <c r="N20" s="88">
        <v>15030</v>
      </c>
    </row>
    <row r="21" spans="1:14" ht="17" thickBot="1" x14ac:dyDescent="0.25">
      <c r="A21" s="72">
        <v>113</v>
      </c>
      <c r="B21" s="73">
        <v>20</v>
      </c>
      <c r="C21" s="74">
        <v>20240904</v>
      </c>
      <c r="D21" s="75" t="s">
        <v>47</v>
      </c>
      <c r="E21" s="75" t="s">
        <v>270</v>
      </c>
      <c r="F21" s="74" t="s">
        <v>620</v>
      </c>
      <c r="G21" s="74">
        <v>5.7728629105981297E-2</v>
      </c>
      <c r="H21" s="77" t="str">
        <f t="shared" si="0"/>
        <v>mc5</v>
      </c>
      <c r="I21" s="77" t="str">
        <f t="shared" si="1"/>
        <v>_w5_</v>
      </c>
      <c r="J21" s="78" t="str">
        <f t="shared" si="2"/>
        <v>v25_</v>
      </c>
      <c r="K21" s="90" t="s">
        <v>271</v>
      </c>
      <c r="L21" s="91">
        <v>50</v>
      </c>
      <c r="M21" s="91">
        <v>1.9607843137254902E-2</v>
      </c>
      <c r="N21" s="92">
        <v>12471</v>
      </c>
    </row>
    <row r="22" spans="1:14" x14ac:dyDescent="0.2">
      <c r="A22" s="31">
        <v>132</v>
      </c>
      <c r="B22" s="31">
        <v>21</v>
      </c>
      <c r="C22" s="1">
        <v>20240904</v>
      </c>
      <c r="D22" t="s">
        <v>47</v>
      </c>
      <c r="E22" t="s">
        <v>307</v>
      </c>
      <c r="G22" s="1">
        <v>5.7711210671931197E-2</v>
      </c>
      <c r="H22" s="30" t="str">
        <f t="shared" si="0"/>
        <v>mc8</v>
      </c>
      <c r="I22" s="30" t="str">
        <f t="shared" si="1"/>
        <v>_w5_</v>
      </c>
      <c r="J22" s="30" t="str">
        <f t="shared" si="2"/>
        <v>v25_</v>
      </c>
      <c r="K22" t="s">
        <v>308</v>
      </c>
      <c r="L22" s="1">
        <v>50</v>
      </c>
      <c r="M22" s="1">
        <v>1.9607843137254902E-2</v>
      </c>
      <c r="N22">
        <v>11878</v>
      </c>
    </row>
    <row r="23" spans="1:14" x14ac:dyDescent="0.2">
      <c r="A23" s="31">
        <v>66</v>
      </c>
      <c r="B23" s="31">
        <v>22</v>
      </c>
      <c r="C23" s="1">
        <v>20240904</v>
      </c>
      <c r="D23" t="s">
        <v>47</v>
      </c>
      <c r="E23" t="s">
        <v>177</v>
      </c>
      <c r="G23" s="1">
        <v>5.6909200774477503E-2</v>
      </c>
      <c r="H23" s="30" t="str">
        <f t="shared" si="0"/>
        <v>mc1</v>
      </c>
      <c r="I23" s="30" t="str">
        <f t="shared" si="1"/>
        <v>_w13</v>
      </c>
      <c r="J23" s="30" t="str">
        <f t="shared" si="2"/>
        <v>_v25</v>
      </c>
      <c r="K23" t="s">
        <v>178</v>
      </c>
      <c r="L23" s="1">
        <v>50</v>
      </c>
      <c r="M23" s="1">
        <v>1.9607843137254902E-2</v>
      </c>
      <c r="N23">
        <v>15030</v>
      </c>
    </row>
    <row r="24" spans="1:14" x14ac:dyDescent="0.2">
      <c r="A24" s="31">
        <v>93</v>
      </c>
      <c r="B24" s="31">
        <v>23</v>
      </c>
      <c r="C24" s="1">
        <v>20240904</v>
      </c>
      <c r="D24" t="s">
        <v>47</v>
      </c>
      <c r="E24" t="s">
        <v>231</v>
      </c>
      <c r="G24" s="1">
        <v>5.6693778169330397E-2</v>
      </c>
      <c r="H24" s="30" t="str">
        <f t="shared" si="0"/>
        <v>mc5</v>
      </c>
      <c r="I24" s="30" t="str">
        <f t="shared" si="1"/>
        <v>_w21</v>
      </c>
      <c r="J24" s="30" t="str">
        <f t="shared" si="2"/>
        <v>_v50</v>
      </c>
      <c r="K24" t="s">
        <v>232</v>
      </c>
      <c r="L24" s="1">
        <v>50</v>
      </c>
      <c r="M24" s="1">
        <v>1.9607843137254902E-2</v>
      </c>
      <c r="N24">
        <v>12471</v>
      </c>
    </row>
    <row r="25" spans="1:14" x14ac:dyDescent="0.2">
      <c r="A25" s="31">
        <v>219</v>
      </c>
      <c r="B25" s="31">
        <v>24</v>
      </c>
      <c r="C25" s="1">
        <v>20240904</v>
      </c>
      <c r="D25" t="s">
        <v>47</v>
      </c>
      <c r="E25" t="s">
        <v>476</v>
      </c>
      <c r="G25" s="1">
        <v>5.5470708793457002E-2</v>
      </c>
      <c r="H25" s="30" t="str">
        <f t="shared" si="0"/>
        <v>mc3</v>
      </c>
      <c r="I25" s="30" t="str">
        <f t="shared" si="1"/>
        <v>_w21</v>
      </c>
      <c r="J25" s="30" t="str">
        <f t="shared" si="2"/>
        <v>_v50</v>
      </c>
      <c r="K25" t="s">
        <v>477</v>
      </c>
      <c r="L25" s="1">
        <v>50</v>
      </c>
      <c r="M25" s="1">
        <v>1.9607843137254902E-2</v>
      </c>
      <c r="N25">
        <v>13173</v>
      </c>
    </row>
    <row r="26" spans="1:14" x14ac:dyDescent="0.2">
      <c r="A26" s="31">
        <v>30</v>
      </c>
      <c r="B26" s="31">
        <v>25</v>
      </c>
      <c r="C26" s="1">
        <v>20240904</v>
      </c>
      <c r="D26" t="s">
        <v>47</v>
      </c>
      <c r="E26" t="s">
        <v>105</v>
      </c>
      <c r="G26" s="1">
        <v>5.5120616818550003E-2</v>
      </c>
      <c r="H26" s="30" t="str">
        <f t="shared" si="0"/>
        <v>mc1</v>
      </c>
      <c r="I26" s="30" t="str">
        <f t="shared" si="1"/>
        <v>_w44</v>
      </c>
      <c r="J26" s="30" t="str">
        <f t="shared" si="2"/>
        <v>_v50</v>
      </c>
      <c r="K26" t="s">
        <v>106</v>
      </c>
      <c r="L26" s="1">
        <v>50</v>
      </c>
      <c r="M26" s="1">
        <v>1.9607843137254902E-2</v>
      </c>
      <c r="N26">
        <v>15030</v>
      </c>
    </row>
    <row r="27" spans="1:14" x14ac:dyDescent="0.2">
      <c r="A27" s="31">
        <v>102</v>
      </c>
      <c r="B27" s="31">
        <v>26</v>
      </c>
      <c r="C27" s="1">
        <v>20240904</v>
      </c>
      <c r="D27" t="s">
        <v>47</v>
      </c>
      <c r="E27" t="s">
        <v>249</v>
      </c>
      <c r="G27" s="1">
        <v>5.4919330369756499E-2</v>
      </c>
      <c r="H27" s="30" t="str">
        <f t="shared" si="0"/>
        <v>mc3</v>
      </c>
      <c r="I27" s="30" t="str">
        <f t="shared" si="1"/>
        <v>_w5_</v>
      </c>
      <c r="J27" s="30" t="str">
        <f t="shared" si="2"/>
        <v>v25_</v>
      </c>
      <c r="K27" t="s">
        <v>164</v>
      </c>
      <c r="L27" s="1">
        <v>50</v>
      </c>
      <c r="M27" s="1">
        <v>1.9607843137254902E-2</v>
      </c>
      <c r="N27">
        <v>13173</v>
      </c>
    </row>
    <row r="28" spans="1:14" x14ac:dyDescent="0.2">
      <c r="A28" s="31">
        <v>171</v>
      </c>
      <c r="B28" s="31">
        <v>27</v>
      </c>
      <c r="C28" s="1">
        <v>20240904</v>
      </c>
      <c r="D28" t="s">
        <v>47</v>
      </c>
      <c r="E28" t="s">
        <v>385</v>
      </c>
      <c r="G28" s="1">
        <v>5.4884868081384097E-2</v>
      </c>
      <c r="H28" s="30" t="str">
        <f t="shared" si="0"/>
        <v>mc5</v>
      </c>
      <c r="I28" s="30" t="str">
        <f t="shared" si="1"/>
        <v>_w44</v>
      </c>
      <c r="J28" s="30" t="str">
        <f t="shared" si="2"/>
        <v>_v5_</v>
      </c>
      <c r="K28" t="s">
        <v>386</v>
      </c>
      <c r="L28" s="1">
        <v>50</v>
      </c>
      <c r="M28" s="1">
        <v>1.9607843137254902E-2</v>
      </c>
      <c r="N28">
        <v>12471</v>
      </c>
    </row>
    <row r="29" spans="1:14" x14ac:dyDescent="0.2">
      <c r="A29" s="31">
        <v>284</v>
      </c>
      <c r="B29" s="31">
        <v>28</v>
      </c>
      <c r="C29" s="1">
        <v>20240904</v>
      </c>
      <c r="D29" t="s">
        <v>47</v>
      </c>
      <c r="E29" t="s">
        <v>595</v>
      </c>
      <c r="G29" s="1">
        <v>5.4485596688695702E-2</v>
      </c>
      <c r="H29" s="30" t="str">
        <f t="shared" si="0"/>
        <v>mc1</v>
      </c>
      <c r="I29" s="30" t="str">
        <f t="shared" si="1"/>
        <v>_w8_</v>
      </c>
      <c r="J29" s="30" t="str">
        <f t="shared" si="2"/>
        <v>v25_</v>
      </c>
      <c r="K29" t="s">
        <v>596</v>
      </c>
      <c r="L29" s="1">
        <v>50</v>
      </c>
      <c r="M29" s="1">
        <v>1.9607843137254902E-2</v>
      </c>
      <c r="N29">
        <v>15030</v>
      </c>
    </row>
    <row r="30" spans="1:14" x14ac:dyDescent="0.2">
      <c r="A30" s="31">
        <v>2</v>
      </c>
      <c r="B30" s="31">
        <v>29</v>
      </c>
      <c r="C30" s="1">
        <v>20240904</v>
      </c>
      <c r="D30" t="s">
        <v>47</v>
      </c>
      <c r="E30" t="s">
        <v>50</v>
      </c>
      <c r="G30" s="1">
        <v>5.41827101117539E-2</v>
      </c>
      <c r="H30" s="30" t="str">
        <f t="shared" si="0"/>
        <v>mc8</v>
      </c>
      <c r="I30" s="30" t="str">
        <f t="shared" si="1"/>
        <v>_w13</v>
      </c>
      <c r="J30" s="30" t="str">
        <f t="shared" si="2"/>
        <v>_v50</v>
      </c>
      <c r="K30" t="s">
        <v>51</v>
      </c>
      <c r="L30" s="1">
        <v>50</v>
      </c>
      <c r="M30" s="1">
        <v>1.9607843137254902E-2</v>
      </c>
      <c r="N30">
        <v>11878</v>
      </c>
    </row>
    <row r="31" spans="1:14" x14ac:dyDescent="0.2">
      <c r="A31" s="36">
        <v>38</v>
      </c>
      <c r="B31" s="36">
        <v>30</v>
      </c>
      <c r="C31" s="37">
        <v>20240904</v>
      </c>
      <c r="D31" s="38" t="s">
        <v>47</v>
      </c>
      <c r="E31" s="38" t="s">
        <v>121</v>
      </c>
      <c r="F31" s="37" t="s">
        <v>626</v>
      </c>
      <c r="G31" s="37">
        <v>5.3259159986866499E-2</v>
      </c>
      <c r="H31" s="30" t="str">
        <f t="shared" si="0"/>
        <v>mc8</v>
      </c>
      <c r="I31" s="34" t="str">
        <f t="shared" si="1"/>
        <v>_w44</v>
      </c>
      <c r="J31" s="30" t="str">
        <f t="shared" si="2"/>
        <v>_v75</v>
      </c>
      <c r="K31" t="s">
        <v>122</v>
      </c>
      <c r="L31" s="1">
        <v>50</v>
      </c>
      <c r="M31" s="1">
        <v>1.9607843137254902E-2</v>
      </c>
      <c r="N31">
        <v>11878</v>
      </c>
    </row>
    <row r="32" spans="1:14" x14ac:dyDescent="0.2">
      <c r="A32" s="31">
        <v>185</v>
      </c>
      <c r="B32" s="31">
        <v>31</v>
      </c>
      <c r="C32" s="1">
        <v>20240904</v>
      </c>
      <c r="D32" t="s">
        <v>47</v>
      </c>
      <c r="E32" t="s">
        <v>411</v>
      </c>
      <c r="G32" s="1">
        <v>5.3131049501275597E-2</v>
      </c>
      <c r="H32" s="30" t="str">
        <f t="shared" si="0"/>
        <v>mc3</v>
      </c>
      <c r="I32" s="30" t="str">
        <f t="shared" si="1"/>
        <v>_w44</v>
      </c>
      <c r="J32" s="30" t="str">
        <f t="shared" si="2"/>
        <v>_v5_</v>
      </c>
      <c r="K32" t="s">
        <v>412</v>
      </c>
      <c r="L32" s="1">
        <v>50</v>
      </c>
      <c r="M32" s="1">
        <v>1.9607843137254902E-2</v>
      </c>
      <c r="N32">
        <v>13173</v>
      </c>
    </row>
    <row r="33" spans="1:14" x14ac:dyDescent="0.2">
      <c r="A33" s="31">
        <v>202</v>
      </c>
      <c r="B33" s="31">
        <v>32</v>
      </c>
      <c r="C33" s="1">
        <v>20240904</v>
      </c>
      <c r="D33" t="s">
        <v>47</v>
      </c>
      <c r="E33" t="s">
        <v>443</v>
      </c>
      <c r="G33" s="1">
        <v>5.2979315134508403E-2</v>
      </c>
      <c r="H33" s="30" t="str">
        <f t="shared" si="0"/>
        <v>mc5</v>
      </c>
      <c r="I33" s="30" t="str">
        <f t="shared" si="1"/>
        <v>_w13</v>
      </c>
      <c r="J33" s="30" t="str">
        <f t="shared" si="2"/>
        <v>_v50</v>
      </c>
      <c r="K33" t="s">
        <v>444</v>
      </c>
      <c r="L33" s="1">
        <v>50</v>
      </c>
      <c r="M33" s="1">
        <v>1.9607843137254902E-2</v>
      </c>
      <c r="N33">
        <v>12471</v>
      </c>
    </row>
    <row r="34" spans="1:14" x14ac:dyDescent="0.2">
      <c r="A34" s="31">
        <v>130</v>
      </c>
      <c r="B34" s="31">
        <v>33</v>
      </c>
      <c r="C34" s="1">
        <v>20240904</v>
      </c>
      <c r="D34" t="s">
        <v>47</v>
      </c>
      <c r="E34" t="s">
        <v>303</v>
      </c>
      <c r="G34" s="1">
        <v>5.2912243936972303E-2</v>
      </c>
      <c r="H34" s="30" t="str">
        <f t="shared" si="0"/>
        <v>mc5</v>
      </c>
      <c r="I34" s="30" t="str">
        <f t="shared" si="1"/>
        <v>_w44</v>
      </c>
      <c r="J34" s="30" t="str">
        <f t="shared" si="2"/>
        <v>_v75</v>
      </c>
      <c r="K34" t="s">
        <v>304</v>
      </c>
      <c r="L34" s="1">
        <v>50</v>
      </c>
      <c r="M34" s="1">
        <v>1.9607843137254902E-2</v>
      </c>
      <c r="N34">
        <v>12471</v>
      </c>
    </row>
    <row r="35" spans="1:14" x14ac:dyDescent="0.2">
      <c r="A35" s="31">
        <v>81</v>
      </c>
      <c r="B35" s="31">
        <v>34</v>
      </c>
      <c r="C35" s="1">
        <v>20240904</v>
      </c>
      <c r="D35" t="s">
        <v>47</v>
      </c>
      <c r="E35" t="s">
        <v>207</v>
      </c>
      <c r="G35" s="1">
        <v>5.2858785065846702E-2</v>
      </c>
      <c r="H35" s="30" t="str">
        <f t="shared" si="0"/>
        <v>mc3</v>
      </c>
      <c r="I35" s="30" t="str">
        <f t="shared" si="1"/>
        <v>_w13</v>
      </c>
      <c r="J35" s="30" t="str">
        <f t="shared" si="2"/>
        <v>_v50</v>
      </c>
      <c r="K35" t="s">
        <v>208</v>
      </c>
      <c r="L35" s="1">
        <v>50</v>
      </c>
      <c r="M35" s="1">
        <v>1.9607843137254902E-2</v>
      </c>
      <c r="N35">
        <v>13173</v>
      </c>
    </row>
    <row r="36" spans="1:14" x14ac:dyDescent="0.2">
      <c r="A36" s="31">
        <v>19</v>
      </c>
      <c r="B36" s="31">
        <v>35</v>
      </c>
      <c r="C36" s="1">
        <v>20240904</v>
      </c>
      <c r="D36" t="s">
        <v>47</v>
      </c>
      <c r="E36" t="s">
        <v>83</v>
      </c>
      <c r="G36" s="1">
        <v>5.1735331714468202E-2</v>
      </c>
      <c r="H36" s="30" t="str">
        <f t="shared" si="0"/>
        <v>mc1</v>
      </c>
      <c r="I36" s="30" t="str">
        <f t="shared" si="1"/>
        <v>_w21</v>
      </c>
      <c r="J36" s="30" t="str">
        <f t="shared" si="2"/>
        <v>_v50</v>
      </c>
      <c r="K36" t="s">
        <v>84</v>
      </c>
      <c r="L36" s="1">
        <v>50</v>
      </c>
      <c r="M36" s="1">
        <v>1.9607843137254902E-2</v>
      </c>
      <c r="N36">
        <v>15030</v>
      </c>
    </row>
    <row r="37" spans="1:14" x14ac:dyDescent="0.2">
      <c r="A37" s="36">
        <v>227</v>
      </c>
      <c r="B37" s="36">
        <v>36</v>
      </c>
      <c r="C37" s="37">
        <v>20240904</v>
      </c>
      <c r="D37" s="38" t="s">
        <v>47</v>
      </c>
      <c r="E37" s="38" t="s">
        <v>490</v>
      </c>
      <c r="F37" s="37" t="s">
        <v>619</v>
      </c>
      <c r="G37" s="37">
        <v>5.1561933358778698E-2</v>
      </c>
      <c r="H37" s="30" t="str">
        <f t="shared" si="0"/>
        <v>mc5</v>
      </c>
      <c r="I37" s="30" t="str">
        <f t="shared" si="1"/>
        <v>_w3_</v>
      </c>
      <c r="J37" s="34" t="str">
        <f t="shared" si="2"/>
        <v>v25_</v>
      </c>
      <c r="K37" t="s">
        <v>491</v>
      </c>
      <c r="L37" s="1">
        <v>50</v>
      </c>
      <c r="M37" s="1">
        <v>1.9607843137254902E-2</v>
      </c>
      <c r="N37">
        <v>12471</v>
      </c>
    </row>
    <row r="38" spans="1:14" x14ac:dyDescent="0.2">
      <c r="A38" s="36">
        <v>56</v>
      </c>
      <c r="B38" s="36">
        <v>37</v>
      </c>
      <c r="C38" s="37">
        <v>20240904</v>
      </c>
      <c r="D38" s="38" t="s">
        <v>47</v>
      </c>
      <c r="E38" s="38" t="s">
        <v>157</v>
      </c>
      <c r="F38" s="37" t="s">
        <v>623</v>
      </c>
      <c r="G38" s="37">
        <v>5.12358558818422E-2</v>
      </c>
      <c r="H38" s="30" t="str">
        <f t="shared" si="0"/>
        <v>mc8</v>
      </c>
      <c r="I38" s="34" t="str">
        <f t="shared" si="1"/>
        <v>_w44</v>
      </c>
      <c r="J38" s="30" t="str">
        <f t="shared" si="2"/>
        <v>_v10</v>
      </c>
      <c r="K38" t="s">
        <v>158</v>
      </c>
      <c r="L38" s="1">
        <v>50</v>
      </c>
      <c r="M38" s="1">
        <v>1.9607843137254902E-2</v>
      </c>
      <c r="N38">
        <v>11878</v>
      </c>
    </row>
    <row r="39" spans="1:14" x14ac:dyDescent="0.2">
      <c r="A39" s="31">
        <v>96</v>
      </c>
      <c r="B39" s="31">
        <v>38</v>
      </c>
      <c r="C39" s="1">
        <v>20240904</v>
      </c>
      <c r="D39" t="s">
        <v>47</v>
      </c>
      <c r="E39" t="s">
        <v>237</v>
      </c>
      <c r="G39" s="1">
        <v>5.1086507091382398E-2</v>
      </c>
      <c r="H39" s="30" t="str">
        <f t="shared" si="0"/>
        <v>mc1</v>
      </c>
      <c r="I39" s="30" t="str">
        <f t="shared" si="1"/>
        <v>_w5_</v>
      </c>
      <c r="J39" s="30" t="str">
        <f t="shared" si="2"/>
        <v>v25_</v>
      </c>
      <c r="K39" t="s">
        <v>238</v>
      </c>
      <c r="L39" s="1">
        <v>50</v>
      </c>
      <c r="M39" s="1">
        <v>1.9607843137254902E-2</v>
      </c>
      <c r="N39">
        <v>15030</v>
      </c>
    </row>
    <row r="40" spans="1:14" x14ac:dyDescent="0.2">
      <c r="A40" s="31">
        <v>248</v>
      </c>
      <c r="B40" s="31">
        <v>39</v>
      </c>
      <c r="C40" s="1">
        <v>20240904</v>
      </c>
      <c r="D40" t="s">
        <v>47</v>
      </c>
      <c r="E40" t="s">
        <v>530</v>
      </c>
      <c r="G40" s="1">
        <v>5.0679100048117098E-2</v>
      </c>
      <c r="H40" s="30" t="str">
        <f t="shared" si="0"/>
        <v>mc5</v>
      </c>
      <c r="I40" s="30" t="str">
        <f t="shared" si="1"/>
        <v>_w13</v>
      </c>
      <c r="J40" s="30" t="str">
        <f t="shared" si="2"/>
        <v>_v5_</v>
      </c>
      <c r="K40" t="s">
        <v>378</v>
      </c>
      <c r="L40" s="1">
        <v>50</v>
      </c>
      <c r="M40" s="1">
        <v>1.9607843137254902E-2</v>
      </c>
      <c r="N40">
        <v>12471</v>
      </c>
    </row>
    <row r="41" spans="1:14" x14ac:dyDescent="0.2">
      <c r="A41" s="31">
        <v>144</v>
      </c>
      <c r="B41" s="31">
        <v>40</v>
      </c>
      <c r="C41" s="1">
        <v>20240904</v>
      </c>
      <c r="D41" t="s">
        <v>47</v>
      </c>
      <c r="E41" t="s">
        <v>331</v>
      </c>
      <c r="G41" s="1">
        <v>5.0628849811546597E-2</v>
      </c>
      <c r="H41" s="30" t="str">
        <f t="shared" si="0"/>
        <v>mc3</v>
      </c>
      <c r="I41" s="30" t="str">
        <f t="shared" si="1"/>
        <v>_w44</v>
      </c>
      <c r="J41" s="30" t="str">
        <f t="shared" si="2"/>
        <v>_v75</v>
      </c>
      <c r="K41" t="s">
        <v>332</v>
      </c>
      <c r="L41" s="1">
        <v>50</v>
      </c>
      <c r="M41" s="1">
        <v>1.9607843137254902E-2</v>
      </c>
      <c r="N41">
        <v>13173</v>
      </c>
    </row>
    <row r="42" spans="1:14" x14ac:dyDescent="0.2">
      <c r="A42" s="31">
        <v>267</v>
      </c>
      <c r="B42" s="31">
        <v>41</v>
      </c>
      <c r="C42" s="1">
        <v>20240904</v>
      </c>
      <c r="D42" t="s">
        <v>47</v>
      </c>
      <c r="E42" t="s">
        <v>565</v>
      </c>
      <c r="G42" s="1">
        <v>5.0336984240402602E-2</v>
      </c>
      <c r="H42" s="30" t="str">
        <f t="shared" si="0"/>
        <v>mc1</v>
      </c>
      <c r="I42" s="30" t="str">
        <f t="shared" si="1"/>
        <v>_w13</v>
      </c>
      <c r="J42" s="30" t="str">
        <f t="shared" si="2"/>
        <v>_v50</v>
      </c>
      <c r="K42" t="s">
        <v>566</v>
      </c>
      <c r="L42" s="1">
        <v>50</v>
      </c>
      <c r="M42" s="1">
        <v>1.9607843137254902E-2</v>
      </c>
      <c r="N42">
        <v>15030</v>
      </c>
    </row>
    <row r="43" spans="1:14" x14ac:dyDescent="0.2">
      <c r="A43" s="31">
        <v>105</v>
      </c>
      <c r="B43" s="31">
        <v>42</v>
      </c>
      <c r="C43" s="1">
        <v>20240904</v>
      </c>
      <c r="D43" t="s">
        <v>47</v>
      </c>
      <c r="E43" t="s">
        <v>254</v>
      </c>
      <c r="G43" s="1">
        <v>5.03134411325303E-2</v>
      </c>
      <c r="H43" s="30" t="str">
        <f t="shared" si="0"/>
        <v>mc8</v>
      </c>
      <c r="I43" s="30" t="str">
        <f t="shared" si="1"/>
        <v>_w3_</v>
      </c>
      <c r="J43" s="30" t="str">
        <f t="shared" si="2"/>
        <v>v5_e</v>
      </c>
      <c r="K43" t="s">
        <v>255</v>
      </c>
      <c r="L43" s="1">
        <v>50</v>
      </c>
      <c r="M43" s="1">
        <v>1.9607843137254902E-2</v>
      </c>
      <c r="N43">
        <v>11878</v>
      </c>
    </row>
    <row r="44" spans="1:14" x14ac:dyDescent="0.2">
      <c r="A44" s="31">
        <v>213</v>
      </c>
      <c r="B44" s="31">
        <v>43</v>
      </c>
      <c r="C44" s="1">
        <v>20240904</v>
      </c>
      <c r="D44" t="s">
        <v>47</v>
      </c>
      <c r="E44" t="s">
        <v>465</v>
      </c>
      <c r="G44" s="1">
        <v>5.0006125156711899E-2</v>
      </c>
      <c r="H44" s="30" t="str">
        <f t="shared" si="0"/>
        <v>mc8</v>
      </c>
      <c r="I44" s="30" t="str">
        <f t="shared" si="1"/>
        <v>_w3_</v>
      </c>
      <c r="J44" s="30" t="str">
        <f t="shared" si="2"/>
        <v>v25_</v>
      </c>
      <c r="K44" t="s">
        <v>407</v>
      </c>
      <c r="L44" s="1">
        <v>50</v>
      </c>
      <c r="M44" s="1">
        <v>1.9607843137254902E-2</v>
      </c>
      <c r="N44">
        <v>11878</v>
      </c>
    </row>
    <row r="45" spans="1:14" x14ac:dyDescent="0.2">
      <c r="A45" s="31">
        <v>126</v>
      </c>
      <c r="B45" s="31">
        <v>44</v>
      </c>
      <c r="C45" s="1">
        <v>20240904</v>
      </c>
      <c r="D45" t="s">
        <v>47</v>
      </c>
      <c r="E45" t="s">
        <v>295</v>
      </c>
      <c r="G45" s="1">
        <v>4.9872773479349597E-2</v>
      </c>
      <c r="H45" s="30" t="str">
        <f t="shared" si="0"/>
        <v>mc3</v>
      </c>
      <c r="I45" s="30" t="str">
        <f t="shared" si="1"/>
        <v>_w5_</v>
      </c>
      <c r="J45" s="30" t="str">
        <f t="shared" si="2"/>
        <v>v5_e</v>
      </c>
      <c r="K45" t="s">
        <v>296</v>
      </c>
      <c r="L45" s="1">
        <v>50</v>
      </c>
      <c r="M45" s="1">
        <v>1.9607843137254902E-2</v>
      </c>
      <c r="N45">
        <v>13173</v>
      </c>
    </row>
    <row r="46" spans="1:14" x14ac:dyDescent="0.2">
      <c r="A46" s="31">
        <v>35</v>
      </c>
      <c r="B46" s="31">
        <v>45</v>
      </c>
      <c r="C46" s="1">
        <v>20240904</v>
      </c>
      <c r="D46" t="s">
        <v>47</v>
      </c>
      <c r="E46" t="s">
        <v>115</v>
      </c>
      <c r="G46" s="1">
        <v>4.9852857874870198E-2</v>
      </c>
      <c r="H46" s="30" t="str">
        <f t="shared" si="0"/>
        <v>mc8</v>
      </c>
      <c r="I46" s="30" t="str">
        <f t="shared" si="1"/>
        <v>_w8_</v>
      </c>
      <c r="J46" s="30" t="str">
        <f t="shared" si="2"/>
        <v>v50_</v>
      </c>
      <c r="K46" t="s">
        <v>116</v>
      </c>
      <c r="L46" s="1">
        <v>50</v>
      </c>
      <c r="M46" s="1">
        <v>1.9607843137254902E-2</v>
      </c>
      <c r="N46">
        <v>11878</v>
      </c>
    </row>
    <row r="47" spans="1:14" x14ac:dyDescent="0.2">
      <c r="A47" s="36">
        <v>40</v>
      </c>
      <c r="B47" s="36">
        <v>46</v>
      </c>
      <c r="C47" s="37">
        <v>20240904</v>
      </c>
      <c r="D47" s="38" t="s">
        <v>47</v>
      </c>
      <c r="E47" s="38" t="s">
        <v>125</v>
      </c>
      <c r="F47" s="37" t="s">
        <v>628</v>
      </c>
      <c r="G47" s="37">
        <v>4.9696486726275503E-2</v>
      </c>
      <c r="H47" s="30" t="str">
        <f t="shared" si="0"/>
        <v>mc8</v>
      </c>
      <c r="I47" s="30" t="str">
        <f t="shared" si="1"/>
        <v>_w13</v>
      </c>
      <c r="J47" s="30" t="str">
        <f t="shared" si="2"/>
        <v>_v5_</v>
      </c>
      <c r="K47" s="33" t="s">
        <v>126</v>
      </c>
      <c r="L47" s="32">
        <v>50</v>
      </c>
      <c r="M47" s="32">
        <v>1.9607843137254902E-2</v>
      </c>
      <c r="N47" s="33">
        <v>11878</v>
      </c>
    </row>
    <row r="48" spans="1:14" x14ac:dyDescent="0.2">
      <c r="A48" s="31">
        <v>78</v>
      </c>
      <c r="B48" s="31">
        <v>47</v>
      </c>
      <c r="C48" s="1">
        <v>20240904</v>
      </c>
      <c r="D48" t="s">
        <v>47</v>
      </c>
      <c r="E48" t="s">
        <v>201</v>
      </c>
      <c r="G48" s="1">
        <v>4.9435666086063403E-2</v>
      </c>
      <c r="H48" s="30" t="str">
        <f t="shared" si="0"/>
        <v>mc5</v>
      </c>
      <c r="I48" s="30" t="str">
        <f t="shared" si="1"/>
        <v>_w44</v>
      </c>
      <c r="J48" s="30" t="str">
        <f t="shared" si="2"/>
        <v>_v10</v>
      </c>
      <c r="K48" t="s">
        <v>202</v>
      </c>
      <c r="L48" s="1">
        <v>50</v>
      </c>
      <c r="M48" s="1">
        <v>1.9607843137254902E-2</v>
      </c>
      <c r="N48">
        <v>12471</v>
      </c>
    </row>
    <row r="49" spans="1:14" x14ac:dyDescent="0.2">
      <c r="A49" s="31">
        <v>120</v>
      </c>
      <c r="B49" s="31">
        <v>48</v>
      </c>
      <c r="C49" s="1">
        <v>20240904</v>
      </c>
      <c r="D49" t="s">
        <v>47</v>
      </c>
      <c r="E49" t="s">
        <v>283</v>
      </c>
      <c r="G49" s="1">
        <v>4.9319316893829998E-2</v>
      </c>
      <c r="H49" s="30" t="str">
        <f t="shared" si="0"/>
        <v>mc5</v>
      </c>
      <c r="I49" s="30" t="str">
        <f t="shared" si="1"/>
        <v>_w8_</v>
      </c>
      <c r="J49" s="30" t="str">
        <f t="shared" si="2"/>
        <v>v50_</v>
      </c>
      <c r="K49" t="s">
        <v>284</v>
      </c>
      <c r="L49" s="1">
        <v>50</v>
      </c>
      <c r="M49" s="1">
        <v>1.9607843137254902E-2</v>
      </c>
      <c r="N49">
        <v>12471</v>
      </c>
    </row>
    <row r="50" spans="1:14" x14ac:dyDescent="0.2">
      <c r="A50" s="31">
        <v>287</v>
      </c>
      <c r="B50" s="31">
        <v>49</v>
      </c>
      <c r="C50" s="1">
        <v>20240904</v>
      </c>
      <c r="D50" t="s">
        <v>47</v>
      </c>
      <c r="E50" t="s">
        <v>601</v>
      </c>
      <c r="G50" s="1">
        <v>4.93135130954859E-2</v>
      </c>
      <c r="H50" s="30" t="str">
        <f t="shared" si="0"/>
        <v>mc3</v>
      </c>
      <c r="I50" s="30" t="str">
        <f t="shared" si="1"/>
        <v>_w3_</v>
      </c>
      <c r="J50" s="30" t="str">
        <f t="shared" si="2"/>
        <v>v25_</v>
      </c>
      <c r="K50" t="s">
        <v>602</v>
      </c>
      <c r="L50" s="1">
        <v>50</v>
      </c>
      <c r="M50" s="1">
        <v>1.9607843137254902E-2</v>
      </c>
      <c r="N50">
        <v>13173</v>
      </c>
    </row>
    <row r="51" spans="1:14" x14ac:dyDescent="0.2">
      <c r="A51" s="31">
        <v>4</v>
      </c>
      <c r="B51" s="31">
        <v>50</v>
      </c>
      <c r="C51" s="1">
        <v>20240904</v>
      </c>
      <c r="D51" t="s">
        <v>47</v>
      </c>
      <c r="E51" t="s">
        <v>54</v>
      </c>
      <c r="G51" s="1">
        <v>4.9000026101203298E-2</v>
      </c>
      <c r="H51" s="30" t="str">
        <f t="shared" si="0"/>
        <v>mc5</v>
      </c>
      <c r="I51" s="30" t="str">
        <f t="shared" si="1"/>
        <v>_w5_</v>
      </c>
      <c r="J51" s="30" t="str">
        <f t="shared" si="2"/>
        <v>v5_e</v>
      </c>
      <c r="K51" t="s">
        <v>55</v>
      </c>
      <c r="L51" s="1">
        <v>50</v>
      </c>
      <c r="M51" s="1">
        <v>1.9607843137254902E-2</v>
      </c>
      <c r="N51">
        <v>12471</v>
      </c>
    </row>
    <row r="52" spans="1:14" x14ac:dyDescent="0.2">
      <c r="A52" s="31">
        <v>269</v>
      </c>
      <c r="B52" s="31">
        <v>51</v>
      </c>
      <c r="C52" s="1">
        <v>20240904</v>
      </c>
      <c r="D52" t="s">
        <v>47</v>
      </c>
      <c r="E52" t="s">
        <v>569</v>
      </c>
      <c r="G52" s="1">
        <v>4.8826709668207798E-2</v>
      </c>
      <c r="H52" s="30" t="str">
        <f t="shared" si="0"/>
        <v>mc8</v>
      </c>
      <c r="I52" s="30" t="str">
        <f t="shared" si="1"/>
        <v>_w21</v>
      </c>
      <c r="J52" s="30" t="str">
        <f t="shared" si="2"/>
        <v>_v75</v>
      </c>
      <c r="K52" t="s">
        <v>570</v>
      </c>
      <c r="L52" s="1">
        <v>50</v>
      </c>
      <c r="M52" s="1">
        <v>1.9607843137254902E-2</v>
      </c>
      <c r="N52">
        <v>11878</v>
      </c>
    </row>
    <row r="53" spans="1:14" x14ac:dyDescent="0.2">
      <c r="A53" s="31">
        <v>266</v>
      </c>
      <c r="B53" s="31">
        <v>52</v>
      </c>
      <c r="C53" s="1">
        <v>20240904</v>
      </c>
      <c r="D53" t="s">
        <v>47</v>
      </c>
      <c r="E53" t="s">
        <v>563</v>
      </c>
      <c r="G53" s="1">
        <v>4.8631414053218698E-2</v>
      </c>
      <c r="H53" s="30" t="str">
        <f t="shared" si="0"/>
        <v>mc3</v>
      </c>
      <c r="I53" s="30" t="str">
        <f t="shared" si="1"/>
        <v>_w13</v>
      </c>
      <c r="J53" s="30" t="str">
        <f t="shared" si="2"/>
        <v>_v5_</v>
      </c>
      <c r="K53" t="s">
        <v>564</v>
      </c>
      <c r="L53" s="1">
        <v>50</v>
      </c>
      <c r="M53" s="1">
        <v>1.9607843137254902E-2</v>
      </c>
      <c r="N53">
        <v>13173</v>
      </c>
    </row>
    <row r="54" spans="1:14" x14ac:dyDescent="0.2">
      <c r="A54" s="31">
        <v>131</v>
      </c>
      <c r="B54" s="31">
        <v>53</v>
      </c>
      <c r="C54" s="1">
        <v>20240904</v>
      </c>
      <c r="D54" t="s">
        <v>47</v>
      </c>
      <c r="E54" t="s">
        <v>305</v>
      </c>
      <c r="G54" s="1">
        <v>4.8218255732222E-2</v>
      </c>
      <c r="H54" s="30" t="str">
        <f t="shared" si="0"/>
        <v>mc5</v>
      </c>
      <c r="I54" s="30" t="str">
        <f t="shared" si="1"/>
        <v>_w21</v>
      </c>
      <c r="J54" s="30" t="str">
        <f t="shared" si="2"/>
        <v>_v75</v>
      </c>
      <c r="K54" t="s">
        <v>306</v>
      </c>
      <c r="L54" s="1">
        <v>50</v>
      </c>
      <c r="M54" s="1">
        <v>1.9607843137254902E-2</v>
      </c>
      <c r="N54">
        <v>12471</v>
      </c>
    </row>
    <row r="55" spans="1:14" x14ac:dyDescent="0.2">
      <c r="A55" s="31">
        <v>106</v>
      </c>
      <c r="B55" s="31">
        <v>54</v>
      </c>
      <c r="C55" s="1">
        <v>20240904</v>
      </c>
      <c r="D55" t="s">
        <v>47</v>
      </c>
      <c r="E55" t="s">
        <v>256</v>
      </c>
      <c r="G55" s="1">
        <v>4.81809195207012E-2</v>
      </c>
      <c r="H55" s="30" t="str">
        <f t="shared" si="0"/>
        <v>mc3</v>
      </c>
      <c r="I55" s="30" t="str">
        <f t="shared" si="1"/>
        <v>_w8_</v>
      </c>
      <c r="J55" s="30" t="str">
        <f t="shared" si="2"/>
        <v>v50_</v>
      </c>
      <c r="K55" t="s">
        <v>257</v>
      </c>
      <c r="L55" s="1">
        <v>50</v>
      </c>
      <c r="M55" s="1">
        <v>1.9607843137254902E-2</v>
      </c>
      <c r="N55">
        <v>13173</v>
      </c>
    </row>
    <row r="56" spans="1:14" x14ac:dyDescent="0.2">
      <c r="A56" s="31">
        <v>140</v>
      </c>
      <c r="B56" s="31">
        <v>55</v>
      </c>
      <c r="C56" s="1">
        <v>20240904</v>
      </c>
      <c r="D56" t="s">
        <v>47</v>
      </c>
      <c r="E56" t="s">
        <v>323</v>
      </c>
      <c r="G56" s="1">
        <v>4.7965036131312602E-2</v>
      </c>
      <c r="H56" s="30" t="str">
        <f t="shared" si="0"/>
        <v>mc8</v>
      </c>
      <c r="I56" s="30" t="str">
        <f t="shared" si="1"/>
        <v>_w8_</v>
      </c>
      <c r="J56" s="30" t="str">
        <f t="shared" si="2"/>
        <v>v5_c</v>
      </c>
      <c r="K56" t="s">
        <v>324</v>
      </c>
      <c r="L56" s="1">
        <v>50</v>
      </c>
      <c r="M56" s="1">
        <v>1.9607843137254902E-2</v>
      </c>
      <c r="N56">
        <v>11878</v>
      </c>
    </row>
    <row r="57" spans="1:14" x14ac:dyDescent="0.2">
      <c r="A57" s="31">
        <v>62</v>
      </c>
      <c r="B57" s="31">
        <v>56</v>
      </c>
      <c r="C57" s="1">
        <v>20240904</v>
      </c>
      <c r="D57" t="s">
        <v>47</v>
      </c>
      <c r="E57" t="s">
        <v>169</v>
      </c>
      <c r="G57" s="1">
        <v>4.78516210445716E-2</v>
      </c>
      <c r="H57" s="30" t="str">
        <f t="shared" si="0"/>
        <v>mc1</v>
      </c>
      <c r="I57" s="30" t="str">
        <f t="shared" si="1"/>
        <v>_w44</v>
      </c>
      <c r="J57" s="30" t="str">
        <f t="shared" si="2"/>
        <v>_v75</v>
      </c>
      <c r="K57" t="s">
        <v>170</v>
      </c>
      <c r="L57" s="1">
        <v>50</v>
      </c>
      <c r="M57" s="1">
        <v>1.9607843137254902E-2</v>
      </c>
      <c r="N57">
        <v>15030</v>
      </c>
    </row>
    <row r="58" spans="1:14" x14ac:dyDescent="0.2">
      <c r="A58" s="31">
        <v>249</v>
      </c>
      <c r="B58" s="31">
        <v>57</v>
      </c>
      <c r="C58" s="1">
        <v>20240904</v>
      </c>
      <c r="D58" t="s">
        <v>47</v>
      </c>
      <c r="E58" t="s">
        <v>531</v>
      </c>
      <c r="G58" s="1">
        <v>4.78236593292415E-2</v>
      </c>
      <c r="H58" s="30" t="str">
        <f t="shared" si="0"/>
        <v>mc8</v>
      </c>
      <c r="I58" s="30" t="str">
        <f t="shared" si="1"/>
        <v>_w3_</v>
      </c>
      <c r="J58" s="30" t="str">
        <f t="shared" si="2"/>
        <v>v10_</v>
      </c>
      <c r="K58" t="s">
        <v>532</v>
      </c>
      <c r="L58" s="1">
        <v>50</v>
      </c>
      <c r="M58" s="1">
        <v>1.9607843137254902E-2</v>
      </c>
      <c r="N58">
        <v>11878</v>
      </c>
    </row>
    <row r="59" spans="1:14" x14ac:dyDescent="0.2">
      <c r="A59" s="31">
        <v>205</v>
      </c>
      <c r="B59" s="31">
        <v>58</v>
      </c>
      <c r="C59" s="1">
        <v>20240904</v>
      </c>
      <c r="D59" t="s">
        <v>47</v>
      </c>
      <c r="E59" t="s">
        <v>449</v>
      </c>
      <c r="G59" s="1">
        <v>4.77464011723562E-2</v>
      </c>
      <c r="H59" s="30" t="str">
        <f t="shared" si="0"/>
        <v>mc3</v>
      </c>
      <c r="I59" s="30" t="str">
        <f t="shared" si="1"/>
        <v>_w44</v>
      </c>
      <c r="J59" s="30" t="str">
        <f t="shared" si="2"/>
        <v>_v10</v>
      </c>
      <c r="K59" t="s">
        <v>450</v>
      </c>
      <c r="L59" s="1">
        <v>50</v>
      </c>
      <c r="M59" s="1">
        <v>1.9607843137254902E-2</v>
      </c>
      <c r="N59">
        <v>13173</v>
      </c>
    </row>
    <row r="60" spans="1:14" x14ac:dyDescent="0.2">
      <c r="A60" s="31">
        <v>226</v>
      </c>
      <c r="B60" s="31">
        <v>59</v>
      </c>
      <c r="C60" s="1">
        <v>20240904</v>
      </c>
      <c r="D60" t="s">
        <v>47</v>
      </c>
      <c r="E60" t="s">
        <v>488</v>
      </c>
      <c r="G60" s="1">
        <v>4.7706637622958903E-2</v>
      </c>
      <c r="H60" s="30" t="str">
        <f t="shared" si="0"/>
        <v>mc8</v>
      </c>
      <c r="I60" s="30" t="str">
        <f t="shared" si="1"/>
        <v>_w21</v>
      </c>
      <c r="J60" s="30" t="str">
        <f t="shared" si="2"/>
        <v>_v10</v>
      </c>
      <c r="K60" t="s">
        <v>489</v>
      </c>
      <c r="L60" s="1">
        <v>50</v>
      </c>
      <c r="M60" s="1">
        <v>1.9607843137254902E-2</v>
      </c>
      <c r="N60">
        <v>11878</v>
      </c>
    </row>
    <row r="61" spans="1:14" x14ac:dyDescent="0.2">
      <c r="A61" s="31">
        <v>277</v>
      </c>
      <c r="B61" s="31">
        <v>60</v>
      </c>
      <c r="C61" s="1">
        <v>20240904</v>
      </c>
      <c r="D61" t="s">
        <v>47</v>
      </c>
      <c r="E61" t="s">
        <v>584</v>
      </c>
      <c r="G61" s="1">
        <v>4.7403080465157899E-2</v>
      </c>
      <c r="H61" s="30" t="str">
        <f t="shared" si="0"/>
        <v>mc3</v>
      </c>
      <c r="I61" s="30" t="str">
        <f t="shared" si="1"/>
        <v>_w21</v>
      </c>
      <c r="J61" s="30" t="str">
        <f t="shared" si="2"/>
        <v>_v5_</v>
      </c>
      <c r="K61" t="s">
        <v>160</v>
      </c>
      <c r="L61" s="1">
        <v>50</v>
      </c>
      <c r="M61" s="1">
        <v>1.9607843137254902E-2</v>
      </c>
      <c r="N61">
        <v>13173</v>
      </c>
    </row>
    <row r="62" spans="1:14" x14ac:dyDescent="0.2">
      <c r="A62" s="36">
        <v>261</v>
      </c>
      <c r="B62" s="36">
        <v>61</v>
      </c>
      <c r="C62" s="37">
        <v>20240904</v>
      </c>
      <c r="D62" s="38" t="s">
        <v>47</v>
      </c>
      <c r="E62" s="38" t="s">
        <v>553</v>
      </c>
      <c r="F62" s="37" t="s">
        <v>629</v>
      </c>
      <c r="G62" s="37">
        <v>4.7239019526661603E-2</v>
      </c>
      <c r="H62" s="30" t="str">
        <f t="shared" si="0"/>
        <v>mc5</v>
      </c>
      <c r="I62" s="30" t="str">
        <f t="shared" si="1"/>
        <v>_w3_</v>
      </c>
      <c r="J62" s="30" t="str">
        <f t="shared" si="2"/>
        <v>v5_c</v>
      </c>
      <c r="K62" t="s">
        <v>554</v>
      </c>
      <c r="L62" s="1">
        <v>50</v>
      </c>
      <c r="M62" s="1">
        <v>1.9607843137254902E-2</v>
      </c>
      <c r="N62">
        <v>12471</v>
      </c>
    </row>
    <row r="63" spans="1:14" x14ac:dyDescent="0.2">
      <c r="A63" s="31">
        <v>232</v>
      </c>
      <c r="B63" s="31">
        <v>62</v>
      </c>
      <c r="C63" s="1">
        <v>20240904</v>
      </c>
      <c r="D63" t="s">
        <v>47</v>
      </c>
      <c r="E63" t="s">
        <v>499</v>
      </c>
      <c r="G63" s="1">
        <v>4.6942415788756998E-2</v>
      </c>
      <c r="H63" s="30" t="str">
        <f t="shared" si="0"/>
        <v>mc5</v>
      </c>
      <c r="I63" s="30" t="str">
        <f t="shared" si="1"/>
        <v>_w8_</v>
      </c>
      <c r="J63" s="30" t="str">
        <f t="shared" si="2"/>
        <v>v5_e</v>
      </c>
      <c r="K63" t="s">
        <v>500</v>
      </c>
      <c r="L63" s="1">
        <v>50</v>
      </c>
      <c r="M63" s="1">
        <v>1.9607843137254902E-2</v>
      </c>
      <c r="N63">
        <v>12471</v>
      </c>
    </row>
    <row r="64" spans="1:14" x14ac:dyDescent="0.2">
      <c r="A64" s="31">
        <v>200</v>
      </c>
      <c r="B64" s="31">
        <v>63</v>
      </c>
      <c r="C64" s="1">
        <v>20240904</v>
      </c>
      <c r="D64" t="s">
        <v>47</v>
      </c>
      <c r="E64" t="s">
        <v>440</v>
      </c>
      <c r="G64" s="1">
        <v>4.6880715111690001E-2</v>
      </c>
      <c r="H64" s="30" t="str">
        <f t="shared" si="0"/>
        <v>mc8</v>
      </c>
      <c r="I64" s="30" t="str">
        <f t="shared" si="1"/>
        <v>_w5_</v>
      </c>
      <c r="J64" s="30" t="str">
        <f t="shared" si="2"/>
        <v>v5_c</v>
      </c>
      <c r="K64" t="s">
        <v>441</v>
      </c>
      <c r="L64" s="1">
        <v>50</v>
      </c>
      <c r="M64" s="1">
        <v>1.9607843137254902E-2</v>
      </c>
      <c r="N64">
        <v>11878</v>
      </c>
    </row>
    <row r="65" spans="1:14" x14ac:dyDescent="0.2">
      <c r="A65" s="31">
        <v>204</v>
      </c>
      <c r="B65" s="31">
        <v>64</v>
      </c>
      <c r="C65" s="1">
        <v>20240904</v>
      </c>
      <c r="D65" t="s">
        <v>47</v>
      </c>
      <c r="E65" t="s">
        <v>447</v>
      </c>
      <c r="G65" s="1">
        <v>4.6802717260463603E-2</v>
      </c>
      <c r="H65" s="30" t="str">
        <f t="shared" si="0"/>
        <v>mc5</v>
      </c>
      <c r="I65" s="30" t="str">
        <f t="shared" si="1"/>
        <v>_w5_</v>
      </c>
      <c r="J65" s="30" t="str">
        <f t="shared" si="2"/>
        <v>v5_c</v>
      </c>
      <c r="K65" t="s">
        <v>448</v>
      </c>
      <c r="L65" s="1">
        <v>50</v>
      </c>
      <c r="M65" s="1">
        <v>1.9607843137254902E-2</v>
      </c>
      <c r="N65">
        <v>12471</v>
      </c>
    </row>
    <row r="66" spans="1:14" x14ac:dyDescent="0.2">
      <c r="A66" s="36">
        <v>215</v>
      </c>
      <c r="B66" s="36">
        <v>65</v>
      </c>
      <c r="C66" s="37">
        <v>20240904</v>
      </c>
      <c r="D66" s="38" t="s">
        <v>47</v>
      </c>
      <c r="E66" s="38" t="s">
        <v>468</v>
      </c>
      <c r="F66" s="37"/>
      <c r="G66" s="37">
        <v>4.6784796734734901E-2</v>
      </c>
      <c r="H66" s="30" t="str">
        <f t="shared" ref="H66:H129" si="3">MID(E66,19,3)</f>
        <v>mc5</v>
      </c>
      <c r="I66" s="30" t="str">
        <f t="shared" ref="I66:I129" si="4">MID(E66,22,4)</f>
        <v>_w13</v>
      </c>
      <c r="J66" s="30" t="str">
        <f t="shared" ref="J66:J129" si="5">MID(E66,26,4)</f>
        <v>_v10</v>
      </c>
      <c r="K66" t="s">
        <v>469</v>
      </c>
      <c r="L66" s="1">
        <v>50</v>
      </c>
      <c r="M66" s="1">
        <v>1.9607843137254902E-2</v>
      </c>
      <c r="N66">
        <v>12471</v>
      </c>
    </row>
    <row r="67" spans="1:14" x14ac:dyDescent="0.2">
      <c r="A67" s="31">
        <v>129</v>
      </c>
      <c r="B67" s="31">
        <v>66</v>
      </c>
      <c r="C67" s="1">
        <v>20240904</v>
      </c>
      <c r="D67" t="s">
        <v>47</v>
      </c>
      <c r="E67" t="s">
        <v>301</v>
      </c>
      <c r="G67" s="1">
        <v>4.6683602672474102E-2</v>
      </c>
      <c r="H67" s="30" t="str">
        <f t="shared" si="3"/>
        <v>mc5</v>
      </c>
      <c r="I67" s="30" t="str">
        <f t="shared" si="4"/>
        <v>_w3_</v>
      </c>
      <c r="J67" s="30" t="str">
        <f t="shared" si="5"/>
        <v>v25_</v>
      </c>
      <c r="K67" t="s">
        <v>302</v>
      </c>
      <c r="L67" s="1">
        <v>50</v>
      </c>
      <c r="M67" s="1">
        <v>1.9607843137254902E-2</v>
      </c>
      <c r="N67">
        <v>12471</v>
      </c>
    </row>
    <row r="68" spans="1:14" x14ac:dyDescent="0.2">
      <c r="A68" s="31">
        <v>147</v>
      </c>
      <c r="B68" s="31">
        <v>67</v>
      </c>
      <c r="C68" s="1">
        <v>20240904</v>
      </c>
      <c r="D68" t="s">
        <v>47</v>
      </c>
      <c r="E68" t="s">
        <v>337</v>
      </c>
      <c r="G68" s="1">
        <v>4.6554054302265301E-2</v>
      </c>
      <c r="H68" s="30" t="str">
        <f t="shared" si="3"/>
        <v>mc3</v>
      </c>
      <c r="I68" s="30" t="str">
        <f t="shared" si="4"/>
        <v>_w21</v>
      </c>
      <c r="J68" s="30" t="str">
        <f t="shared" si="5"/>
        <v>_v75</v>
      </c>
      <c r="K68" t="s">
        <v>338</v>
      </c>
      <c r="L68" s="1">
        <v>50</v>
      </c>
      <c r="M68" s="1">
        <v>1.9607843137254902E-2</v>
      </c>
      <c r="N68">
        <v>13173</v>
      </c>
    </row>
    <row r="69" spans="1:14" x14ac:dyDescent="0.2">
      <c r="A69" s="31">
        <v>43</v>
      </c>
      <c r="B69" s="31">
        <v>68</v>
      </c>
      <c r="C69" s="1">
        <v>20240904</v>
      </c>
      <c r="D69" t="s">
        <v>47</v>
      </c>
      <c r="E69" t="s">
        <v>131</v>
      </c>
      <c r="G69" s="1">
        <v>4.6444268534910703E-2</v>
      </c>
      <c r="H69" s="30" t="str">
        <f t="shared" si="3"/>
        <v>mc1</v>
      </c>
      <c r="I69" s="30" t="str">
        <f t="shared" si="4"/>
        <v>_w8_</v>
      </c>
      <c r="J69" s="30" t="str">
        <f t="shared" si="5"/>
        <v>v50_</v>
      </c>
      <c r="K69" t="s">
        <v>132</v>
      </c>
      <c r="L69" s="1">
        <v>50</v>
      </c>
      <c r="M69" s="1">
        <v>1.9607843137254902E-2</v>
      </c>
      <c r="N69">
        <v>15030</v>
      </c>
    </row>
    <row r="70" spans="1:14" x14ac:dyDescent="0.2">
      <c r="A70" s="31">
        <v>196</v>
      </c>
      <c r="B70" s="31">
        <v>69</v>
      </c>
      <c r="C70" s="1">
        <v>20240904</v>
      </c>
      <c r="D70" t="s">
        <v>47</v>
      </c>
      <c r="E70" t="s">
        <v>432</v>
      </c>
      <c r="G70" s="1">
        <v>4.6325873709182903E-2</v>
      </c>
      <c r="H70" s="30" t="str">
        <f t="shared" si="3"/>
        <v>mc1</v>
      </c>
      <c r="I70" s="30" t="str">
        <f t="shared" si="4"/>
        <v>_w3_</v>
      </c>
      <c r="J70" s="30" t="str">
        <f t="shared" si="5"/>
        <v>v25_</v>
      </c>
      <c r="K70" t="s">
        <v>433</v>
      </c>
      <c r="L70" s="1">
        <v>50</v>
      </c>
      <c r="M70" s="1">
        <v>1.9607843137254902E-2</v>
      </c>
      <c r="N70">
        <v>15030</v>
      </c>
    </row>
    <row r="71" spans="1:14" x14ac:dyDescent="0.2">
      <c r="A71" s="31">
        <v>208</v>
      </c>
      <c r="B71" s="31">
        <v>70</v>
      </c>
      <c r="C71" s="1">
        <v>20240904</v>
      </c>
      <c r="D71" t="s">
        <v>47</v>
      </c>
      <c r="E71" t="s">
        <v>455</v>
      </c>
      <c r="G71" s="1">
        <v>4.6028230902992698E-2</v>
      </c>
      <c r="H71" s="30" t="str">
        <f t="shared" si="3"/>
        <v>mc3</v>
      </c>
      <c r="I71" s="30" t="str">
        <f t="shared" si="4"/>
        <v>_w21</v>
      </c>
      <c r="J71" s="30" t="str">
        <f t="shared" si="5"/>
        <v>_v10</v>
      </c>
      <c r="K71" t="s">
        <v>456</v>
      </c>
      <c r="L71" s="1">
        <v>50</v>
      </c>
      <c r="M71" s="1">
        <v>1.9607843137254902E-2</v>
      </c>
      <c r="N71">
        <v>13173</v>
      </c>
    </row>
    <row r="72" spans="1:14" x14ac:dyDescent="0.2">
      <c r="A72" s="31">
        <v>220</v>
      </c>
      <c r="B72" s="31">
        <v>71</v>
      </c>
      <c r="C72" s="1">
        <v>20240904</v>
      </c>
      <c r="D72" t="s">
        <v>47</v>
      </c>
      <c r="E72" t="s">
        <v>478</v>
      </c>
      <c r="G72" s="1">
        <v>4.5781178983454303E-2</v>
      </c>
      <c r="H72" s="30" t="str">
        <f t="shared" si="3"/>
        <v>mc5</v>
      </c>
      <c r="I72" s="30" t="str">
        <f t="shared" si="4"/>
        <v>_w5_</v>
      </c>
      <c r="J72" s="30" t="str">
        <f t="shared" si="5"/>
        <v>v50_</v>
      </c>
      <c r="K72" t="s">
        <v>479</v>
      </c>
      <c r="L72" s="1">
        <v>50</v>
      </c>
      <c r="M72" s="1">
        <v>1.9607843137254902E-2</v>
      </c>
      <c r="N72">
        <v>12471</v>
      </c>
    </row>
    <row r="73" spans="1:14" x14ac:dyDescent="0.2">
      <c r="A73" s="31">
        <v>112</v>
      </c>
      <c r="B73" s="31">
        <v>72</v>
      </c>
      <c r="C73" s="1">
        <v>20240904</v>
      </c>
      <c r="D73" t="s">
        <v>47</v>
      </c>
      <c r="E73" t="s">
        <v>268</v>
      </c>
      <c r="G73" s="1">
        <v>4.57653514663455E-2</v>
      </c>
      <c r="H73" s="30" t="str">
        <f t="shared" si="3"/>
        <v>mc5</v>
      </c>
      <c r="I73" s="30" t="str">
        <f t="shared" si="4"/>
        <v>_w13</v>
      </c>
      <c r="J73" s="30" t="str">
        <f t="shared" si="5"/>
        <v>_v5_</v>
      </c>
      <c r="K73" t="s">
        <v>269</v>
      </c>
      <c r="L73" s="1">
        <v>50</v>
      </c>
      <c r="M73" s="1">
        <v>1.9607843137254902E-2</v>
      </c>
      <c r="N73">
        <v>12471</v>
      </c>
    </row>
    <row r="74" spans="1:14" x14ac:dyDescent="0.2">
      <c r="A74" s="31">
        <v>190</v>
      </c>
      <c r="B74" s="31">
        <v>73</v>
      </c>
      <c r="C74" s="1">
        <v>20240904</v>
      </c>
      <c r="D74" t="s">
        <v>47</v>
      </c>
      <c r="E74" t="s">
        <v>420</v>
      </c>
      <c r="G74" s="1">
        <v>4.55658391651734E-2</v>
      </c>
      <c r="H74" s="30" t="str">
        <f t="shared" si="3"/>
        <v>mc8</v>
      </c>
      <c r="I74" s="30" t="str">
        <f t="shared" si="4"/>
        <v>_w5_</v>
      </c>
      <c r="J74" s="30" t="str">
        <f t="shared" si="5"/>
        <v>v50_</v>
      </c>
      <c r="K74" t="s">
        <v>421</v>
      </c>
      <c r="L74" s="1">
        <v>50</v>
      </c>
      <c r="M74" s="1">
        <v>1.9607843137254902E-2</v>
      </c>
      <c r="N74">
        <v>11878</v>
      </c>
    </row>
    <row r="75" spans="1:14" x14ac:dyDescent="0.2">
      <c r="A75" s="31">
        <v>82</v>
      </c>
      <c r="B75" s="31">
        <v>74</v>
      </c>
      <c r="C75" s="1">
        <v>20240904</v>
      </c>
      <c r="D75" t="s">
        <v>47</v>
      </c>
      <c r="E75" t="s">
        <v>209</v>
      </c>
      <c r="G75" s="1">
        <v>4.5511102808429099E-2</v>
      </c>
      <c r="H75" s="30" t="str">
        <f t="shared" si="3"/>
        <v>mc8</v>
      </c>
      <c r="I75" s="30" t="str">
        <f t="shared" si="4"/>
        <v>_w44</v>
      </c>
      <c r="J75" s="30" t="str">
        <f t="shared" si="5"/>
        <v>_v5_</v>
      </c>
      <c r="K75" t="s">
        <v>210</v>
      </c>
      <c r="L75" s="1">
        <v>50</v>
      </c>
      <c r="M75" s="1">
        <v>1.9607843137254902E-2</v>
      </c>
      <c r="N75">
        <v>11878</v>
      </c>
    </row>
    <row r="76" spans="1:14" x14ac:dyDescent="0.2">
      <c r="A76" s="31">
        <v>10</v>
      </c>
      <c r="B76" s="31">
        <v>75</v>
      </c>
      <c r="C76" s="1">
        <v>20240904</v>
      </c>
      <c r="D76" t="s">
        <v>47</v>
      </c>
      <c r="E76" t="s">
        <v>66</v>
      </c>
      <c r="G76" s="1">
        <v>4.5478787691373597E-2</v>
      </c>
      <c r="H76" s="30" t="str">
        <f t="shared" si="3"/>
        <v>mc8</v>
      </c>
      <c r="I76" s="30" t="str">
        <f t="shared" si="4"/>
        <v>_w13</v>
      </c>
      <c r="J76" s="30" t="str">
        <f t="shared" si="5"/>
        <v>_v10</v>
      </c>
      <c r="K76" t="s">
        <v>67</v>
      </c>
      <c r="L76" s="1">
        <v>50</v>
      </c>
      <c r="M76" s="1">
        <v>1.9607843137254902E-2</v>
      </c>
      <c r="N76">
        <v>11878</v>
      </c>
    </row>
    <row r="77" spans="1:14" x14ac:dyDescent="0.2">
      <c r="A77" s="31">
        <v>245</v>
      </c>
      <c r="B77" s="31">
        <v>76</v>
      </c>
      <c r="C77" s="1">
        <v>20240904</v>
      </c>
      <c r="D77" t="s">
        <v>47</v>
      </c>
      <c r="E77" t="s">
        <v>524</v>
      </c>
      <c r="G77" s="1">
        <v>4.5460231084595099E-2</v>
      </c>
      <c r="H77" s="30" t="str">
        <f t="shared" si="3"/>
        <v>mc5</v>
      </c>
      <c r="I77" s="30" t="str">
        <f t="shared" si="4"/>
        <v>_w5_</v>
      </c>
      <c r="J77" s="30" t="str">
        <f t="shared" si="5"/>
        <v>v25_</v>
      </c>
      <c r="K77" t="s">
        <v>525</v>
      </c>
      <c r="L77" s="1">
        <v>50</v>
      </c>
      <c r="M77" s="1">
        <v>1.9607843137254902E-2</v>
      </c>
      <c r="N77">
        <v>12471</v>
      </c>
    </row>
    <row r="78" spans="1:14" x14ac:dyDescent="0.2">
      <c r="A78" s="36">
        <v>89</v>
      </c>
      <c r="B78" s="36">
        <v>77</v>
      </c>
      <c r="C78" s="37">
        <v>20240904</v>
      </c>
      <c r="D78" s="38" t="s">
        <v>47</v>
      </c>
      <c r="E78" s="38" t="s">
        <v>223</v>
      </c>
      <c r="F78" s="37" t="s">
        <v>630</v>
      </c>
      <c r="G78" s="37">
        <v>4.5364967421545097E-2</v>
      </c>
      <c r="H78" s="30" t="str">
        <f t="shared" si="3"/>
        <v>mc3</v>
      </c>
      <c r="I78" s="30" t="str">
        <f t="shared" si="4"/>
        <v>_w3_</v>
      </c>
      <c r="J78" s="30" t="str">
        <f t="shared" si="5"/>
        <v>v25_</v>
      </c>
      <c r="K78" t="s">
        <v>224</v>
      </c>
      <c r="L78" s="1">
        <v>50</v>
      </c>
      <c r="M78" s="1">
        <v>1.9607843137254902E-2</v>
      </c>
      <c r="N78">
        <v>13173</v>
      </c>
    </row>
    <row r="79" spans="1:14" x14ac:dyDescent="0.2">
      <c r="A79" s="31">
        <v>146</v>
      </c>
      <c r="B79" s="31">
        <v>78</v>
      </c>
      <c r="C79" s="1">
        <v>20240904</v>
      </c>
      <c r="D79" t="s">
        <v>47</v>
      </c>
      <c r="E79" t="s">
        <v>335</v>
      </c>
      <c r="G79" s="1">
        <v>4.5242591211703799E-2</v>
      </c>
      <c r="H79" s="30" t="str">
        <f t="shared" si="3"/>
        <v>mc3</v>
      </c>
      <c r="I79" s="30" t="str">
        <f t="shared" si="4"/>
        <v>_w5_</v>
      </c>
      <c r="J79" s="30" t="str">
        <f t="shared" si="5"/>
        <v>v50_</v>
      </c>
      <c r="K79" t="s">
        <v>336</v>
      </c>
      <c r="L79" s="1">
        <v>50</v>
      </c>
      <c r="M79" s="1">
        <v>1.9607843137254902E-2</v>
      </c>
      <c r="N79">
        <v>13173</v>
      </c>
    </row>
    <row r="80" spans="1:14" x14ac:dyDescent="0.2">
      <c r="A80" s="31">
        <v>55</v>
      </c>
      <c r="B80" s="31">
        <v>79</v>
      </c>
      <c r="C80" s="1">
        <v>20240904</v>
      </c>
      <c r="D80" t="s">
        <v>47</v>
      </c>
      <c r="E80" t="s">
        <v>155</v>
      </c>
      <c r="G80" s="1">
        <v>4.5227861050562E-2</v>
      </c>
      <c r="H80" s="30" t="str">
        <f t="shared" si="3"/>
        <v>mc1</v>
      </c>
      <c r="I80" s="30" t="str">
        <f t="shared" si="4"/>
        <v>_w21</v>
      </c>
      <c r="J80" s="30" t="str">
        <f t="shared" si="5"/>
        <v>_v75</v>
      </c>
      <c r="K80" t="s">
        <v>156</v>
      </c>
      <c r="L80" s="1">
        <v>50</v>
      </c>
      <c r="M80" s="1">
        <v>1.9607843137254902E-2</v>
      </c>
      <c r="N80">
        <v>15030</v>
      </c>
    </row>
    <row r="81" spans="1:14" x14ac:dyDescent="0.2">
      <c r="A81" s="31">
        <v>187</v>
      </c>
      <c r="B81" s="31">
        <v>80</v>
      </c>
      <c r="C81" s="1">
        <v>20240904</v>
      </c>
      <c r="D81" t="s">
        <v>47</v>
      </c>
      <c r="E81" t="s">
        <v>415</v>
      </c>
      <c r="G81" s="1">
        <v>4.5029764494332901E-2</v>
      </c>
      <c r="H81" s="30" t="str">
        <f t="shared" si="3"/>
        <v>mc8</v>
      </c>
      <c r="I81" s="30" t="str">
        <f t="shared" si="4"/>
        <v>_w44</v>
      </c>
      <c r="J81" s="30" t="str">
        <f t="shared" si="5"/>
        <v>_v10</v>
      </c>
      <c r="K81" t="s">
        <v>158</v>
      </c>
      <c r="L81" s="1">
        <v>50</v>
      </c>
      <c r="M81" s="1">
        <v>1.9607843137254902E-2</v>
      </c>
      <c r="N81">
        <v>11878</v>
      </c>
    </row>
    <row r="82" spans="1:14" x14ac:dyDescent="0.2">
      <c r="A82" s="31">
        <v>150</v>
      </c>
      <c r="B82" s="31">
        <v>81</v>
      </c>
      <c r="C82" s="1">
        <v>20240904</v>
      </c>
      <c r="D82" t="s">
        <v>47</v>
      </c>
      <c r="E82" t="s">
        <v>343</v>
      </c>
      <c r="G82" s="1">
        <v>4.48996871175288E-2</v>
      </c>
      <c r="H82" s="30" t="str">
        <f t="shared" si="3"/>
        <v>mc5</v>
      </c>
      <c r="I82" s="30" t="str">
        <f t="shared" si="4"/>
        <v>_w13</v>
      </c>
      <c r="J82" s="30" t="str">
        <f t="shared" si="5"/>
        <v>_v75</v>
      </c>
      <c r="K82" t="s">
        <v>344</v>
      </c>
      <c r="L82" s="1">
        <v>50</v>
      </c>
      <c r="M82" s="1">
        <v>1.9607843137254902E-2</v>
      </c>
      <c r="N82">
        <v>12471</v>
      </c>
    </row>
    <row r="83" spans="1:14" x14ac:dyDescent="0.2">
      <c r="A83" s="31">
        <v>272</v>
      </c>
      <c r="B83" s="31">
        <v>82</v>
      </c>
      <c r="C83" s="1">
        <v>20240904</v>
      </c>
      <c r="D83" t="s">
        <v>47</v>
      </c>
      <c r="E83" t="s">
        <v>575</v>
      </c>
      <c r="G83" s="1">
        <v>4.4876106668687098E-2</v>
      </c>
      <c r="H83" s="30" t="str">
        <f t="shared" si="3"/>
        <v>mc8</v>
      </c>
      <c r="I83" s="30" t="str">
        <f t="shared" si="4"/>
        <v>_w21</v>
      </c>
      <c r="J83" s="30" t="str">
        <f t="shared" si="5"/>
        <v>_v5_</v>
      </c>
      <c r="K83" t="s">
        <v>114</v>
      </c>
      <c r="L83" s="1">
        <v>50</v>
      </c>
      <c r="M83" s="1">
        <v>1.9607843137254902E-2</v>
      </c>
      <c r="N83">
        <v>11878</v>
      </c>
    </row>
    <row r="84" spans="1:14" x14ac:dyDescent="0.2">
      <c r="A84" s="31">
        <v>37</v>
      </c>
      <c r="B84" s="31">
        <v>83</v>
      </c>
      <c r="C84" s="1">
        <v>20240904</v>
      </c>
      <c r="D84" t="s">
        <v>47</v>
      </c>
      <c r="E84" t="s">
        <v>119</v>
      </c>
      <c r="G84" s="1">
        <v>4.4752844274588102E-2</v>
      </c>
      <c r="H84" s="30" t="str">
        <f t="shared" si="3"/>
        <v>mc1</v>
      </c>
      <c r="I84" s="30" t="str">
        <f t="shared" si="4"/>
        <v>_w21</v>
      </c>
      <c r="J84" s="30" t="str">
        <f t="shared" si="5"/>
        <v>_v10</v>
      </c>
      <c r="K84" t="s">
        <v>120</v>
      </c>
      <c r="L84" s="1">
        <v>50</v>
      </c>
      <c r="M84" s="1">
        <v>1.9607843137254902E-2</v>
      </c>
      <c r="N84">
        <v>15030</v>
      </c>
    </row>
    <row r="85" spans="1:14" x14ac:dyDescent="0.2">
      <c r="A85" s="31">
        <v>86</v>
      </c>
      <c r="B85" s="31">
        <v>84</v>
      </c>
      <c r="C85" s="1">
        <v>20240904</v>
      </c>
      <c r="D85" t="s">
        <v>47</v>
      </c>
      <c r="E85" t="s">
        <v>217</v>
      </c>
      <c r="G85" s="1">
        <v>4.4740782152510601E-2</v>
      </c>
      <c r="H85" s="30" t="str">
        <f t="shared" si="3"/>
        <v>mc5</v>
      </c>
      <c r="I85" s="30" t="str">
        <f t="shared" si="4"/>
        <v>_w21</v>
      </c>
      <c r="J85" s="30" t="str">
        <f t="shared" si="5"/>
        <v>_v10</v>
      </c>
      <c r="K85" t="s">
        <v>218</v>
      </c>
      <c r="L85" s="1">
        <v>50</v>
      </c>
      <c r="M85" s="1">
        <v>1.9607843137254902E-2</v>
      </c>
      <c r="N85">
        <v>12471</v>
      </c>
    </row>
    <row r="86" spans="1:14" x14ac:dyDescent="0.2">
      <c r="A86" s="31">
        <v>142</v>
      </c>
      <c r="B86" s="31">
        <v>85</v>
      </c>
      <c r="C86" s="1">
        <v>20240904</v>
      </c>
      <c r="D86" t="s">
        <v>47</v>
      </c>
      <c r="E86" t="s">
        <v>327</v>
      </c>
      <c r="G86" s="1">
        <v>4.4639329719520698E-2</v>
      </c>
      <c r="H86" s="30" t="str">
        <f t="shared" si="3"/>
        <v>mc5</v>
      </c>
      <c r="I86" s="30" t="str">
        <f t="shared" si="4"/>
        <v>_w8_</v>
      </c>
      <c r="J86" s="30" t="str">
        <f t="shared" si="5"/>
        <v>v5_c</v>
      </c>
      <c r="K86" t="s">
        <v>328</v>
      </c>
      <c r="L86" s="1">
        <v>50</v>
      </c>
      <c r="M86" s="1">
        <v>1.9607843137254902E-2</v>
      </c>
      <c r="N86">
        <v>12471</v>
      </c>
    </row>
    <row r="87" spans="1:14" x14ac:dyDescent="0.2">
      <c r="A87" s="31">
        <v>41</v>
      </c>
      <c r="B87" s="31">
        <v>86</v>
      </c>
      <c r="C87" s="1">
        <v>20240904</v>
      </c>
      <c r="D87" t="s">
        <v>47</v>
      </c>
      <c r="E87" t="s">
        <v>127</v>
      </c>
      <c r="G87" s="1">
        <v>4.4605505690508598E-2</v>
      </c>
      <c r="H87" s="30" t="str">
        <f t="shared" si="3"/>
        <v>mc1</v>
      </c>
      <c r="I87" s="30" t="str">
        <f t="shared" si="4"/>
        <v>_w44</v>
      </c>
      <c r="J87" s="30" t="str">
        <f t="shared" si="5"/>
        <v>_v10</v>
      </c>
      <c r="K87" t="s">
        <v>128</v>
      </c>
      <c r="L87" s="1">
        <v>50</v>
      </c>
      <c r="M87" s="1">
        <v>1.9607843137254902E-2</v>
      </c>
      <c r="N87">
        <v>15030</v>
      </c>
    </row>
    <row r="88" spans="1:14" x14ac:dyDescent="0.2">
      <c r="A88" s="31">
        <v>263</v>
      </c>
      <c r="B88" s="31">
        <v>87</v>
      </c>
      <c r="C88" s="1">
        <v>20240904</v>
      </c>
      <c r="D88" t="s">
        <v>47</v>
      </c>
      <c r="E88" t="s">
        <v>557</v>
      </c>
      <c r="G88" s="1">
        <v>4.4550605035564697E-2</v>
      </c>
      <c r="H88" s="30" t="str">
        <f t="shared" si="3"/>
        <v>mc8</v>
      </c>
      <c r="I88" s="30" t="str">
        <f t="shared" si="4"/>
        <v>_w3_</v>
      </c>
      <c r="J88" s="30" t="str">
        <f t="shared" si="5"/>
        <v>v5_c</v>
      </c>
      <c r="K88" t="s">
        <v>558</v>
      </c>
      <c r="L88" s="1">
        <v>50</v>
      </c>
      <c r="M88" s="1">
        <v>1.9607843137254902E-2</v>
      </c>
      <c r="N88">
        <v>11878</v>
      </c>
    </row>
    <row r="89" spans="1:14" x14ac:dyDescent="0.2">
      <c r="A89" s="31">
        <v>23</v>
      </c>
      <c r="B89" s="31">
        <v>88</v>
      </c>
      <c r="C89" s="1">
        <v>20240904</v>
      </c>
      <c r="D89" t="s">
        <v>47</v>
      </c>
      <c r="E89" t="s">
        <v>91</v>
      </c>
      <c r="G89" s="1">
        <v>4.4460138150202402E-2</v>
      </c>
      <c r="H89" s="30" t="str">
        <f t="shared" si="3"/>
        <v>mc8</v>
      </c>
      <c r="I89" s="30" t="str">
        <f t="shared" si="4"/>
        <v>_w8_</v>
      </c>
      <c r="J89" s="30" t="str">
        <f t="shared" si="5"/>
        <v>v10_</v>
      </c>
      <c r="K89" t="s">
        <v>92</v>
      </c>
      <c r="L89" s="1">
        <v>50</v>
      </c>
      <c r="M89" s="1">
        <v>1.9607843137254902E-2</v>
      </c>
      <c r="N89">
        <v>11878</v>
      </c>
    </row>
    <row r="90" spans="1:14" x14ac:dyDescent="0.2">
      <c r="A90" s="31">
        <v>123</v>
      </c>
      <c r="B90" s="31">
        <v>89</v>
      </c>
      <c r="C90" s="1">
        <v>20240904</v>
      </c>
      <c r="D90" t="s">
        <v>47</v>
      </c>
      <c r="E90" t="s">
        <v>289</v>
      </c>
      <c r="G90" s="1">
        <v>4.44272574212305E-2</v>
      </c>
      <c r="H90" s="30" t="str">
        <f t="shared" si="3"/>
        <v>mc5</v>
      </c>
      <c r="I90" s="30" t="str">
        <f t="shared" si="4"/>
        <v>_w8_</v>
      </c>
      <c r="J90" s="30" t="str">
        <f t="shared" si="5"/>
        <v>v10_</v>
      </c>
      <c r="K90" t="s">
        <v>290</v>
      </c>
      <c r="L90" s="1">
        <v>50</v>
      </c>
      <c r="M90" s="1">
        <v>1.9607843137254902E-2</v>
      </c>
      <c r="N90">
        <v>12471</v>
      </c>
    </row>
    <row r="91" spans="1:14" x14ac:dyDescent="0.2">
      <c r="A91" s="31">
        <v>110</v>
      </c>
      <c r="B91" s="31">
        <v>90</v>
      </c>
      <c r="C91" s="1">
        <v>20240904</v>
      </c>
      <c r="D91" t="s">
        <v>47</v>
      </c>
      <c r="E91" t="s">
        <v>264</v>
      </c>
      <c r="G91" s="1">
        <v>4.43338047312919E-2</v>
      </c>
      <c r="H91" s="30" t="str">
        <f t="shared" si="3"/>
        <v>mc5</v>
      </c>
      <c r="I91" s="30" t="str">
        <f t="shared" si="4"/>
        <v>_w3_</v>
      </c>
      <c r="J91" s="30" t="str">
        <f t="shared" si="5"/>
        <v>v5_e</v>
      </c>
      <c r="K91" t="s">
        <v>265</v>
      </c>
      <c r="L91" s="1">
        <v>50</v>
      </c>
      <c r="M91" s="1">
        <v>1.9607843137254902E-2</v>
      </c>
      <c r="N91">
        <v>12471</v>
      </c>
    </row>
    <row r="92" spans="1:14" x14ac:dyDescent="0.2">
      <c r="A92" s="31">
        <v>73</v>
      </c>
      <c r="B92" s="31">
        <v>91</v>
      </c>
      <c r="C92" s="1">
        <v>20240904</v>
      </c>
      <c r="D92" t="s">
        <v>47</v>
      </c>
      <c r="E92" t="s">
        <v>191</v>
      </c>
      <c r="G92" s="1">
        <v>4.4294426424787099E-2</v>
      </c>
      <c r="H92" s="30" t="str">
        <f t="shared" si="3"/>
        <v>mc8</v>
      </c>
      <c r="I92" s="30" t="str">
        <f t="shared" si="4"/>
        <v>_w13</v>
      </c>
      <c r="J92" s="30" t="str">
        <f t="shared" si="5"/>
        <v>_v75</v>
      </c>
      <c r="K92" t="s">
        <v>192</v>
      </c>
      <c r="L92" s="1">
        <v>50</v>
      </c>
      <c r="M92" s="1">
        <v>1.9607843137254902E-2</v>
      </c>
      <c r="N92">
        <v>11878</v>
      </c>
    </row>
    <row r="93" spans="1:14" x14ac:dyDescent="0.2">
      <c r="A93" s="31">
        <v>274</v>
      </c>
      <c r="B93" s="31">
        <v>92</v>
      </c>
      <c r="C93" s="1">
        <v>20240904</v>
      </c>
      <c r="D93" t="s">
        <v>47</v>
      </c>
      <c r="E93" t="s">
        <v>578</v>
      </c>
      <c r="G93" s="1">
        <v>4.4236107326476898E-2</v>
      </c>
      <c r="H93" s="30" t="str">
        <f t="shared" si="3"/>
        <v>mc8</v>
      </c>
      <c r="I93" s="30" t="str">
        <f t="shared" si="4"/>
        <v>_w44</v>
      </c>
      <c r="J93" s="30" t="str">
        <f t="shared" si="5"/>
        <v>_v5_</v>
      </c>
      <c r="K93" t="s">
        <v>579</v>
      </c>
      <c r="L93" s="1">
        <v>50</v>
      </c>
      <c r="M93" s="1">
        <v>1.9607843137254902E-2</v>
      </c>
      <c r="N93">
        <v>11878</v>
      </c>
    </row>
    <row r="94" spans="1:14" x14ac:dyDescent="0.2">
      <c r="A94" s="31">
        <v>160</v>
      </c>
      <c r="B94" s="31">
        <v>93</v>
      </c>
      <c r="C94" s="1">
        <v>20240904</v>
      </c>
      <c r="D94" t="s">
        <v>47</v>
      </c>
      <c r="E94" t="s">
        <v>363</v>
      </c>
      <c r="G94" s="1">
        <v>4.3932896630652897E-2</v>
      </c>
      <c r="H94" s="30" t="str">
        <f t="shared" si="3"/>
        <v>mc5</v>
      </c>
      <c r="I94" s="30" t="str">
        <f t="shared" si="4"/>
        <v>_w44</v>
      </c>
      <c r="J94" s="30" t="str">
        <f t="shared" si="5"/>
        <v>_v10</v>
      </c>
      <c r="K94" t="s">
        <v>364</v>
      </c>
      <c r="L94" s="1">
        <v>50</v>
      </c>
      <c r="M94" s="1">
        <v>1.9607843137254902E-2</v>
      </c>
      <c r="N94">
        <v>12471</v>
      </c>
    </row>
    <row r="95" spans="1:14" x14ac:dyDescent="0.2">
      <c r="A95" s="31">
        <v>225</v>
      </c>
      <c r="B95" s="31">
        <v>94</v>
      </c>
      <c r="C95" s="1">
        <v>20240904</v>
      </c>
      <c r="D95" t="s">
        <v>47</v>
      </c>
      <c r="E95" t="s">
        <v>486</v>
      </c>
      <c r="G95" s="1">
        <v>4.3878724683033103E-2</v>
      </c>
      <c r="H95" s="30" t="str">
        <f t="shared" si="3"/>
        <v>mc8</v>
      </c>
      <c r="I95" s="30" t="str">
        <f t="shared" si="4"/>
        <v>_w5_</v>
      </c>
      <c r="J95" s="30" t="str">
        <f t="shared" si="5"/>
        <v>v25_</v>
      </c>
      <c r="K95" t="s">
        <v>487</v>
      </c>
      <c r="L95" s="1">
        <v>50</v>
      </c>
      <c r="M95" s="1">
        <v>1.9607843137254902E-2</v>
      </c>
      <c r="N95">
        <v>11878</v>
      </c>
    </row>
    <row r="96" spans="1:14" x14ac:dyDescent="0.2">
      <c r="A96" s="31">
        <v>13</v>
      </c>
      <c r="B96" s="31">
        <v>95</v>
      </c>
      <c r="C96" s="1">
        <v>20240904</v>
      </c>
      <c r="D96" t="s">
        <v>47</v>
      </c>
      <c r="E96" t="s">
        <v>71</v>
      </c>
      <c r="G96" s="1">
        <v>4.3850927964837798E-2</v>
      </c>
      <c r="H96" s="30" t="str">
        <f t="shared" si="3"/>
        <v>mc3</v>
      </c>
      <c r="I96" s="30" t="str">
        <f t="shared" si="4"/>
        <v>_w8_</v>
      </c>
      <c r="J96" s="30" t="str">
        <f t="shared" si="5"/>
        <v>v5_c</v>
      </c>
      <c r="K96" t="s">
        <v>72</v>
      </c>
      <c r="L96" s="1">
        <v>50</v>
      </c>
      <c r="M96" s="1">
        <v>1.9607843137254902E-2</v>
      </c>
      <c r="N96">
        <v>13173</v>
      </c>
    </row>
    <row r="97" spans="1:14" x14ac:dyDescent="0.2">
      <c r="A97" s="31">
        <v>137</v>
      </c>
      <c r="B97" s="31">
        <v>96</v>
      </c>
      <c r="C97" s="1">
        <v>20240904</v>
      </c>
      <c r="D97" t="s">
        <v>47</v>
      </c>
      <c r="E97" t="s">
        <v>317</v>
      </c>
      <c r="G97" s="1">
        <v>4.3744103472658197E-2</v>
      </c>
      <c r="H97" s="30" t="str">
        <f t="shared" si="3"/>
        <v>mc3</v>
      </c>
      <c r="I97" s="30" t="str">
        <f t="shared" si="4"/>
        <v>_w13</v>
      </c>
      <c r="J97" s="30" t="str">
        <f t="shared" si="5"/>
        <v>_v75</v>
      </c>
      <c r="K97" t="s">
        <v>318</v>
      </c>
      <c r="L97" s="1">
        <v>50</v>
      </c>
      <c r="M97" s="1">
        <v>1.9607843137254902E-2</v>
      </c>
      <c r="N97">
        <v>13173</v>
      </c>
    </row>
    <row r="98" spans="1:14" x14ac:dyDescent="0.2">
      <c r="A98" s="31">
        <v>90</v>
      </c>
      <c r="B98" s="31">
        <v>97</v>
      </c>
      <c r="C98" s="1">
        <v>20240904</v>
      </c>
      <c r="D98" t="s">
        <v>47</v>
      </c>
      <c r="E98" t="s">
        <v>225</v>
      </c>
      <c r="G98" s="1">
        <v>4.3699836061910698E-2</v>
      </c>
      <c r="H98" s="30" t="str">
        <f t="shared" si="3"/>
        <v>mc3</v>
      </c>
      <c r="I98" s="30" t="str">
        <f t="shared" si="4"/>
        <v>_w13</v>
      </c>
      <c r="J98" s="30" t="str">
        <f t="shared" si="5"/>
        <v>_v10</v>
      </c>
      <c r="K98" t="s">
        <v>226</v>
      </c>
      <c r="L98" s="1">
        <v>50</v>
      </c>
      <c r="M98" s="1">
        <v>1.9607843137254902E-2</v>
      </c>
      <c r="N98">
        <v>13173</v>
      </c>
    </row>
    <row r="99" spans="1:14" x14ac:dyDescent="0.2">
      <c r="A99" s="31">
        <v>60</v>
      </c>
      <c r="B99" s="31">
        <v>98</v>
      </c>
      <c r="C99" s="1">
        <v>20240904</v>
      </c>
      <c r="D99" t="s">
        <v>47</v>
      </c>
      <c r="E99" t="s">
        <v>165</v>
      </c>
      <c r="G99" s="1">
        <v>4.3683805379895801E-2</v>
      </c>
      <c r="H99" s="30" t="str">
        <f t="shared" si="3"/>
        <v>mc3</v>
      </c>
      <c r="I99" s="30" t="str">
        <f t="shared" si="4"/>
        <v>_w3_</v>
      </c>
      <c r="J99" s="30" t="str">
        <f t="shared" si="5"/>
        <v>v5_e</v>
      </c>
      <c r="K99" t="s">
        <v>166</v>
      </c>
      <c r="L99" s="1">
        <v>50</v>
      </c>
      <c r="M99" s="1">
        <v>1.9607843137254902E-2</v>
      </c>
      <c r="N99">
        <v>13173</v>
      </c>
    </row>
    <row r="100" spans="1:14" x14ac:dyDescent="0.2">
      <c r="A100" s="31">
        <v>172</v>
      </c>
      <c r="B100" s="31">
        <v>99</v>
      </c>
      <c r="C100" s="1">
        <v>20240904</v>
      </c>
      <c r="D100" t="s">
        <v>47</v>
      </c>
      <c r="E100" t="s">
        <v>387</v>
      </c>
      <c r="G100" s="1">
        <v>4.3528213681805102E-2</v>
      </c>
      <c r="H100" s="30" t="str">
        <f t="shared" si="3"/>
        <v>mc3</v>
      </c>
      <c r="I100" s="30" t="str">
        <f t="shared" si="4"/>
        <v>_w3_</v>
      </c>
      <c r="J100" s="30" t="str">
        <f t="shared" si="5"/>
        <v>v5_c</v>
      </c>
      <c r="K100" t="s">
        <v>388</v>
      </c>
      <c r="L100" s="1">
        <v>50</v>
      </c>
      <c r="M100" s="1">
        <v>1.9607843137254902E-2</v>
      </c>
      <c r="N100">
        <v>13173</v>
      </c>
    </row>
    <row r="101" spans="1:14" x14ac:dyDescent="0.2">
      <c r="A101" s="31">
        <v>59</v>
      </c>
      <c r="B101" s="31">
        <v>100</v>
      </c>
      <c r="C101" s="1">
        <v>20240904</v>
      </c>
      <c r="D101" t="s">
        <v>47</v>
      </c>
      <c r="E101" t="s">
        <v>163</v>
      </c>
      <c r="G101" s="1">
        <v>4.3295397177166003E-2</v>
      </c>
      <c r="H101" s="30" t="str">
        <f t="shared" si="3"/>
        <v>mc5</v>
      </c>
      <c r="I101" s="30" t="str">
        <f t="shared" si="4"/>
        <v>_w44</v>
      </c>
      <c r="J101" s="30" t="str">
        <f t="shared" si="5"/>
        <v>_v5_</v>
      </c>
      <c r="K101" t="s">
        <v>164</v>
      </c>
      <c r="L101" s="1">
        <v>50</v>
      </c>
      <c r="M101" s="1">
        <v>1.9607843137254902E-2</v>
      </c>
      <c r="N101">
        <v>12471</v>
      </c>
    </row>
    <row r="102" spans="1:14" x14ac:dyDescent="0.2">
      <c r="A102" s="31">
        <v>260</v>
      </c>
      <c r="B102" s="31">
        <v>101</v>
      </c>
      <c r="C102" s="1">
        <v>20240904</v>
      </c>
      <c r="D102" t="s">
        <v>47</v>
      </c>
      <c r="E102" t="s">
        <v>551</v>
      </c>
      <c r="G102" s="1">
        <v>4.3145063325974599E-2</v>
      </c>
      <c r="H102" s="30" t="str">
        <f t="shared" si="3"/>
        <v>mc3</v>
      </c>
      <c r="I102" s="30" t="str">
        <f t="shared" si="4"/>
        <v>_w44</v>
      </c>
      <c r="J102" s="30" t="str">
        <f t="shared" si="5"/>
        <v>_v10</v>
      </c>
      <c r="K102" t="s">
        <v>552</v>
      </c>
      <c r="L102" s="1">
        <v>50</v>
      </c>
      <c r="M102" s="1">
        <v>1.9607843137254902E-2</v>
      </c>
      <c r="N102">
        <v>13173</v>
      </c>
    </row>
    <row r="103" spans="1:14" x14ac:dyDescent="0.2">
      <c r="A103" s="31">
        <v>159</v>
      </c>
      <c r="B103" s="31">
        <v>102</v>
      </c>
      <c r="C103" s="1">
        <v>20240904</v>
      </c>
      <c r="D103" t="s">
        <v>47</v>
      </c>
      <c r="E103" t="s">
        <v>361</v>
      </c>
      <c r="G103" s="1">
        <v>4.3047548378956003E-2</v>
      </c>
      <c r="H103" s="30" t="str">
        <f t="shared" si="3"/>
        <v>mc1</v>
      </c>
      <c r="I103" s="30" t="str">
        <f t="shared" si="4"/>
        <v>_w5_</v>
      </c>
      <c r="J103" s="30" t="str">
        <f t="shared" si="5"/>
        <v>v50_</v>
      </c>
      <c r="K103" t="s">
        <v>362</v>
      </c>
      <c r="L103" s="1">
        <v>50</v>
      </c>
      <c r="M103" s="1">
        <v>1.9607843137254902E-2</v>
      </c>
      <c r="N103">
        <v>15030</v>
      </c>
    </row>
    <row r="104" spans="1:14" x14ac:dyDescent="0.2">
      <c r="A104" s="31">
        <v>246</v>
      </c>
      <c r="B104" s="31">
        <v>103</v>
      </c>
      <c r="C104" s="1">
        <v>20240904</v>
      </c>
      <c r="D104" t="s">
        <v>47</v>
      </c>
      <c r="E104" t="s">
        <v>526</v>
      </c>
      <c r="G104" s="1">
        <v>4.2714010913121998E-2</v>
      </c>
      <c r="H104" s="30" t="str">
        <f t="shared" si="3"/>
        <v>mc1</v>
      </c>
      <c r="I104" s="30" t="str">
        <f t="shared" si="4"/>
        <v>_w13</v>
      </c>
      <c r="J104" s="30" t="str">
        <f t="shared" si="5"/>
        <v>_v75</v>
      </c>
      <c r="K104" t="s">
        <v>527</v>
      </c>
      <c r="L104" s="1">
        <v>50</v>
      </c>
      <c r="M104" s="1">
        <v>1.9607843137254902E-2</v>
      </c>
      <c r="N104">
        <v>15030</v>
      </c>
    </row>
    <row r="105" spans="1:14" x14ac:dyDescent="0.2">
      <c r="A105" s="31">
        <v>18</v>
      </c>
      <c r="B105" s="31">
        <v>104</v>
      </c>
      <c r="C105" s="1">
        <v>20240904</v>
      </c>
      <c r="D105" t="s">
        <v>47</v>
      </c>
      <c r="E105" t="s">
        <v>81</v>
      </c>
      <c r="G105" s="1">
        <v>4.2534704407691998E-2</v>
      </c>
      <c r="H105" s="30" t="str">
        <f t="shared" si="3"/>
        <v>mc8</v>
      </c>
      <c r="I105" s="30" t="str">
        <f t="shared" si="4"/>
        <v>_w3_</v>
      </c>
      <c r="J105" s="30" t="str">
        <f t="shared" si="5"/>
        <v>v25_</v>
      </c>
      <c r="K105" t="s">
        <v>82</v>
      </c>
      <c r="L105" s="1">
        <v>50</v>
      </c>
      <c r="M105" s="1">
        <v>1.9607843137254902E-2</v>
      </c>
      <c r="N105">
        <v>11878</v>
      </c>
    </row>
    <row r="106" spans="1:14" x14ac:dyDescent="0.2">
      <c r="A106" s="31">
        <v>282</v>
      </c>
      <c r="B106" s="31">
        <v>105</v>
      </c>
      <c r="C106" s="1">
        <v>20240904</v>
      </c>
      <c r="D106" t="s">
        <v>47</v>
      </c>
      <c r="E106" t="s">
        <v>591</v>
      </c>
      <c r="G106" s="1">
        <v>4.2501102120687799E-2</v>
      </c>
      <c r="H106" s="30" t="str">
        <f t="shared" si="3"/>
        <v>mc1</v>
      </c>
      <c r="I106" s="30" t="str">
        <f t="shared" si="4"/>
        <v>_w13</v>
      </c>
      <c r="J106" s="30" t="str">
        <f t="shared" si="5"/>
        <v>_v5_</v>
      </c>
      <c r="K106" t="s">
        <v>592</v>
      </c>
      <c r="L106" s="1">
        <v>50</v>
      </c>
      <c r="M106" s="1">
        <v>1.9607843137254902E-2</v>
      </c>
      <c r="N106">
        <v>15030</v>
      </c>
    </row>
    <row r="107" spans="1:14" x14ac:dyDescent="0.2">
      <c r="A107" s="31">
        <v>222</v>
      </c>
      <c r="B107" s="31">
        <v>106</v>
      </c>
      <c r="C107" s="1">
        <v>20240904</v>
      </c>
      <c r="D107" t="s">
        <v>47</v>
      </c>
      <c r="E107" t="s">
        <v>482</v>
      </c>
      <c r="G107" s="1">
        <v>4.2425765197268102E-2</v>
      </c>
      <c r="H107" s="30" t="str">
        <f t="shared" si="3"/>
        <v>mc1</v>
      </c>
      <c r="I107" s="30" t="str">
        <f t="shared" si="4"/>
        <v>_w44</v>
      </c>
      <c r="J107" s="30" t="str">
        <f t="shared" si="5"/>
        <v>_v10</v>
      </c>
      <c r="K107" t="s">
        <v>483</v>
      </c>
      <c r="L107" s="1">
        <v>50</v>
      </c>
      <c r="M107" s="1">
        <v>1.9607843137254902E-2</v>
      </c>
      <c r="N107">
        <v>15030</v>
      </c>
    </row>
    <row r="108" spans="1:14" x14ac:dyDescent="0.2">
      <c r="A108" s="31">
        <v>258</v>
      </c>
      <c r="B108" s="31">
        <v>107</v>
      </c>
      <c r="C108" s="1">
        <v>20240904</v>
      </c>
      <c r="D108" t="s">
        <v>47</v>
      </c>
      <c r="E108" t="s">
        <v>548</v>
      </c>
      <c r="G108" s="1">
        <v>4.2147826268561797E-2</v>
      </c>
      <c r="H108" s="30" t="str">
        <f t="shared" si="3"/>
        <v>mc1</v>
      </c>
      <c r="I108" s="30" t="str">
        <f t="shared" si="4"/>
        <v>_w13</v>
      </c>
      <c r="J108" s="30" t="str">
        <f t="shared" si="5"/>
        <v>_v10</v>
      </c>
      <c r="K108" t="s">
        <v>549</v>
      </c>
      <c r="L108" s="1">
        <v>50</v>
      </c>
      <c r="M108" s="1">
        <v>1.9607843137254902E-2</v>
      </c>
      <c r="N108">
        <v>15030</v>
      </c>
    </row>
    <row r="109" spans="1:14" x14ac:dyDescent="0.2">
      <c r="A109" s="31">
        <v>77</v>
      </c>
      <c r="B109" s="31">
        <v>108</v>
      </c>
      <c r="C109" s="1">
        <v>20240904</v>
      </c>
      <c r="D109" t="s">
        <v>47</v>
      </c>
      <c r="E109" t="s">
        <v>199</v>
      </c>
      <c r="G109" s="1">
        <v>4.2051806372883097E-2</v>
      </c>
      <c r="H109" s="30" t="str">
        <f t="shared" si="3"/>
        <v>mc3</v>
      </c>
      <c r="I109" s="30" t="str">
        <f t="shared" si="4"/>
        <v>_w21</v>
      </c>
      <c r="J109" s="30" t="str">
        <f t="shared" si="5"/>
        <v>_v5_</v>
      </c>
      <c r="K109" t="s">
        <v>200</v>
      </c>
      <c r="L109" s="1">
        <v>50</v>
      </c>
      <c r="M109" s="1">
        <v>1.9607843137254902E-2</v>
      </c>
      <c r="N109">
        <v>13173</v>
      </c>
    </row>
    <row r="110" spans="1:14" x14ac:dyDescent="0.2">
      <c r="A110" s="31">
        <v>229</v>
      </c>
      <c r="B110" s="31">
        <v>109</v>
      </c>
      <c r="C110" s="1">
        <v>20240904</v>
      </c>
      <c r="D110" t="s">
        <v>47</v>
      </c>
      <c r="E110" t="s">
        <v>494</v>
      </c>
      <c r="G110" s="1">
        <v>4.2020259656258802E-2</v>
      </c>
      <c r="H110" s="30" t="str">
        <f t="shared" si="3"/>
        <v>mc3</v>
      </c>
      <c r="I110" s="30" t="str">
        <f t="shared" si="4"/>
        <v>_w5_</v>
      </c>
      <c r="J110" s="30" t="str">
        <f t="shared" si="5"/>
        <v>v5_c</v>
      </c>
      <c r="K110" t="s">
        <v>435</v>
      </c>
      <c r="L110" s="1">
        <v>50</v>
      </c>
      <c r="M110" s="1">
        <v>1.9607843137254902E-2</v>
      </c>
      <c r="N110">
        <v>13173</v>
      </c>
    </row>
    <row r="111" spans="1:14" x14ac:dyDescent="0.2">
      <c r="A111" s="31">
        <v>101</v>
      </c>
      <c r="B111" s="31">
        <v>110</v>
      </c>
      <c r="C111" s="1">
        <v>20240904</v>
      </c>
      <c r="D111" t="s">
        <v>47</v>
      </c>
      <c r="E111" t="s">
        <v>247</v>
      </c>
      <c r="G111" s="1">
        <v>4.1902538972184003E-2</v>
      </c>
      <c r="H111" s="30" t="str">
        <f t="shared" si="3"/>
        <v>mc3</v>
      </c>
      <c r="I111" s="30" t="str">
        <f t="shared" si="4"/>
        <v>_w8_</v>
      </c>
      <c r="J111" s="30" t="str">
        <f t="shared" si="5"/>
        <v>v10_</v>
      </c>
      <c r="K111" t="s">
        <v>248</v>
      </c>
      <c r="L111" s="1">
        <v>50</v>
      </c>
      <c r="M111" s="1">
        <v>1.9607843137254902E-2</v>
      </c>
      <c r="N111">
        <v>13173</v>
      </c>
    </row>
    <row r="112" spans="1:14" x14ac:dyDescent="0.2">
      <c r="A112" s="31">
        <v>250</v>
      </c>
      <c r="B112" s="31">
        <v>111</v>
      </c>
      <c r="C112" s="1">
        <v>20240904</v>
      </c>
      <c r="D112" t="s">
        <v>47</v>
      </c>
      <c r="E112" t="s">
        <v>533</v>
      </c>
      <c r="G112" s="1">
        <v>4.1288602411884402E-2</v>
      </c>
      <c r="H112" s="30" t="str">
        <f t="shared" si="3"/>
        <v>mc5</v>
      </c>
      <c r="I112" s="30" t="str">
        <f t="shared" si="4"/>
        <v>_w8_</v>
      </c>
      <c r="J112" s="30" t="str">
        <f t="shared" si="5"/>
        <v>v10_</v>
      </c>
      <c r="K112" t="s">
        <v>534</v>
      </c>
      <c r="L112" s="1">
        <v>50</v>
      </c>
      <c r="M112" s="1">
        <v>1.9607843137254902E-2</v>
      </c>
      <c r="N112">
        <v>12471</v>
      </c>
    </row>
    <row r="113" spans="1:14" x14ac:dyDescent="0.2">
      <c r="A113" s="31">
        <v>47</v>
      </c>
      <c r="B113" s="31">
        <v>112</v>
      </c>
      <c r="C113" s="1">
        <v>20240904</v>
      </c>
      <c r="D113" t="s">
        <v>47</v>
      </c>
      <c r="E113" t="s">
        <v>139</v>
      </c>
      <c r="G113" s="1">
        <v>4.1218903961290299E-2</v>
      </c>
      <c r="H113" s="30" t="str">
        <f t="shared" si="3"/>
        <v>mc3</v>
      </c>
      <c r="I113" s="30" t="str">
        <f t="shared" si="4"/>
        <v>_w3_</v>
      </c>
      <c r="J113" s="30" t="str">
        <f t="shared" si="5"/>
        <v>v50_</v>
      </c>
      <c r="K113" t="s">
        <v>140</v>
      </c>
      <c r="L113" s="1">
        <v>50</v>
      </c>
      <c r="M113" s="1">
        <v>1.9607843137254902E-2</v>
      </c>
      <c r="N113">
        <v>13173</v>
      </c>
    </row>
    <row r="114" spans="1:14" x14ac:dyDescent="0.2">
      <c r="A114" s="31">
        <v>128</v>
      </c>
      <c r="B114" s="31">
        <v>113</v>
      </c>
      <c r="C114" s="1">
        <v>20240904</v>
      </c>
      <c r="D114" t="s">
        <v>47</v>
      </c>
      <c r="E114" t="s">
        <v>299</v>
      </c>
      <c r="G114" s="1">
        <v>4.1189949863288097E-2</v>
      </c>
      <c r="H114" s="30" t="str">
        <f t="shared" si="3"/>
        <v>mc8</v>
      </c>
      <c r="I114" s="30" t="str">
        <f t="shared" si="4"/>
        <v>_w8_</v>
      </c>
      <c r="J114" s="30" t="str">
        <f t="shared" si="5"/>
        <v>v25_</v>
      </c>
      <c r="K114" t="s">
        <v>300</v>
      </c>
      <c r="L114" s="1">
        <v>50</v>
      </c>
      <c r="M114" s="1">
        <v>1.9607843137254902E-2</v>
      </c>
      <c r="N114">
        <v>11878</v>
      </c>
    </row>
    <row r="115" spans="1:14" x14ac:dyDescent="0.2">
      <c r="A115" s="31">
        <v>29</v>
      </c>
      <c r="B115" s="31">
        <v>114</v>
      </c>
      <c r="C115" s="1">
        <v>20240904</v>
      </c>
      <c r="D115" t="s">
        <v>47</v>
      </c>
      <c r="E115" t="s">
        <v>103</v>
      </c>
      <c r="G115" s="1">
        <v>4.1042220932389503E-2</v>
      </c>
      <c r="H115" s="30" t="str">
        <f t="shared" si="3"/>
        <v>mc8</v>
      </c>
      <c r="I115" s="30" t="str">
        <f t="shared" si="4"/>
        <v>_w5_</v>
      </c>
      <c r="J115" s="30" t="str">
        <f t="shared" si="5"/>
        <v>v10_</v>
      </c>
      <c r="K115" t="s">
        <v>104</v>
      </c>
      <c r="L115" s="1">
        <v>50</v>
      </c>
      <c r="M115" s="1">
        <v>1.9607843137254902E-2</v>
      </c>
      <c r="N115">
        <v>11878</v>
      </c>
    </row>
    <row r="116" spans="1:14" x14ac:dyDescent="0.2">
      <c r="A116" s="31">
        <v>33</v>
      </c>
      <c r="B116" s="31">
        <v>115</v>
      </c>
      <c r="C116" s="1">
        <v>20240904</v>
      </c>
      <c r="D116" t="s">
        <v>47</v>
      </c>
      <c r="E116" t="s">
        <v>111</v>
      </c>
      <c r="G116" s="1">
        <v>4.1039770138849498E-2</v>
      </c>
      <c r="H116" s="30" t="str">
        <f t="shared" si="3"/>
        <v>mc5</v>
      </c>
      <c r="I116" s="30" t="str">
        <f t="shared" si="4"/>
        <v>_w3_</v>
      </c>
      <c r="J116" s="30" t="str">
        <f t="shared" si="5"/>
        <v>v50_</v>
      </c>
      <c r="K116" t="s">
        <v>112</v>
      </c>
      <c r="L116" s="1">
        <v>50</v>
      </c>
      <c r="M116" s="1">
        <v>1.9607843137254902E-2</v>
      </c>
      <c r="N116">
        <v>12471</v>
      </c>
    </row>
    <row r="117" spans="1:14" x14ac:dyDescent="0.2">
      <c r="A117" s="31">
        <v>268</v>
      </c>
      <c r="B117" s="31">
        <v>116</v>
      </c>
      <c r="C117" s="1">
        <v>20240904</v>
      </c>
      <c r="D117" t="s">
        <v>47</v>
      </c>
      <c r="E117" t="s">
        <v>567</v>
      </c>
      <c r="G117" s="1">
        <v>4.1019304940722298E-2</v>
      </c>
      <c r="H117" s="30" t="str">
        <f t="shared" si="3"/>
        <v>mc3</v>
      </c>
      <c r="I117" s="30" t="str">
        <f t="shared" si="4"/>
        <v>_w5_</v>
      </c>
      <c r="J117" s="30" t="str">
        <f t="shared" si="5"/>
        <v>v25_</v>
      </c>
      <c r="K117" t="s">
        <v>568</v>
      </c>
      <c r="L117" s="1">
        <v>50</v>
      </c>
      <c r="M117" s="1">
        <v>1.9607843137254902E-2</v>
      </c>
      <c r="N117">
        <v>13173</v>
      </c>
    </row>
    <row r="118" spans="1:14" x14ac:dyDescent="0.2">
      <c r="A118" s="31">
        <v>121</v>
      </c>
      <c r="B118" s="31">
        <v>117</v>
      </c>
      <c r="C118" s="1">
        <v>20240904</v>
      </c>
      <c r="D118" t="s">
        <v>47</v>
      </c>
      <c r="E118" t="s">
        <v>285</v>
      </c>
      <c r="G118" s="1">
        <v>4.0630101113579203E-2</v>
      </c>
      <c r="H118" s="30" t="str">
        <f t="shared" si="3"/>
        <v>mc8</v>
      </c>
      <c r="I118" s="30" t="str">
        <f t="shared" si="4"/>
        <v>_w13</v>
      </c>
      <c r="J118" s="30" t="str">
        <f t="shared" si="5"/>
        <v>_v25</v>
      </c>
      <c r="K118" t="s">
        <v>286</v>
      </c>
      <c r="L118" s="1">
        <v>50</v>
      </c>
      <c r="M118" s="1">
        <v>1.9607843137254902E-2</v>
      </c>
      <c r="N118">
        <v>11878</v>
      </c>
    </row>
    <row r="119" spans="1:14" x14ac:dyDescent="0.2">
      <c r="A119" s="31">
        <v>80</v>
      </c>
      <c r="B119" s="31">
        <v>118</v>
      </c>
      <c r="C119" s="1">
        <v>20240904</v>
      </c>
      <c r="D119" t="s">
        <v>47</v>
      </c>
      <c r="E119" t="s">
        <v>205</v>
      </c>
      <c r="G119" s="1">
        <v>4.0577627911332403E-2</v>
      </c>
      <c r="H119" s="30" t="str">
        <f t="shared" si="3"/>
        <v>mc8</v>
      </c>
      <c r="I119" s="30" t="str">
        <f t="shared" si="4"/>
        <v>_w21</v>
      </c>
      <c r="J119" s="30" t="str">
        <f t="shared" si="5"/>
        <v>_v5_</v>
      </c>
      <c r="K119" t="s">
        <v>206</v>
      </c>
      <c r="L119" s="1">
        <v>50</v>
      </c>
      <c r="M119" s="1">
        <v>1.9607843137254902E-2</v>
      </c>
      <c r="N119">
        <v>11878</v>
      </c>
    </row>
    <row r="120" spans="1:14" x14ac:dyDescent="0.2">
      <c r="A120" s="31">
        <v>139</v>
      </c>
      <c r="B120" s="31">
        <v>119</v>
      </c>
      <c r="C120" s="1">
        <v>20240904</v>
      </c>
      <c r="D120" t="s">
        <v>47</v>
      </c>
      <c r="E120" t="s">
        <v>321</v>
      </c>
      <c r="G120" s="1">
        <v>4.0569821858768798E-2</v>
      </c>
      <c r="H120" s="30" t="str">
        <f t="shared" si="3"/>
        <v>mc5</v>
      </c>
      <c r="I120" s="30" t="str">
        <f t="shared" si="4"/>
        <v>_w21</v>
      </c>
      <c r="J120" s="30" t="str">
        <f t="shared" si="5"/>
        <v>_v5_</v>
      </c>
      <c r="K120" t="s">
        <v>322</v>
      </c>
      <c r="L120" s="1">
        <v>50</v>
      </c>
      <c r="M120" s="1">
        <v>1.9607843137254902E-2</v>
      </c>
      <c r="N120">
        <v>12471</v>
      </c>
    </row>
    <row r="121" spans="1:14" x14ac:dyDescent="0.2">
      <c r="A121" s="31">
        <v>111</v>
      </c>
      <c r="B121" s="31">
        <v>120</v>
      </c>
      <c r="C121" s="1">
        <v>20240904</v>
      </c>
      <c r="D121" t="s">
        <v>47</v>
      </c>
      <c r="E121" t="s">
        <v>266</v>
      </c>
      <c r="G121" s="1">
        <v>4.04106414293827E-2</v>
      </c>
      <c r="H121" s="30" t="str">
        <f t="shared" si="3"/>
        <v>mc5</v>
      </c>
      <c r="I121" s="30" t="str">
        <f t="shared" si="4"/>
        <v>_w8_</v>
      </c>
      <c r="J121" s="30" t="str">
        <f t="shared" si="5"/>
        <v>v75_</v>
      </c>
      <c r="K121" t="s">
        <v>267</v>
      </c>
      <c r="L121" s="1">
        <v>50</v>
      </c>
      <c r="M121" s="1">
        <v>1.9607843137254902E-2</v>
      </c>
      <c r="N121">
        <v>12471</v>
      </c>
    </row>
    <row r="122" spans="1:14" x14ac:dyDescent="0.2">
      <c r="A122" s="31">
        <v>182</v>
      </c>
      <c r="B122" s="31">
        <v>121</v>
      </c>
      <c r="C122" s="1">
        <v>20240904</v>
      </c>
      <c r="D122" t="s">
        <v>47</v>
      </c>
      <c r="E122" t="s">
        <v>406</v>
      </c>
      <c r="G122" s="1">
        <v>4.0343468013681397E-2</v>
      </c>
      <c r="H122" s="30" t="str">
        <f t="shared" si="3"/>
        <v>mc8</v>
      </c>
      <c r="I122" s="30" t="str">
        <f t="shared" si="4"/>
        <v>_w5_</v>
      </c>
      <c r="J122" s="30" t="str">
        <f t="shared" si="5"/>
        <v>v10_</v>
      </c>
      <c r="K122" t="s">
        <v>407</v>
      </c>
      <c r="L122" s="1">
        <v>50</v>
      </c>
      <c r="M122" s="1">
        <v>1.9607843137254902E-2</v>
      </c>
      <c r="N122">
        <v>11878</v>
      </c>
    </row>
    <row r="123" spans="1:14" x14ac:dyDescent="0.2">
      <c r="A123" s="31">
        <v>181</v>
      </c>
      <c r="B123" s="31">
        <v>122</v>
      </c>
      <c r="C123" s="1">
        <v>20240904</v>
      </c>
      <c r="D123" t="s">
        <v>47</v>
      </c>
      <c r="E123" t="s">
        <v>404</v>
      </c>
      <c r="G123" s="1">
        <v>4.0292000458140499E-2</v>
      </c>
      <c r="H123" s="30" t="str">
        <f t="shared" si="3"/>
        <v>mc1</v>
      </c>
      <c r="I123" s="30" t="str">
        <f t="shared" si="4"/>
        <v>_w5_</v>
      </c>
      <c r="J123" s="30" t="str">
        <f t="shared" si="5"/>
        <v>v5_e</v>
      </c>
      <c r="K123" t="s">
        <v>405</v>
      </c>
      <c r="L123" s="1">
        <v>50</v>
      </c>
      <c r="M123" s="1">
        <v>1.9607843137254902E-2</v>
      </c>
      <c r="N123">
        <v>15030</v>
      </c>
    </row>
    <row r="124" spans="1:14" x14ac:dyDescent="0.2">
      <c r="A124" s="31">
        <v>218</v>
      </c>
      <c r="B124" s="31">
        <v>123</v>
      </c>
      <c r="C124" s="1">
        <v>20240904</v>
      </c>
      <c r="D124" t="s">
        <v>47</v>
      </c>
      <c r="E124" t="s">
        <v>474</v>
      </c>
      <c r="G124" s="1">
        <v>4.0222686622845498E-2</v>
      </c>
      <c r="H124" s="30" t="str">
        <f t="shared" si="3"/>
        <v>mc3</v>
      </c>
      <c r="I124" s="30" t="str">
        <f t="shared" si="4"/>
        <v>_w8_</v>
      </c>
      <c r="J124" s="30" t="str">
        <f t="shared" si="5"/>
        <v>v5_e</v>
      </c>
      <c r="K124" t="s">
        <v>475</v>
      </c>
      <c r="L124" s="1">
        <v>50</v>
      </c>
      <c r="M124" s="1">
        <v>1.9607843137254902E-2</v>
      </c>
      <c r="N124">
        <v>13173</v>
      </c>
    </row>
    <row r="125" spans="1:14" x14ac:dyDescent="0.2">
      <c r="A125" s="31">
        <v>32</v>
      </c>
      <c r="B125" s="31">
        <v>124</v>
      </c>
      <c r="C125" s="1">
        <v>20240904</v>
      </c>
      <c r="D125" t="s">
        <v>47</v>
      </c>
      <c r="E125" t="s">
        <v>109</v>
      </c>
      <c r="G125" s="1">
        <v>4.0218299466406399E-2</v>
      </c>
      <c r="H125" s="30" t="str">
        <f t="shared" si="3"/>
        <v>mc8</v>
      </c>
      <c r="I125" s="30" t="str">
        <f t="shared" si="4"/>
        <v>_w5_</v>
      </c>
      <c r="J125" s="30" t="str">
        <f t="shared" si="5"/>
        <v>v5_e</v>
      </c>
      <c r="K125" t="s">
        <v>110</v>
      </c>
      <c r="L125" s="1">
        <v>50</v>
      </c>
      <c r="M125" s="1">
        <v>1.9607843137254902E-2</v>
      </c>
      <c r="N125">
        <v>11878</v>
      </c>
    </row>
    <row r="126" spans="1:14" x14ac:dyDescent="0.2">
      <c r="A126" s="31">
        <v>254</v>
      </c>
      <c r="B126" s="31">
        <v>125</v>
      </c>
      <c r="C126" s="1">
        <v>20240904</v>
      </c>
      <c r="D126" t="s">
        <v>47</v>
      </c>
      <c r="E126" t="s">
        <v>540</v>
      </c>
      <c r="G126" s="1">
        <v>4.0201486911339297E-2</v>
      </c>
      <c r="H126" s="30" t="str">
        <f t="shared" si="3"/>
        <v>mc1</v>
      </c>
      <c r="I126" s="30" t="str">
        <f t="shared" si="4"/>
        <v>_w21</v>
      </c>
      <c r="J126" s="30" t="str">
        <f t="shared" si="5"/>
        <v>_v5_</v>
      </c>
      <c r="K126" t="s">
        <v>541</v>
      </c>
      <c r="L126" s="1">
        <v>50</v>
      </c>
      <c r="M126" s="1">
        <v>1.9607843137254902E-2</v>
      </c>
      <c r="N126">
        <v>15030</v>
      </c>
    </row>
    <row r="127" spans="1:14" x14ac:dyDescent="0.2">
      <c r="A127" s="31">
        <v>151</v>
      </c>
      <c r="B127" s="31">
        <v>126</v>
      </c>
      <c r="C127" s="1">
        <v>20240904</v>
      </c>
      <c r="D127" t="s">
        <v>47</v>
      </c>
      <c r="E127" t="s">
        <v>345</v>
      </c>
      <c r="G127" s="1">
        <v>4.0137960388569302E-2</v>
      </c>
      <c r="H127" s="30" t="str">
        <f t="shared" si="3"/>
        <v>mc1</v>
      </c>
      <c r="I127" s="30" t="str">
        <f t="shared" si="4"/>
        <v>_w3_</v>
      </c>
      <c r="J127" s="30" t="str">
        <f t="shared" si="5"/>
        <v>v50_</v>
      </c>
      <c r="K127" t="s">
        <v>346</v>
      </c>
      <c r="L127" s="1">
        <v>50</v>
      </c>
      <c r="M127" s="1">
        <v>1.9607843137254902E-2</v>
      </c>
      <c r="N127">
        <v>15030</v>
      </c>
    </row>
    <row r="128" spans="1:14" x14ac:dyDescent="0.2">
      <c r="A128" s="31">
        <v>48</v>
      </c>
      <c r="B128" s="31">
        <v>127</v>
      </c>
      <c r="C128" s="1">
        <v>20240904</v>
      </c>
      <c r="D128" t="s">
        <v>47</v>
      </c>
      <c r="E128" t="s">
        <v>141</v>
      </c>
      <c r="G128" s="1">
        <v>4.0109761377847303E-2</v>
      </c>
      <c r="H128" s="30" t="str">
        <f t="shared" si="3"/>
        <v>mc8</v>
      </c>
      <c r="I128" s="30" t="str">
        <f t="shared" si="4"/>
        <v>_w8_</v>
      </c>
      <c r="J128" s="30" t="str">
        <f t="shared" si="5"/>
        <v>v75_</v>
      </c>
      <c r="K128" t="s">
        <v>142</v>
      </c>
      <c r="L128" s="1">
        <v>50</v>
      </c>
      <c r="M128" s="1">
        <v>1.9607843137254902E-2</v>
      </c>
      <c r="N128">
        <v>11878</v>
      </c>
    </row>
    <row r="129" spans="1:14" x14ac:dyDescent="0.2">
      <c r="A129" s="31">
        <v>118</v>
      </c>
      <c r="B129" s="31">
        <v>128</v>
      </c>
      <c r="C129" s="1">
        <v>20240904</v>
      </c>
      <c r="D129" t="s">
        <v>47</v>
      </c>
      <c r="E129" t="s">
        <v>280</v>
      </c>
      <c r="G129" s="1">
        <v>3.9963700015107802E-2</v>
      </c>
      <c r="H129" s="30" t="str">
        <f t="shared" si="3"/>
        <v>mc8</v>
      </c>
      <c r="I129" s="30" t="str">
        <f t="shared" si="4"/>
        <v>_w3_</v>
      </c>
      <c r="J129" s="30" t="str">
        <f t="shared" si="5"/>
        <v>v50_</v>
      </c>
      <c r="K129" t="s">
        <v>216</v>
      </c>
      <c r="L129" s="1">
        <v>50</v>
      </c>
      <c r="M129" s="1">
        <v>1.9607843137254902E-2</v>
      </c>
      <c r="N129">
        <v>11878</v>
      </c>
    </row>
    <row r="130" spans="1:14" x14ac:dyDescent="0.2">
      <c r="A130" s="31">
        <v>116</v>
      </c>
      <c r="B130" s="31">
        <v>129</v>
      </c>
      <c r="C130" s="1">
        <v>20240904</v>
      </c>
      <c r="D130" t="s">
        <v>47</v>
      </c>
      <c r="E130" t="s">
        <v>276</v>
      </c>
      <c r="G130" s="1">
        <v>3.9908686902984297E-2</v>
      </c>
      <c r="H130" s="30" t="str">
        <f t="shared" ref="H130:H193" si="6">MID(E130,19,3)</f>
        <v>mc3</v>
      </c>
      <c r="I130" s="30" t="str">
        <f t="shared" ref="I130:I193" si="7">MID(E130,22,4)</f>
        <v>_w8_</v>
      </c>
      <c r="J130" s="30" t="str">
        <f t="shared" ref="J130:J193" si="8">MID(E130,26,4)</f>
        <v>v75_</v>
      </c>
      <c r="K130" t="s">
        <v>277</v>
      </c>
      <c r="L130" s="1">
        <v>50</v>
      </c>
      <c r="M130" s="1">
        <v>1.9607843137254902E-2</v>
      </c>
      <c r="N130">
        <v>13173</v>
      </c>
    </row>
    <row r="131" spans="1:14" x14ac:dyDescent="0.2">
      <c r="A131" s="31">
        <v>14</v>
      </c>
      <c r="B131" s="31">
        <v>130</v>
      </c>
      <c r="C131" s="1">
        <v>20240904</v>
      </c>
      <c r="D131" t="s">
        <v>47</v>
      </c>
      <c r="E131" t="s">
        <v>73</v>
      </c>
      <c r="G131" s="1">
        <v>3.9895003744873203E-2</v>
      </c>
      <c r="H131" s="30" t="str">
        <f t="shared" si="6"/>
        <v>mc5</v>
      </c>
      <c r="I131" s="30" t="str">
        <f t="shared" si="7"/>
        <v>_w8_</v>
      </c>
      <c r="J131" s="30" t="str">
        <f t="shared" si="8"/>
        <v>v25_</v>
      </c>
      <c r="K131" t="s">
        <v>74</v>
      </c>
      <c r="L131" s="1">
        <v>50</v>
      </c>
      <c r="M131" s="1">
        <v>1.9607843137254902E-2</v>
      </c>
      <c r="N131">
        <v>12471</v>
      </c>
    </row>
    <row r="132" spans="1:14" x14ac:dyDescent="0.2">
      <c r="A132" s="31">
        <v>276</v>
      </c>
      <c r="B132" s="31">
        <v>131</v>
      </c>
      <c r="C132" s="1">
        <v>20240904</v>
      </c>
      <c r="D132" t="s">
        <v>47</v>
      </c>
      <c r="E132" t="s">
        <v>582</v>
      </c>
      <c r="G132" s="1">
        <v>3.9837020757103297E-2</v>
      </c>
      <c r="H132" s="30" t="str">
        <f t="shared" si="6"/>
        <v>mc1</v>
      </c>
      <c r="I132" s="30" t="str">
        <f t="shared" si="7"/>
        <v>_w3_</v>
      </c>
      <c r="J132" s="30" t="str">
        <f t="shared" si="8"/>
        <v>v5_m</v>
      </c>
      <c r="K132" t="s">
        <v>583</v>
      </c>
      <c r="L132" s="1">
        <v>50</v>
      </c>
      <c r="M132" s="1">
        <v>1.9607843137254902E-2</v>
      </c>
      <c r="N132">
        <v>15030</v>
      </c>
    </row>
    <row r="133" spans="1:14" x14ac:dyDescent="0.2">
      <c r="A133" s="31">
        <v>31</v>
      </c>
      <c r="B133" s="31">
        <v>132</v>
      </c>
      <c r="C133" s="1">
        <v>20240904</v>
      </c>
      <c r="D133" t="s">
        <v>47</v>
      </c>
      <c r="E133" t="s">
        <v>107</v>
      </c>
      <c r="G133" s="1">
        <v>3.96550655331269E-2</v>
      </c>
      <c r="H133" s="30" t="str">
        <f t="shared" si="6"/>
        <v>mc1</v>
      </c>
      <c r="I133" s="30" t="str">
        <f t="shared" si="7"/>
        <v>_w8_</v>
      </c>
      <c r="J133" s="30" t="str">
        <f t="shared" si="8"/>
        <v>v75_</v>
      </c>
      <c r="K133" t="s">
        <v>108</v>
      </c>
      <c r="L133" s="1">
        <v>50</v>
      </c>
      <c r="M133" s="1">
        <v>1.9607843137254902E-2</v>
      </c>
      <c r="N133">
        <v>15030</v>
      </c>
    </row>
    <row r="134" spans="1:14" x14ac:dyDescent="0.2">
      <c r="A134" s="31">
        <v>61</v>
      </c>
      <c r="B134" s="31">
        <v>133</v>
      </c>
      <c r="C134" s="1">
        <v>20240904</v>
      </c>
      <c r="D134" t="s">
        <v>47</v>
      </c>
      <c r="E134" t="s">
        <v>167</v>
      </c>
      <c r="G134" s="1">
        <v>3.9651061273021197E-2</v>
      </c>
      <c r="H134" s="30" t="str">
        <f t="shared" si="6"/>
        <v>mc1</v>
      </c>
      <c r="I134" s="30" t="str">
        <f t="shared" si="7"/>
        <v>_w8_</v>
      </c>
      <c r="J134" s="30" t="str">
        <f t="shared" si="8"/>
        <v>v10_</v>
      </c>
      <c r="K134" t="s">
        <v>168</v>
      </c>
      <c r="L134" s="1">
        <v>50</v>
      </c>
      <c r="M134" s="1">
        <v>1.9607843137254902E-2</v>
      </c>
      <c r="N134">
        <v>15030</v>
      </c>
    </row>
    <row r="135" spans="1:14" x14ac:dyDescent="0.2">
      <c r="A135" s="31">
        <v>1</v>
      </c>
      <c r="B135" s="31">
        <v>134</v>
      </c>
      <c r="C135" s="1">
        <v>20240904</v>
      </c>
      <c r="D135" t="s">
        <v>47</v>
      </c>
      <c r="E135" t="s">
        <v>48</v>
      </c>
      <c r="G135" s="1">
        <v>3.95801576484145E-2</v>
      </c>
      <c r="H135" s="30" t="str">
        <f t="shared" si="6"/>
        <v>mc5</v>
      </c>
      <c r="I135" s="30" t="str">
        <f t="shared" si="7"/>
        <v>_w5_</v>
      </c>
      <c r="J135" s="30" t="str">
        <f t="shared" si="8"/>
        <v>v10_</v>
      </c>
      <c r="K135" t="s">
        <v>49</v>
      </c>
      <c r="L135" s="1">
        <v>50</v>
      </c>
      <c r="M135" s="1">
        <v>1.9607843137254902E-2</v>
      </c>
      <c r="N135">
        <v>12471</v>
      </c>
    </row>
    <row r="136" spans="1:14" x14ac:dyDescent="0.2">
      <c r="A136" s="31">
        <v>155</v>
      </c>
      <c r="B136" s="31">
        <v>135</v>
      </c>
      <c r="C136" s="1">
        <v>20240904</v>
      </c>
      <c r="D136" t="s">
        <v>47</v>
      </c>
      <c r="E136" t="s">
        <v>353</v>
      </c>
      <c r="G136" s="1">
        <v>3.95363280903685E-2</v>
      </c>
      <c r="H136" s="30" t="str">
        <f t="shared" si="6"/>
        <v>mc3</v>
      </c>
      <c r="I136" s="30" t="str">
        <f t="shared" si="7"/>
        <v>_w21</v>
      </c>
      <c r="J136" s="30" t="str">
        <f t="shared" si="8"/>
        <v>_v10</v>
      </c>
      <c r="K136" t="s">
        <v>354</v>
      </c>
      <c r="L136" s="1">
        <v>50</v>
      </c>
      <c r="M136" s="1">
        <v>1.9607843137254902E-2</v>
      </c>
      <c r="N136">
        <v>13173</v>
      </c>
    </row>
    <row r="137" spans="1:14" x14ac:dyDescent="0.2">
      <c r="A137" s="31">
        <v>127</v>
      </c>
      <c r="B137" s="31">
        <v>136</v>
      </c>
      <c r="C137" s="1">
        <v>20240904</v>
      </c>
      <c r="D137" t="s">
        <v>47</v>
      </c>
      <c r="E137" t="s">
        <v>297</v>
      </c>
      <c r="G137" s="1">
        <v>3.8950558884851202E-2</v>
      </c>
      <c r="H137" s="30" t="str">
        <f t="shared" si="6"/>
        <v>mc1</v>
      </c>
      <c r="I137" s="30" t="str">
        <f t="shared" si="7"/>
        <v>_w8_</v>
      </c>
      <c r="J137" s="30" t="str">
        <f t="shared" si="8"/>
        <v>v5_e</v>
      </c>
      <c r="K137" t="s">
        <v>298</v>
      </c>
      <c r="L137" s="1">
        <v>50</v>
      </c>
      <c r="M137" s="1">
        <v>1.9607843137254902E-2</v>
      </c>
      <c r="N137">
        <v>15030</v>
      </c>
    </row>
    <row r="138" spans="1:14" x14ac:dyDescent="0.2">
      <c r="A138" s="31">
        <v>183</v>
      </c>
      <c r="B138" s="31">
        <v>137</v>
      </c>
      <c r="C138" s="1">
        <v>20240904</v>
      </c>
      <c r="D138" t="s">
        <v>47</v>
      </c>
      <c r="E138" t="s">
        <v>408</v>
      </c>
      <c r="G138" s="1">
        <v>3.88522323700859E-2</v>
      </c>
      <c r="H138" s="30" t="str">
        <f t="shared" si="6"/>
        <v>mc5</v>
      </c>
      <c r="I138" s="30" t="str">
        <f t="shared" si="7"/>
        <v>_w3_</v>
      </c>
      <c r="J138" s="30" t="str">
        <f t="shared" si="8"/>
        <v>v10_</v>
      </c>
      <c r="K138" t="s">
        <v>232</v>
      </c>
      <c r="L138" s="1">
        <v>50</v>
      </c>
      <c r="M138" s="1">
        <v>1.9607843137254902E-2</v>
      </c>
      <c r="N138">
        <v>12471</v>
      </c>
    </row>
    <row r="139" spans="1:14" x14ac:dyDescent="0.2">
      <c r="A139" s="31">
        <v>275</v>
      </c>
      <c r="B139" s="31">
        <v>138</v>
      </c>
      <c r="C139" s="1">
        <v>20240904</v>
      </c>
      <c r="D139" t="s">
        <v>47</v>
      </c>
      <c r="E139" t="s">
        <v>580</v>
      </c>
      <c r="G139" s="1">
        <v>3.8824894438762601E-2</v>
      </c>
      <c r="H139" s="30" t="str">
        <f t="shared" si="6"/>
        <v>mc5</v>
      </c>
      <c r="I139" s="30" t="str">
        <f t="shared" si="7"/>
        <v>_w21</v>
      </c>
      <c r="J139" s="30" t="str">
        <f t="shared" si="8"/>
        <v>_v10</v>
      </c>
      <c r="K139" t="s">
        <v>581</v>
      </c>
      <c r="L139" s="1">
        <v>50</v>
      </c>
      <c r="M139" s="1">
        <v>1.9607843137254902E-2</v>
      </c>
      <c r="N139">
        <v>12471</v>
      </c>
    </row>
    <row r="140" spans="1:14" x14ac:dyDescent="0.2">
      <c r="A140" s="31">
        <v>186</v>
      </c>
      <c r="B140" s="31">
        <v>139</v>
      </c>
      <c r="C140" s="1">
        <v>20240904</v>
      </c>
      <c r="D140" t="s">
        <v>47</v>
      </c>
      <c r="E140" t="s">
        <v>413</v>
      </c>
      <c r="G140" s="1">
        <v>3.8824217122610097E-2</v>
      </c>
      <c r="H140" s="30" t="str">
        <f t="shared" si="6"/>
        <v>mc1</v>
      </c>
      <c r="I140" s="30" t="str">
        <f t="shared" si="7"/>
        <v>_w21</v>
      </c>
      <c r="J140" s="30" t="str">
        <f t="shared" si="8"/>
        <v>_v10</v>
      </c>
      <c r="K140" t="s">
        <v>414</v>
      </c>
      <c r="L140" s="1">
        <v>50</v>
      </c>
      <c r="M140" s="1">
        <v>1.9607843137254902E-2</v>
      </c>
      <c r="N140">
        <v>15030</v>
      </c>
    </row>
    <row r="141" spans="1:14" x14ac:dyDescent="0.2">
      <c r="A141" s="31">
        <v>177</v>
      </c>
      <c r="B141" s="31">
        <v>140</v>
      </c>
      <c r="C141" s="1">
        <v>20240904</v>
      </c>
      <c r="D141" t="s">
        <v>47</v>
      </c>
      <c r="E141" t="s">
        <v>396</v>
      </c>
      <c r="G141" s="1">
        <v>3.8657012959844E-2</v>
      </c>
      <c r="H141" s="30" t="str">
        <f t="shared" si="6"/>
        <v>mc3</v>
      </c>
      <c r="I141" s="30" t="str">
        <f t="shared" si="7"/>
        <v>_w3_</v>
      </c>
      <c r="J141" s="30" t="str">
        <f t="shared" si="8"/>
        <v>v10_</v>
      </c>
      <c r="K141" t="s">
        <v>397</v>
      </c>
      <c r="L141" s="1">
        <v>50</v>
      </c>
      <c r="M141" s="1">
        <v>1.9607843137254902E-2</v>
      </c>
      <c r="N141">
        <v>13173</v>
      </c>
    </row>
    <row r="142" spans="1:14" x14ac:dyDescent="0.2">
      <c r="A142" s="31">
        <v>156</v>
      </c>
      <c r="B142" s="31">
        <v>141</v>
      </c>
      <c r="C142" s="1">
        <v>20240904</v>
      </c>
      <c r="D142" t="s">
        <v>47</v>
      </c>
      <c r="E142" t="s">
        <v>355</v>
      </c>
      <c r="G142" s="1">
        <v>3.8412257364687001E-2</v>
      </c>
      <c r="H142" s="30" t="str">
        <f t="shared" si="6"/>
        <v>mc3</v>
      </c>
      <c r="I142" s="30" t="str">
        <f t="shared" si="7"/>
        <v>_w5_</v>
      </c>
      <c r="J142" s="30" t="str">
        <f t="shared" si="8"/>
        <v>v10_</v>
      </c>
      <c r="K142" t="s">
        <v>356</v>
      </c>
      <c r="L142" s="1">
        <v>50</v>
      </c>
      <c r="M142" s="1">
        <v>1.9607843137254902E-2</v>
      </c>
      <c r="N142">
        <v>13173</v>
      </c>
    </row>
    <row r="143" spans="1:14" x14ac:dyDescent="0.2">
      <c r="A143" s="31">
        <v>223</v>
      </c>
      <c r="B143" s="31">
        <v>142</v>
      </c>
      <c r="C143" s="1">
        <v>20240904</v>
      </c>
      <c r="D143" t="s">
        <v>47</v>
      </c>
      <c r="E143" t="s">
        <v>484</v>
      </c>
      <c r="G143" s="1">
        <v>3.8396529131103599E-2</v>
      </c>
      <c r="H143" s="30" t="str">
        <f t="shared" si="6"/>
        <v>mc8</v>
      </c>
      <c r="I143" s="30" t="str">
        <f t="shared" si="7"/>
        <v>_w21</v>
      </c>
      <c r="J143" s="30" t="str">
        <f t="shared" si="8"/>
        <v>_v10</v>
      </c>
      <c r="K143" t="s">
        <v>330</v>
      </c>
      <c r="L143" s="1">
        <v>50</v>
      </c>
      <c r="M143" s="1">
        <v>1.9607843137254902E-2</v>
      </c>
      <c r="N143">
        <v>11878</v>
      </c>
    </row>
    <row r="144" spans="1:14" x14ac:dyDescent="0.2">
      <c r="A144" s="31">
        <v>251</v>
      </c>
      <c r="B144" s="31">
        <v>143</v>
      </c>
      <c r="C144" s="1">
        <v>20240904</v>
      </c>
      <c r="D144" t="s">
        <v>47</v>
      </c>
      <c r="E144" t="s">
        <v>535</v>
      </c>
      <c r="G144" s="1">
        <v>3.8238298421916103E-2</v>
      </c>
      <c r="H144" s="30" t="str">
        <f t="shared" si="6"/>
        <v>mc5</v>
      </c>
      <c r="I144" s="30" t="str">
        <f t="shared" si="7"/>
        <v>_w13</v>
      </c>
      <c r="J144" s="30" t="str">
        <f t="shared" si="8"/>
        <v>_v25</v>
      </c>
      <c r="K144" t="s">
        <v>536</v>
      </c>
      <c r="L144" s="1">
        <v>50</v>
      </c>
      <c r="M144" s="1">
        <v>1.9607843137254902E-2</v>
      </c>
      <c r="N144">
        <v>12471</v>
      </c>
    </row>
    <row r="145" spans="1:14" x14ac:dyDescent="0.2">
      <c r="A145" s="31">
        <v>206</v>
      </c>
      <c r="B145" s="31">
        <v>144</v>
      </c>
      <c r="C145" s="1">
        <v>20240904</v>
      </c>
      <c r="D145" t="s">
        <v>47</v>
      </c>
      <c r="E145" t="s">
        <v>451</v>
      </c>
      <c r="G145" s="1">
        <v>3.8143656841837598E-2</v>
      </c>
      <c r="H145" s="30" t="str">
        <f t="shared" si="6"/>
        <v>mc5</v>
      </c>
      <c r="I145" s="30" t="str">
        <f t="shared" si="7"/>
        <v>_w5_</v>
      </c>
      <c r="J145" s="30" t="str">
        <f t="shared" si="8"/>
        <v>v10_</v>
      </c>
      <c r="K145" t="s">
        <v>452</v>
      </c>
      <c r="L145" s="1">
        <v>50</v>
      </c>
      <c r="M145" s="1">
        <v>1.9607843137254902E-2</v>
      </c>
      <c r="N145">
        <v>12471</v>
      </c>
    </row>
    <row r="146" spans="1:14" x14ac:dyDescent="0.2">
      <c r="A146" s="31">
        <v>72</v>
      </c>
      <c r="B146" s="31">
        <v>145</v>
      </c>
      <c r="C146" s="1">
        <v>20240904</v>
      </c>
      <c r="D146" t="s">
        <v>47</v>
      </c>
      <c r="E146" t="s">
        <v>189</v>
      </c>
      <c r="G146" s="1">
        <v>3.8032006879979201E-2</v>
      </c>
      <c r="H146" s="30" t="str">
        <f t="shared" si="6"/>
        <v>mc3</v>
      </c>
      <c r="I146" s="30" t="str">
        <f t="shared" si="7"/>
        <v>_w5_</v>
      </c>
      <c r="J146" s="30" t="str">
        <f t="shared" si="8"/>
        <v>v10_</v>
      </c>
      <c r="K146" t="s">
        <v>190</v>
      </c>
      <c r="L146" s="1">
        <v>50</v>
      </c>
      <c r="M146" s="1">
        <v>1.9607843137254902E-2</v>
      </c>
      <c r="N146">
        <v>13173</v>
      </c>
    </row>
    <row r="147" spans="1:14" x14ac:dyDescent="0.2">
      <c r="A147" s="31">
        <v>189</v>
      </c>
      <c r="B147" s="31">
        <v>146</v>
      </c>
      <c r="C147" s="1">
        <v>20240904</v>
      </c>
      <c r="D147" t="s">
        <v>47</v>
      </c>
      <c r="E147" t="s">
        <v>418</v>
      </c>
      <c r="G147" s="1">
        <v>3.7891764664335498E-2</v>
      </c>
      <c r="H147" s="30" t="str">
        <f t="shared" si="6"/>
        <v>mc8</v>
      </c>
      <c r="I147" s="30" t="str">
        <f t="shared" si="7"/>
        <v>_w8_</v>
      </c>
      <c r="J147" s="30" t="str">
        <f t="shared" si="8"/>
        <v>v10_</v>
      </c>
      <c r="K147" t="s">
        <v>419</v>
      </c>
      <c r="L147" s="1">
        <v>50</v>
      </c>
      <c r="M147" s="1">
        <v>1.9607843137254902E-2</v>
      </c>
      <c r="N147">
        <v>11878</v>
      </c>
    </row>
    <row r="148" spans="1:14" x14ac:dyDescent="0.2">
      <c r="A148" s="31">
        <v>234</v>
      </c>
      <c r="B148" s="31">
        <v>147</v>
      </c>
      <c r="C148" s="1">
        <v>20240904</v>
      </c>
      <c r="D148" t="s">
        <v>47</v>
      </c>
      <c r="E148" t="s">
        <v>503</v>
      </c>
      <c r="G148" s="1">
        <v>3.7819773076549899E-2</v>
      </c>
      <c r="H148" s="30" t="str">
        <f t="shared" si="6"/>
        <v>mc8</v>
      </c>
      <c r="I148" s="30" t="str">
        <f t="shared" si="7"/>
        <v>_w8_</v>
      </c>
      <c r="J148" s="30" t="str">
        <f t="shared" si="8"/>
        <v>v5_e</v>
      </c>
      <c r="K148" t="s">
        <v>504</v>
      </c>
      <c r="L148" s="1">
        <v>50</v>
      </c>
      <c r="M148" s="1">
        <v>1.9607843137254902E-2</v>
      </c>
      <c r="N148">
        <v>11878</v>
      </c>
    </row>
    <row r="149" spans="1:14" x14ac:dyDescent="0.2">
      <c r="A149" s="31">
        <v>170</v>
      </c>
      <c r="B149" s="31">
        <v>148</v>
      </c>
      <c r="C149" s="1">
        <v>20240904</v>
      </c>
      <c r="D149" t="s">
        <v>47</v>
      </c>
      <c r="E149" t="s">
        <v>383</v>
      </c>
      <c r="G149" s="1">
        <v>3.7734603007715001E-2</v>
      </c>
      <c r="H149" s="30" t="str">
        <f t="shared" si="6"/>
        <v>mc1</v>
      </c>
      <c r="I149" s="30" t="str">
        <f t="shared" si="7"/>
        <v>_w5_</v>
      </c>
      <c r="J149" s="30" t="str">
        <f t="shared" si="8"/>
        <v>v10_</v>
      </c>
      <c r="K149" t="s">
        <v>384</v>
      </c>
      <c r="L149" s="1">
        <v>50</v>
      </c>
      <c r="M149" s="1">
        <v>1.9607843137254902E-2</v>
      </c>
      <c r="N149">
        <v>15030</v>
      </c>
    </row>
    <row r="150" spans="1:14" x14ac:dyDescent="0.2">
      <c r="A150" s="31">
        <v>54</v>
      </c>
      <c r="B150" s="31">
        <v>149</v>
      </c>
      <c r="C150" s="1">
        <v>20240904</v>
      </c>
      <c r="D150" t="s">
        <v>47</v>
      </c>
      <c r="E150" t="s">
        <v>153</v>
      </c>
      <c r="G150" s="1">
        <v>3.7383242107323598E-2</v>
      </c>
      <c r="H150" s="30" t="str">
        <f t="shared" si="6"/>
        <v>mc5</v>
      </c>
      <c r="I150" s="30" t="str">
        <f t="shared" si="7"/>
        <v>_w21</v>
      </c>
      <c r="J150" s="30" t="str">
        <f t="shared" si="8"/>
        <v>_v25</v>
      </c>
      <c r="K150" t="s">
        <v>154</v>
      </c>
      <c r="L150" s="1">
        <v>50</v>
      </c>
      <c r="M150" s="1">
        <v>1.9607843137254902E-2</v>
      </c>
      <c r="N150">
        <v>12471</v>
      </c>
    </row>
    <row r="151" spans="1:14" x14ac:dyDescent="0.2">
      <c r="A151" s="31">
        <v>103</v>
      </c>
      <c r="B151" s="31">
        <v>150</v>
      </c>
      <c r="C151" s="1">
        <v>20240904</v>
      </c>
      <c r="D151" t="s">
        <v>47</v>
      </c>
      <c r="E151" t="s">
        <v>250</v>
      </c>
      <c r="G151" s="1">
        <v>3.7269731595353198E-2</v>
      </c>
      <c r="H151" s="30" t="str">
        <f t="shared" si="6"/>
        <v>mc3</v>
      </c>
      <c r="I151" s="30" t="str">
        <f t="shared" si="7"/>
        <v>_w13</v>
      </c>
      <c r="J151" s="30" t="str">
        <f t="shared" si="8"/>
        <v>_v5_</v>
      </c>
      <c r="K151" t="s">
        <v>251</v>
      </c>
      <c r="L151" s="1">
        <v>50</v>
      </c>
      <c r="M151" s="1">
        <v>1.9607843137254902E-2</v>
      </c>
      <c r="N151">
        <v>13173</v>
      </c>
    </row>
    <row r="152" spans="1:14" x14ac:dyDescent="0.2">
      <c r="A152" s="31">
        <v>252</v>
      </c>
      <c r="B152" s="31">
        <v>151</v>
      </c>
      <c r="C152" s="1">
        <v>20240904</v>
      </c>
      <c r="D152" t="s">
        <v>47</v>
      </c>
      <c r="E152" t="s">
        <v>537</v>
      </c>
      <c r="G152" s="1">
        <v>3.6977445884730599E-2</v>
      </c>
      <c r="H152" s="30" t="str">
        <f t="shared" si="6"/>
        <v>mc1</v>
      </c>
      <c r="I152" s="30" t="str">
        <f t="shared" si="7"/>
        <v>_w13</v>
      </c>
      <c r="J152" s="30" t="str">
        <f t="shared" si="8"/>
        <v>_v10</v>
      </c>
      <c r="K152" t="s">
        <v>538</v>
      </c>
      <c r="L152" s="1">
        <v>50</v>
      </c>
      <c r="M152" s="1">
        <v>1.9607843137254902E-2</v>
      </c>
      <c r="N152">
        <v>15030</v>
      </c>
    </row>
    <row r="153" spans="1:14" x14ac:dyDescent="0.2">
      <c r="A153" s="31">
        <v>125</v>
      </c>
      <c r="B153" s="31">
        <v>152</v>
      </c>
      <c r="C153" s="1">
        <v>20240904</v>
      </c>
      <c r="D153" t="s">
        <v>47</v>
      </c>
      <c r="E153" t="s">
        <v>293</v>
      </c>
      <c r="G153" s="1">
        <v>3.6698549671788101E-2</v>
      </c>
      <c r="H153" s="30" t="str">
        <f t="shared" si="6"/>
        <v>mc8</v>
      </c>
      <c r="I153" s="30" t="str">
        <f t="shared" si="7"/>
        <v>_w3_</v>
      </c>
      <c r="J153" s="30" t="str">
        <f t="shared" si="8"/>
        <v>v10_</v>
      </c>
      <c r="K153" t="s">
        <v>294</v>
      </c>
      <c r="L153" s="1">
        <v>50</v>
      </c>
      <c r="M153" s="1">
        <v>1.9607843137254902E-2</v>
      </c>
      <c r="N153">
        <v>11878</v>
      </c>
    </row>
    <row r="154" spans="1:14" x14ac:dyDescent="0.2">
      <c r="A154" s="31">
        <v>238</v>
      </c>
      <c r="B154" s="31">
        <v>153</v>
      </c>
      <c r="C154" s="1">
        <v>20240904</v>
      </c>
      <c r="D154" t="s">
        <v>47</v>
      </c>
      <c r="E154" t="s">
        <v>511</v>
      </c>
      <c r="G154" s="1">
        <v>3.6447207882903301E-2</v>
      </c>
      <c r="H154" s="30" t="str">
        <f t="shared" si="6"/>
        <v>mc5</v>
      </c>
      <c r="I154" s="30" t="str">
        <f t="shared" si="7"/>
        <v>_w21</v>
      </c>
      <c r="J154" s="30" t="str">
        <f t="shared" si="8"/>
        <v>_v5_</v>
      </c>
      <c r="K154" t="s">
        <v>512</v>
      </c>
      <c r="L154" s="1">
        <v>50</v>
      </c>
      <c r="M154" s="1">
        <v>1.9607843137254902E-2</v>
      </c>
      <c r="N154">
        <v>12471</v>
      </c>
    </row>
    <row r="155" spans="1:14" x14ac:dyDescent="0.2">
      <c r="A155" s="31">
        <v>255</v>
      </c>
      <c r="B155" s="31">
        <v>154</v>
      </c>
      <c r="C155" s="1">
        <v>20240904</v>
      </c>
      <c r="D155" t="s">
        <v>47</v>
      </c>
      <c r="E155" t="s">
        <v>542</v>
      </c>
      <c r="G155" s="1">
        <v>3.6416480489860799E-2</v>
      </c>
      <c r="H155" s="30" t="str">
        <f t="shared" si="6"/>
        <v>mc3</v>
      </c>
      <c r="I155" s="30" t="str">
        <f t="shared" si="7"/>
        <v>_w8_</v>
      </c>
      <c r="J155" s="30" t="str">
        <f t="shared" si="8"/>
        <v>v10_</v>
      </c>
      <c r="K155" t="s">
        <v>543</v>
      </c>
      <c r="L155" s="1">
        <v>50</v>
      </c>
      <c r="M155" s="1">
        <v>1.9607843137254902E-2</v>
      </c>
      <c r="N155">
        <v>13173</v>
      </c>
    </row>
    <row r="156" spans="1:14" x14ac:dyDescent="0.2">
      <c r="A156" s="31">
        <v>69</v>
      </c>
      <c r="B156" s="31">
        <v>155</v>
      </c>
      <c r="C156" s="1">
        <v>20240904</v>
      </c>
      <c r="D156" t="s">
        <v>47</v>
      </c>
      <c r="E156" t="s">
        <v>183</v>
      </c>
      <c r="G156" s="1">
        <v>3.6281033577065303E-2</v>
      </c>
      <c r="H156" s="30" t="str">
        <f t="shared" si="6"/>
        <v>mc3</v>
      </c>
      <c r="I156" s="30" t="str">
        <f t="shared" si="7"/>
        <v>_w8_</v>
      </c>
      <c r="J156" s="30" t="str">
        <f t="shared" si="8"/>
        <v>v25_</v>
      </c>
      <c r="K156" t="s">
        <v>184</v>
      </c>
      <c r="L156" s="1">
        <v>50</v>
      </c>
      <c r="M156" s="1">
        <v>1.9607843137254902E-2</v>
      </c>
      <c r="N156">
        <v>13173</v>
      </c>
    </row>
    <row r="157" spans="1:14" x14ac:dyDescent="0.2">
      <c r="A157" s="31">
        <v>154</v>
      </c>
      <c r="B157" s="31">
        <v>156</v>
      </c>
      <c r="C157" s="1">
        <v>20240904</v>
      </c>
      <c r="D157" t="s">
        <v>47</v>
      </c>
      <c r="E157" t="s">
        <v>351</v>
      </c>
      <c r="G157" s="1">
        <v>3.6163246766650503E-2</v>
      </c>
      <c r="H157" s="30" t="str">
        <f t="shared" si="6"/>
        <v>mc5</v>
      </c>
      <c r="I157" s="30" t="str">
        <f t="shared" si="7"/>
        <v>_w13</v>
      </c>
      <c r="J157" s="30" t="str">
        <f t="shared" si="8"/>
        <v>_v10</v>
      </c>
      <c r="K157" t="s">
        <v>352</v>
      </c>
      <c r="L157" s="1">
        <v>50</v>
      </c>
      <c r="M157" s="1">
        <v>1.9607843137254902E-2</v>
      </c>
      <c r="N157">
        <v>12471</v>
      </c>
    </row>
    <row r="158" spans="1:14" x14ac:dyDescent="0.2">
      <c r="A158" s="31">
        <v>15</v>
      </c>
      <c r="B158" s="31">
        <v>157</v>
      </c>
      <c r="C158" s="1">
        <v>20240904</v>
      </c>
      <c r="D158" t="s">
        <v>47</v>
      </c>
      <c r="E158" t="s">
        <v>75</v>
      </c>
      <c r="G158" s="1">
        <v>3.6112725058291002E-2</v>
      </c>
      <c r="H158" s="30" t="str">
        <f t="shared" si="6"/>
        <v>mc5</v>
      </c>
      <c r="I158" s="30" t="str">
        <f t="shared" si="7"/>
        <v>_w13</v>
      </c>
      <c r="J158" s="30" t="str">
        <f t="shared" si="8"/>
        <v>_v10</v>
      </c>
      <c r="K158" t="s">
        <v>76</v>
      </c>
      <c r="L158" s="1">
        <v>50</v>
      </c>
      <c r="M158" s="1">
        <v>1.9607843137254902E-2</v>
      </c>
      <c r="N158">
        <v>12471</v>
      </c>
    </row>
    <row r="159" spans="1:14" x14ac:dyDescent="0.2">
      <c r="A159" s="31">
        <v>57</v>
      </c>
      <c r="B159" s="31">
        <v>158</v>
      </c>
      <c r="C159" s="1">
        <v>20240904</v>
      </c>
      <c r="D159" t="s">
        <v>47</v>
      </c>
      <c r="E159" t="s">
        <v>159</v>
      </c>
      <c r="G159" s="1">
        <v>3.58870459574884E-2</v>
      </c>
      <c r="H159" s="30" t="str">
        <f t="shared" si="6"/>
        <v>mc3</v>
      </c>
      <c r="I159" s="30" t="str">
        <f t="shared" si="7"/>
        <v>_w13</v>
      </c>
      <c r="J159" s="30" t="str">
        <f t="shared" si="8"/>
        <v>_v25</v>
      </c>
      <c r="K159" t="s">
        <v>160</v>
      </c>
      <c r="L159" s="1">
        <v>50</v>
      </c>
      <c r="M159" s="1">
        <v>1.9607843137254902E-2</v>
      </c>
      <c r="N159">
        <v>13173</v>
      </c>
    </row>
    <row r="160" spans="1:14" x14ac:dyDescent="0.2">
      <c r="A160" s="31">
        <v>221</v>
      </c>
      <c r="B160" s="31">
        <v>159</v>
      </c>
      <c r="C160" s="1">
        <v>20240904</v>
      </c>
      <c r="D160" t="s">
        <v>47</v>
      </c>
      <c r="E160" t="s">
        <v>480</v>
      </c>
      <c r="G160" s="1">
        <v>3.5883477066881303E-2</v>
      </c>
      <c r="H160" s="30" t="str">
        <f t="shared" si="6"/>
        <v>mc8</v>
      </c>
      <c r="I160" s="30" t="str">
        <f t="shared" si="7"/>
        <v>_w13</v>
      </c>
      <c r="J160" s="30" t="str">
        <f t="shared" si="8"/>
        <v>_v10</v>
      </c>
      <c r="K160" t="s">
        <v>481</v>
      </c>
      <c r="L160" s="1">
        <v>50</v>
      </c>
      <c r="M160" s="1">
        <v>1.9607843137254902E-2</v>
      </c>
      <c r="N160">
        <v>11878</v>
      </c>
    </row>
    <row r="161" spans="1:14" x14ac:dyDescent="0.2">
      <c r="A161" s="31">
        <v>180</v>
      </c>
      <c r="B161" s="31">
        <v>160</v>
      </c>
      <c r="C161" s="1">
        <v>20240904</v>
      </c>
      <c r="D161" t="s">
        <v>47</v>
      </c>
      <c r="E161" t="s">
        <v>402</v>
      </c>
      <c r="G161" s="1">
        <v>3.56046109216243E-2</v>
      </c>
      <c r="H161" s="30" t="str">
        <f t="shared" si="6"/>
        <v>mc8</v>
      </c>
      <c r="I161" s="30" t="str">
        <f t="shared" si="7"/>
        <v>_w21</v>
      </c>
      <c r="J161" s="30" t="str">
        <f t="shared" si="8"/>
        <v>_v25</v>
      </c>
      <c r="K161" t="s">
        <v>403</v>
      </c>
      <c r="L161" s="1">
        <v>50</v>
      </c>
      <c r="M161" s="1">
        <v>1.9607843137254902E-2</v>
      </c>
      <c r="N161">
        <v>11878</v>
      </c>
    </row>
    <row r="162" spans="1:14" x14ac:dyDescent="0.2">
      <c r="A162" s="31">
        <v>191</v>
      </c>
      <c r="B162" s="31">
        <v>161</v>
      </c>
      <c r="C162" s="1">
        <v>20240904</v>
      </c>
      <c r="D162" t="s">
        <v>47</v>
      </c>
      <c r="E162" t="s">
        <v>422</v>
      </c>
      <c r="G162" s="1">
        <v>3.5604364282722699E-2</v>
      </c>
      <c r="H162" s="30" t="str">
        <f t="shared" si="6"/>
        <v>mc1</v>
      </c>
      <c r="I162" s="30" t="str">
        <f t="shared" si="7"/>
        <v>_w5_</v>
      </c>
      <c r="J162" s="30" t="str">
        <f t="shared" si="8"/>
        <v>v75_</v>
      </c>
      <c r="K162" t="s">
        <v>423</v>
      </c>
      <c r="L162" s="1">
        <v>50</v>
      </c>
      <c r="M162" s="1">
        <v>1.9607843137254902E-2</v>
      </c>
      <c r="N162">
        <v>15030</v>
      </c>
    </row>
    <row r="163" spans="1:14" x14ac:dyDescent="0.2">
      <c r="A163" s="31">
        <v>20</v>
      </c>
      <c r="B163" s="31">
        <v>162</v>
      </c>
      <c r="C163" s="1">
        <v>20240904</v>
      </c>
      <c r="D163" t="s">
        <v>47</v>
      </c>
      <c r="E163" t="s">
        <v>85</v>
      </c>
      <c r="G163" s="1">
        <v>3.5417258498057103E-2</v>
      </c>
      <c r="H163" s="30" t="str">
        <f t="shared" si="6"/>
        <v>mc3</v>
      </c>
      <c r="I163" s="30" t="str">
        <f t="shared" si="7"/>
        <v>_w44</v>
      </c>
      <c r="J163" s="30" t="str">
        <f t="shared" si="8"/>
        <v>_v5_</v>
      </c>
      <c r="K163" t="s">
        <v>86</v>
      </c>
      <c r="L163" s="1">
        <v>50</v>
      </c>
      <c r="M163" s="1">
        <v>1.9607843137254902E-2</v>
      </c>
      <c r="N163">
        <v>13173</v>
      </c>
    </row>
    <row r="164" spans="1:14" x14ac:dyDescent="0.2">
      <c r="A164" s="31">
        <v>88</v>
      </c>
      <c r="B164" s="31">
        <v>163</v>
      </c>
      <c r="C164" s="1">
        <v>20240904</v>
      </c>
      <c r="D164" t="s">
        <v>47</v>
      </c>
      <c r="E164" t="s">
        <v>221</v>
      </c>
      <c r="G164" s="1">
        <v>3.5183878486915697E-2</v>
      </c>
      <c r="H164" s="30" t="str">
        <f t="shared" si="6"/>
        <v>mc8</v>
      </c>
      <c r="I164" s="30" t="str">
        <f t="shared" si="7"/>
        <v>_w44</v>
      </c>
      <c r="J164" s="30" t="str">
        <f t="shared" si="8"/>
        <v>_v25</v>
      </c>
      <c r="K164" t="s">
        <v>222</v>
      </c>
      <c r="L164" s="1">
        <v>50</v>
      </c>
      <c r="M164" s="1">
        <v>1.9607843137254902E-2</v>
      </c>
      <c r="N164">
        <v>11878</v>
      </c>
    </row>
    <row r="165" spans="1:14" x14ac:dyDescent="0.2">
      <c r="A165" s="31">
        <v>108</v>
      </c>
      <c r="B165" s="31">
        <v>164</v>
      </c>
      <c r="C165" s="1">
        <v>20240904</v>
      </c>
      <c r="D165" t="s">
        <v>47</v>
      </c>
      <c r="E165" t="s">
        <v>260</v>
      </c>
      <c r="G165" s="1">
        <v>3.5153387667519798E-2</v>
      </c>
      <c r="H165" s="30" t="str">
        <f t="shared" si="6"/>
        <v>mc8</v>
      </c>
      <c r="I165" s="30" t="str">
        <f t="shared" si="7"/>
        <v>_w13</v>
      </c>
      <c r="J165" s="30" t="str">
        <f t="shared" si="8"/>
        <v>_v10</v>
      </c>
      <c r="K165" t="s">
        <v>261</v>
      </c>
      <c r="L165" s="1">
        <v>50</v>
      </c>
      <c r="M165" s="1">
        <v>1.9607843137254902E-2</v>
      </c>
      <c r="N165">
        <v>11878</v>
      </c>
    </row>
    <row r="166" spans="1:14" x14ac:dyDescent="0.2">
      <c r="A166" s="31">
        <v>271</v>
      </c>
      <c r="B166" s="31">
        <v>165</v>
      </c>
      <c r="C166" s="1">
        <v>20240904</v>
      </c>
      <c r="D166" t="s">
        <v>47</v>
      </c>
      <c r="E166" t="s">
        <v>573</v>
      </c>
      <c r="G166" s="1">
        <v>3.5103676661408803E-2</v>
      </c>
      <c r="H166" s="30" t="str">
        <f t="shared" si="6"/>
        <v>mc3</v>
      </c>
      <c r="I166" s="30" t="str">
        <f t="shared" si="7"/>
        <v>_w13</v>
      </c>
      <c r="J166" s="30" t="str">
        <f t="shared" si="8"/>
        <v>_v10</v>
      </c>
      <c r="K166" t="s">
        <v>574</v>
      </c>
      <c r="L166" s="1">
        <v>50</v>
      </c>
      <c r="M166" s="1">
        <v>1.9607843137254902E-2</v>
      </c>
      <c r="N166">
        <v>13173</v>
      </c>
    </row>
    <row r="167" spans="1:14" x14ac:dyDescent="0.2">
      <c r="A167" s="31">
        <v>148</v>
      </c>
      <c r="B167" s="31">
        <v>166</v>
      </c>
      <c r="C167" s="1">
        <v>20240904</v>
      </c>
      <c r="D167" t="s">
        <v>47</v>
      </c>
      <c r="E167" t="s">
        <v>339</v>
      </c>
      <c r="G167" s="1">
        <v>3.5088327338010303E-2</v>
      </c>
      <c r="H167" s="30" t="str">
        <f t="shared" si="6"/>
        <v>mc5</v>
      </c>
      <c r="I167" s="30" t="str">
        <f t="shared" si="7"/>
        <v>_w5_</v>
      </c>
      <c r="J167" s="30" t="str">
        <f t="shared" si="8"/>
        <v>v75_</v>
      </c>
      <c r="K167" t="s">
        <v>340</v>
      </c>
      <c r="L167" s="1">
        <v>50</v>
      </c>
      <c r="M167" s="1">
        <v>1.9607843137254902E-2</v>
      </c>
      <c r="N167">
        <v>12471</v>
      </c>
    </row>
    <row r="168" spans="1:14" x14ac:dyDescent="0.2">
      <c r="A168" s="31">
        <v>217</v>
      </c>
      <c r="B168" s="31">
        <v>167</v>
      </c>
      <c r="C168" s="1">
        <v>20240904</v>
      </c>
      <c r="D168" t="s">
        <v>47</v>
      </c>
      <c r="E168" t="s">
        <v>472</v>
      </c>
      <c r="G168" s="1">
        <v>3.4557011610219297E-2</v>
      </c>
      <c r="H168" s="30" t="str">
        <f t="shared" si="6"/>
        <v>mc3</v>
      </c>
      <c r="I168" s="30" t="str">
        <f t="shared" si="7"/>
        <v>_w5_</v>
      </c>
      <c r="J168" s="30" t="str">
        <f t="shared" si="8"/>
        <v>v75_</v>
      </c>
      <c r="K168" t="s">
        <v>473</v>
      </c>
      <c r="L168" s="1">
        <v>50</v>
      </c>
      <c r="M168" s="1">
        <v>1.9607843137254902E-2</v>
      </c>
      <c r="N168">
        <v>13173</v>
      </c>
    </row>
    <row r="169" spans="1:14" x14ac:dyDescent="0.2">
      <c r="A169" s="31">
        <v>25</v>
      </c>
      <c r="B169" s="31">
        <v>168</v>
      </c>
      <c r="C169" s="1">
        <v>20240904</v>
      </c>
      <c r="D169" t="s">
        <v>47</v>
      </c>
      <c r="E169" t="s">
        <v>95</v>
      </c>
      <c r="G169" s="1">
        <v>3.4033470317350697E-2</v>
      </c>
      <c r="H169" s="30" t="str">
        <f t="shared" si="6"/>
        <v>mc5</v>
      </c>
      <c r="I169" s="30" t="str">
        <f t="shared" si="7"/>
        <v>_w3_</v>
      </c>
      <c r="J169" s="30" t="str">
        <f t="shared" si="8"/>
        <v>v10_</v>
      </c>
      <c r="K169" t="s">
        <v>96</v>
      </c>
      <c r="L169" s="1">
        <v>50</v>
      </c>
      <c r="M169" s="1">
        <v>1.9607843137254902E-2</v>
      </c>
      <c r="N169">
        <v>12471</v>
      </c>
    </row>
    <row r="170" spans="1:14" x14ac:dyDescent="0.2">
      <c r="A170" s="31">
        <v>58</v>
      </c>
      <c r="B170" s="31">
        <v>169</v>
      </c>
      <c r="C170" s="1">
        <v>20240904</v>
      </c>
      <c r="D170" t="s">
        <v>47</v>
      </c>
      <c r="E170" t="s">
        <v>161</v>
      </c>
      <c r="G170" s="1">
        <v>3.4004095045202097E-2</v>
      </c>
      <c r="H170" s="30" t="str">
        <f t="shared" si="6"/>
        <v>mc3</v>
      </c>
      <c r="I170" s="30" t="str">
        <f t="shared" si="7"/>
        <v>_w3_</v>
      </c>
      <c r="J170" s="30" t="str">
        <f t="shared" si="8"/>
        <v>v10_</v>
      </c>
      <c r="K170" t="s">
        <v>162</v>
      </c>
      <c r="L170" s="1">
        <v>50</v>
      </c>
      <c r="M170" s="1">
        <v>1.9607843137254902E-2</v>
      </c>
      <c r="N170">
        <v>13173</v>
      </c>
    </row>
    <row r="171" spans="1:14" x14ac:dyDescent="0.2">
      <c r="A171" s="31">
        <v>157</v>
      </c>
      <c r="B171" s="31">
        <v>170</v>
      </c>
      <c r="C171" s="1">
        <v>20240904</v>
      </c>
      <c r="D171" t="s">
        <v>47</v>
      </c>
      <c r="E171" t="s">
        <v>357</v>
      </c>
      <c r="G171" s="1">
        <v>3.3750175682899702E-2</v>
      </c>
      <c r="H171" s="30" t="str">
        <f t="shared" si="6"/>
        <v>mc8</v>
      </c>
      <c r="I171" s="30" t="str">
        <f t="shared" si="7"/>
        <v>_w5_</v>
      </c>
      <c r="J171" s="30" t="str">
        <f t="shared" si="8"/>
        <v>v75_</v>
      </c>
      <c r="K171" t="s">
        <v>358</v>
      </c>
      <c r="L171" s="1">
        <v>50</v>
      </c>
      <c r="M171" s="1">
        <v>1.9607843137254902E-2</v>
      </c>
      <c r="N171">
        <v>11878</v>
      </c>
    </row>
    <row r="172" spans="1:14" x14ac:dyDescent="0.2">
      <c r="A172" s="31">
        <v>175</v>
      </c>
      <c r="B172" s="31">
        <v>171</v>
      </c>
      <c r="C172" s="1">
        <v>20240904</v>
      </c>
      <c r="D172" t="s">
        <v>47</v>
      </c>
      <c r="E172" t="s">
        <v>393</v>
      </c>
      <c r="G172" s="1">
        <v>3.3256886235008901E-2</v>
      </c>
      <c r="H172" s="30" t="str">
        <f t="shared" si="6"/>
        <v>mc8</v>
      </c>
      <c r="I172" s="30" t="str">
        <f t="shared" si="7"/>
        <v>_w44</v>
      </c>
      <c r="J172" s="30" t="str">
        <f t="shared" si="8"/>
        <v>_v10</v>
      </c>
      <c r="K172" t="s">
        <v>261</v>
      </c>
      <c r="L172" s="1">
        <v>50</v>
      </c>
      <c r="M172" s="1">
        <v>1.9607843137254902E-2</v>
      </c>
      <c r="N172">
        <v>11878</v>
      </c>
    </row>
    <row r="173" spans="1:14" x14ac:dyDescent="0.2">
      <c r="A173" s="31">
        <v>133</v>
      </c>
      <c r="B173" s="31">
        <v>172</v>
      </c>
      <c r="C173" s="1">
        <v>20240904</v>
      </c>
      <c r="D173" t="s">
        <v>47</v>
      </c>
      <c r="E173" t="s">
        <v>309</v>
      </c>
      <c r="G173" s="1">
        <v>3.3127191389060201E-2</v>
      </c>
      <c r="H173" s="30" t="str">
        <f t="shared" si="6"/>
        <v>mc8</v>
      </c>
      <c r="I173" s="30" t="str">
        <f t="shared" si="7"/>
        <v>_w21</v>
      </c>
      <c r="J173" s="30" t="str">
        <f t="shared" si="8"/>
        <v>_v10</v>
      </c>
      <c r="K173" t="s">
        <v>310</v>
      </c>
      <c r="L173" s="1">
        <v>50</v>
      </c>
      <c r="M173" s="1">
        <v>1.9607843137254902E-2</v>
      </c>
      <c r="N173">
        <v>11878</v>
      </c>
    </row>
    <row r="174" spans="1:14" x14ac:dyDescent="0.2">
      <c r="A174" s="31">
        <v>45</v>
      </c>
      <c r="B174" s="31">
        <v>173</v>
      </c>
      <c r="C174" s="1">
        <v>20240904</v>
      </c>
      <c r="D174" t="s">
        <v>47</v>
      </c>
      <c r="E174" t="s">
        <v>135</v>
      </c>
      <c r="G174" s="1">
        <v>3.3058972331287503E-2</v>
      </c>
      <c r="H174" s="30" t="str">
        <f t="shared" si="6"/>
        <v>mc5</v>
      </c>
      <c r="I174" s="30" t="str">
        <f t="shared" si="7"/>
        <v>_w44</v>
      </c>
      <c r="J174" s="30" t="str">
        <f t="shared" si="8"/>
        <v>_v25</v>
      </c>
      <c r="K174" t="s">
        <v>136</v>
      </c>
      <c r="L174" s="1">
        <v>50</v>
      </c>
      <c r="M174" s="1">
        <v>1.9607843137254902E-2</v>
      </c>
      <c r="N174">
        <v>12471</v>
      </c>
    </row>
    <row r="175" spans="1:14" x14ac:dyDescent="0.2">
      <c r="A175" s="36">
        <v>256</v>
      </c>
      <c r="B175" s="36">
        <v>174</v>
      </c>
      <c r="C175" s="37">
        <v>20240904</v>
      </c>
      <c r="D175" s="38" t="s">
        <v>47</v>
      </c>
      <c r="E175" s="38" t="s">
        <v>544</v>
      </c>
      <c r="F175" s="37" t="s">
        <v>627</v>
      </c>
      <c r="G175" s="37">
        <v>3.2919402315126099E-2</v>
      </c>
      <c r="H175" s="30" t="str">
        <f t="shared" si="6"/>
        <v>mc1</v>
      </c>
      <c r="I175" s="30" t="str">
        <f t="shared" si="7"/>
        <v>_w8_</v>
      </c>
      <c r="J175" s="30" t="str">
        <f t="shared" si="8"/>
        <v>v100</v>
      </c>
      <c r="K175" t="s">
        <v>545</v>
      </c>
      <c r="L175" s="1">
        <v>50</v>
      </c>
      <c r="M175" s="1">
        <v>1.9607843137254902E-2</v>
      </c>
      <c r="N175">
        <v>15030</v>
      </c>
    </row>
    <row r="176" spans="1:14" x14ac:dyDescent="0.2">
      <c r="A176" s="31">
        <v>278</v>
      </c>
      <c r="B176" s="31">
        <v>175</v>
      </c>
      <c r="C176" s="1">
        <v>20240904</v>
      </c>
      <c r="D176" t="s">
        <v>47</v>
      </c>
      <c r="E176" t="s">
        <v>585</v>
      </c>
      <c r="G176" s="1">
        <v>3.27986937937121E-2</v>
      </c>
      <c r="H176" s="30" t="str">
        <f t="shared" si="6"/>
        <v>mc5</v>
      </c>
      <c r="I176" s="30" t="str">
        <f t="shared" si="7"/>
        <v>_w44</v>
      </c>
      <c r="J176" s="30" t="str">
        <f t="shared" si="8"/>
        <v>_v10</v>
      </c>
      <c r="K176" t="s">
        <v>228</v>
      </c>
      <c r="L176" s="1">
        <v>50</v>
      </c>
      <c r="M176" s="1">
        <v>1.9607843137254902E-2</v>
      </c>
      <c r="N176">
        <v>12471</v>
      </c>
    </row>
    <row r="177" spans="1:14" x14ac:dyDescent="0.2">
      <c r="A177" s="31">
        <v>285</v>
      </c>
      <c r="B177" s="31">
        <v>176</v>
      </c>
      <c r="C177" s="1">
        <v>20240904</v>
      </c>
      <c r="D177" t="s">
        <v>47</v>
      </c>
      <c r="E177" t="s">
        <v>597</v>
      </c>
      <c r="G177" s="1">
        <v>3.2546300914272797E-2</v>
      </c>
      <c r="H177" s="30" t="str">
        <f t="shared" si="6"/>
        <v>mc1</v>
      </c>
      <c r="I177" s="30" t="str">
        <f t="shared" si="7"/>
        <v>_w3_</v>
      </c>
      <c r="J177" s="30" t="str">
        <f t="shared" si="8"/>
        <v>v75_</v>
      </c>
      <c r="K177" t="s">
        <v>598</v>
      </c>
      <c r="L177" s="1">
        <v>50</v>
      </c>
      <c r="M177" s="1">
        <v>1.9607843137254902E-2</v>
      </c>
      <c r="N177">
        <v>15030</v>
      </c>
    </row>
    <row r="178" spans="1:14" x14ac:dyDescent="0.2">
      <c r="A178" s="31">
        <v>3</v>
      </c>
      <c r="B178" s="31">
        <v>177</v>
      </c>
      <c r="C178" s="1">
        <v>20240904</v>
      </c>
      <c r="D178" t="s">
        <v>47</v>
      </c>
      <c r="E178" t="s">
        <v>52</v>
      </c>
      <c r="G178" s="1">
        <v>3.1949450800358499E-2</v>
      </c>
      <c r="H178" s="30" t="str">
        <f t="shared" si="6"/>
        <v>mc3</v>
      </c>
      <c r="I178" s="30" t="str">
        <f t="shared" si="7"/>
        <v>_w21</v>
      </c>
      <c r="J178" s="30" t="str">
        <f t="shared" si="8"/>
        <v>_v10</v>
      </c>
      <c r="K178" t="s">
        <v>53</v>
      </c>
      <c r="L178" s="1">
        <v>50</v>
      </c>
      <c r="M178" s="1">
        <v>1.9607843137254902E-2</v>
      </c>
      <c r="N178">
        <v>13173</v>
      </c>
    </row>
    <row r="179" spans="1:14" x14ac:dyDescent="0.2">
      <c r="A179" s="31">
        <v>288</v>
      </c>
      <c r="B179" s="31">
        <v>178</v>
      </c>
      <c r="C179" s="1">
        <v>20240904</v>
      </c>
      <c r="D179" t="s">
        <v>47</v>
      </c>
      <c r="E179" t="s">
        <v>603</v>
      </c>
      <c r="G179" s="1">
        <v>3.16085103504221E-2</v>
      </c>
      <c r="H179" s="30" t="str">
        <f t="shared" si="6"/>
        <v>mc3</v>
      </c>
      <c r="I179" s="30" t="str">
        <f t="shared" si="7"/>
        <v>_w13</v>
      </c>
      <c r="J179" s="30" t="str">
        <f t="shared" si="8"/>
        <v>_v10</v>
      </c>
      <c r="K179" t="s">
        <v>604</v>
      </c>
      <c r="L179" s="1">
        <v>50</v>
      </c>
      <c r="M179" s="1">
        <v>1.9607843137254902E-2</v>
      </c>
      <c r="N179">
        <v>13173</v>
      </c>
    </row>
    <row r="180" spans="1:14" x14ac:dyDescent="0.2">
      <c r="A180" s="31">
        <v>210</v>
      </c>
      <c r="B180" s="31">
        <v>179</v>
      </c>
      <c r="C180" s="1">
        <v>20240904</v>
      </c>
      <c r="D180" t="s">
        <v>47</v>
      </c>
      <c r="E180" t="s">
        <v>459</v>
      </c>
      <c r="G180" s="1">
        <v>3.1455328608644799E-2</v>
      </c>
      <c r="H180" s="30" t="str">
        <f t="shared" si="6"/>
        <v>mc1</v>
      </c>
      <c r="I180" s="30" t="str">
        <f t="shared" si="7"/>
        <v>_w3_</v>
      </c>
      <c r="J180" s="30" t="str">
        <f t="shared" si="8"/>
        <v>v10_</v>
      </c>
      <c r="K180" t="s">
        <v>460</v>
      </c>
      <c r="L180" s="1">
        <v>50</v>
      </c>
      <c r="M180" s="1">
        <v>1.9607843137254902E-2</v>
      </c>
      <c r="N180">
        <v>15030</v>
      </c>
    </row>
    <row r="181" spans="1:14" x14ac:dyDescent="0.2">
      <c r="A181" s="36">
        <v>36</v>
      </c>
      <c r="B181" s="36">
        <v>180</v>
      </c>
      <c r="C181" s="37">
        <v>20240904</v>
      </c>
      <c r="D181" s="38" t="s">
        <v>47</v>
      </c>
      <c r="E181" s="38" t="s">
        <v>117</v>
      </c>
      <c r="F181" s="37" t="s">
        <v>631</v>
      </c>
      <c r="G181" s="37">
        <v>3.1398447429595903E-2</v>
      </c>
      <c r="H181" s="30" t="str">
        <f t="shared" si="6"/>
        <v>mc1</v>
      </c>
      <c r="I181" s="30" t="str">
        <f t="shared" si="7"/>
        <v>_w3_</v>
      </c>
      <c r="J181" s="30" t="str">
        <f t="shared" si="8"/>
        <v>v25_</v>
      </c>
      <c r="K181" t="s">
        <v>118</v>
      </c>
      <c r="L181" s="1">
        <v>50</v>
      </c>
      <c r="M181" s="1">
        <v>1.9607843137254902E-2</v>
      </c>
      <c r="N181">
        <v>15030</v>
      </c>
    </row>
    <row r="182" spans="1:14" x14ac:dyDescent="0.2">
      <c r="A182" s="31">
        <v>34</v>
      </c>
      <c r="B182" s="31">
        <v>181</v>
      </c>
      <c r="C182" s="1">
        <v>20240904</v>
      </c>
      <c r="D182" t="s">
        <v>47</v>
      </c>
      <c r="E182" t="s">
        <v>113</v>
      </c>
      <c r="G182" s="1">
        <v>3.1339689159297399E-2</v>
      </c>
      <c r="H182" s="30" t="str">
        <f t="shared" si="6"/>
        <v>mc3</v>
      </c>
      <c r="I182" s="30" t="str">
        <f t="shared" si="7"/>
        <v>_w3_</v>
      </c>
      <c r="J182" s="30" t="str">
        <f t="shared" si="8"/>
        <v>v75_</v>
      </c>
      <c r="K182" t="s">
        <v>114</v>
      </c>
      <c r="L182" s="1">
        <v>50</v>
      </c>
      <c r="M182" s="1">
        <v>1.9607843137254902E-2</v>
      </c>
      <c r="N182">
        <v>13173</v>
      </c>
    </row>
    <row r="183" spans="1:14" x14ac:dyDescent="0.2">
      <c r="A183" s="31">
        <v>24</v>
      </c>
      <c r="B183" s="31">
        <v>182</v>
      </c>
      <c r="C183" s="1">
        <v>20240904</v>
      </c>
      <c r="D183" t="s">
        <v>47</v>
      </c>
      <c r="E183" t="s">
        <v>93</v>
      </c>
      <c r="G183" s="1">
        <v>3.11715346536529E-2</v>
      </c>
      <c r="H183" s="30" t="str">
        <f t="shared" si="6"/>
        <v>mc5</v>
      </c>
      <c r="I183" s="30" t="str">
        <f t="shared" si="7"/>
        <v>_w8_</v>
      </c>
      <c r="J183" s="30" t="str">
        <f t="shared" si="8"/>
        <v>v100</v>
      </c>
      <c r="K183" t="s">
        <v>94</v>
      </c>
      <c r="L183" s="1">
        <v>50</v>
      </c>
      <c r="M183" s="1">
        <v>1.9607843137254902E-2</v>
      </c>
      <c r="N183">
        <v>12471</v>
      </c>
    </row>
    <row r="184" spans="1:14" x14ac:dyDescent="0.2">
      <c r="A184" s="31">
        <v>257</v>
      </c>
      <c r="B184" s="31">
        <v>183</v>
      </c>
      <c r="C184" s="1">
        <v>20240904</v>
      </c>
      <c r="D184" t="s">
        <v>47</v>
      </c>
      <c r="E184" t="s">
        <v>546</v>
      </c>
      <c r="G184" s="1">
        <v>3.0993435976625801E-2</v>
      </c>
      <c r="H184" s="30" t="str">
        <f t="shared" si="6"/>
        <v>mc3</v>
      </c>
      <c r="I184" s="30" t="str">
        <f t="shared" si="7"/>
        <v>_w8_</v>
      </c>
      <c r="J184" s="30" t="str">
        <f t="shared" si="8"/>
        <v>v100</v>
      </c>
      <c r="K184" t="s">
        <v>547</v>
      </c>
      <c r="L184" s="1">
        <v>50</v>
      </c>
      <c r="M184" s="1">
        <v>1.9607843137254902E-2</v>
      </c>
      <c r="N184">
        <v>13173</v>
      </c>
    </row>
    <row r="185" spans="1:14" x14ac:dyDescent="0.2">
      <c r="A185" s="31">
        <v>247</v>
      </c>
      <c r="B185" s="31">
        <v>184</v>
      </c>
      <c r="C185" s="1">
        <v>20240904</v>
      </c>
      <c r="D185" t="s">
        <v>47</v>
      </c>
      <c r="E185" t="s">
        <v>528</v>
      </c>
      <c r="G185" s="1">
        <v>3.09153993950032E-2</v>
      </c>
      <c r="H185" s="30" t="str">
        <f t="shared" si="6"/>
        <v>mc3</v>
      </c>
      <c r="I185" s="30" t="str">
        <f t="shared" si="7"/>
        <v>_w21</v>
      </c>
      <c r="J185" s="30" t="str">
        <f t="shared" si="8"/>
        <v>_v25</v>
      </c>
      <c r="K185" t="s">
        <v>529</v>
      </c>
      <c r="L185" s="1">
        <v>50</v>
      </c>
      <c r="M185" s="1">
        <v>1.9607843137254902E-2</v>
      </c>
      <c r="N185">
        <v>13173</v>
      </c>
    </row>
    <row r="186" spans="1:14" x14ac:dyDescent="0.2">
      <c r="A186" s="31">
        <v>44</v>
      </c>
      <c r="B186" s="31">
        <v>185</v>
      </c>
      <c r="C186" s="1">
        <v>20240904</v>
      </c>
      <c r="D186" t="s">
        <v>47</v>
      </c>
      <c r="E186" t="s">
        <v>133</v>
      </c>
      <c r="G186" s="1">
        <v>3.08380070420868E-2</v>
      </c>
      <c r="H186" s="30" t="str">
        <f t="shared" si="6"/>
        <v>mc5</v>
      </c>
      <c r="I186" s="30" t="str">
        <f t="shared" si="7"/>
        <v>_w3_</v>
      </c>
      <c r="J186" s="30" t="str">
        <f t="shared" si="8"/>
        <v>v75_</v>
      </c>
      <c r="K186" t="s">
        <v>134</v>
      </c>
      <c r="L186" s="1">
        <v>50</v>
      </c>
      <c r="M186" s="1">
        <v>1.9607843137254902E-2</v>
      </c>
      <c r="N186">
        <v>12471</v>
      </c>
    </row>
    <row r="187" spans="1:14" x14ac:dyDescent="0.2">
      <c r="A187" s="31">
        <v>244</v>
      </c>
      <c r="B187" s="31">
        <v>186</v>
      </c>
      <c r="C187" s="1">
        <v>20240904</v>
      </c>
      <c r="D187" t="s">
        <v>47</v>
      </c>
      <c r="E187" t="s">
        <v>522</v>
      </c>
      <c r="G187" s="1">
        <v>3.06907182290189E-2</v>
      </c>
      <c r="H187" s="30" t="str">
        <f t="shared" si="6"/>
        <v>mc3</v>
      </c>
      <c r="I187" s="30" t="str">
        <f t="shared" si="7"/>
        <v>_w44</v>
      </c>
      <c r="J187" s="30" t="str">
        <f t="shared" si="8"/>
        <v>_v25</v>
      </c>
      <c r="K187" t="s">
        <v>523</v>
      </c>
      <c r="L187" s="1">
        <v>50</v>
      </c>
      <c r="M187" s="1">
        <v>1.9607843137254902E-2</v>
      </c>
      <c r="N187">
        <v>13173</v>
      </c>
    </row>
    <row r="188" spans="1:14" x14ac:dyDescent="0.2">
      <c r="A188" s="31">
        <v>52</v>
      </c>
      <c r="B188" s="31">
        <v>187</v>
      </c>
      <c r="C188" s="1">
        <v>20240904</v>
      </c>
      <c r="D188" t="s">
        <v>47</v>
      </c>
      <c r="E188" t="s">
        <v>149</v>
      </c>
      <c r="G188" s="1">
        <v>2.9127498241252301E-2</v>
      </c>
      <c r="H188" s="30" t="str">
        <f t="shared" si="6"/>
        <v>mc1</v>
      </c>
      <c r="I188" s="30" t="str">
        <f t="shared" si="7"/>
        <v>_w5_</v>
      </c>
      <c r="J188" s="30" t="str">
        <f t="shared" si="8"/>
        <v>v100</v>
      </c>
      <c r="K188" t="s">
        <v>150</v>
      </c>
      <c r="L188" s="1">
        <v>50</v>
      </c>
      <c r="M188" s="1">
        <v>1.9607843137254902E-2</v>
      </c>
      <c r="N188">
        <v>15030</v>
      </c>
    </row>
    <row r="189" spans="1:14" x14ac:dyDescent="0.2">
      <c r="A189" s="31">
        <v>179</v>
      </c>
      <c r="B189" s="31">
        <v>188</v>
      </c>
      <c r="C189" s="1">
        <v>20240904</v>
      </c>
      <c r="D189" t="s">
        <v>47</v>
      </c>
      <c r="E189" t="s">
        <v>400</v>
      </c>
      <c r="G189" s="1">
        <v>2.91128099554539E-2</v>
      </c>
      <c r="H189" s="30" t="str">
        <f t="shared" si="6"/>
        <v>mc8</v>
      </c>
      <c r="I189" s="30" t="str">
        <f t="shared" si="7"/>
        <v>_w8_</v>
      </c>
      <c r="J189" s="30" t="str">
        <f t="shared" si="8"/>
        <v>v100</v>
      </c>
      <c r="K189" t="s">
        <v>401</v>
      </c>
      <c r="L189" s="1">
        <v>50</v>
      </c>
      <c r="M189" s="1">
        <v>1.9607843137254902E-2</v>
      </c>
      <c r="N189">
        <v>11878</v>
      </c>
    </row>
    <row r="190" spans="1:14" x14ac:dyDescent="0.2">
      <c r="A190" s="31">
        <v>107</v>
      </c>
      <c r="B190" s="31">
        <v>189</v>
      </c>
      <c r="C190" s="1">
        <v>20240904</v>
      </c>
      <c r="D190" t="s">
        <v>47</v>
      </c>
      <c r="E190" t="s">
        <v>258</v>
      </c>
      <c r="G190" s="1">
        <v>2.8690639133994299E-2</v>
      </c>
      <c r="H190" s="30" t="str">
        <f t="shared" si="6"/>
        <v>mc8</v>
      </c>
      <c r="I190" s="30" t="str">
        <f t="shared" si="7"/>
        <v>_w3_</v>
      </c>
      <c r="J190" s="30" t="str">
        <f t="shared" si="8"/>
        <v>v75_</v>
      </c>
      <c r="K190" t="s">
        <v>259</v>
      </c>
      <c r="L190" s="1">
        <v>50</v>
      </c>
      <c r="M190" s="1">
        <v>1.9607843137254902E-2</v>
      </c>
      <c r="N190">
        <v>11878</v>
      </c>
    </row>
    <row r="191" spans="1:14" x14ac:dyDescent="0.2">
      <c r="A191" s="36">
        <v>201</v>
      </c>
      <c r="B191" s="36">
        <v>190</v>
      </c>
      <c r="C191" s="37">
        <v>20240904</v>
      </c>
      <c r="D191" s="38" t="s">
        <v>47</v>
      </c>
      <c r="E191" s="38" t="s">
        <v>442</v>
      </c>
      <c r="F191" s="37" t="s">
        <v>632</v>
      </c>
      <c r="G191" s="37">
        <v>2.8595167363927001E-2</v>
      </c>
      <c r="H191" s="30" t="str">
        <f t="shared" si="6"/>
        <v>mc5</v>
      </c>
      <c r="I191" s="30" t="str">
        <f t="shared" si="7"/>
        <v>_w3_</v>
      </c>
      <c r="J191" s="30" t="str">
        <f t="shared" si="8"/>
        <v>v50_</v>
      </c>
      <c r="K191" t="s">
        <v>134</v>
      </c>
      <c r="L191" s="1">
        <v>50</v>
      </c>
      <c r="M191" s="1">
        <v>1.9607843137254902E-2</v>
      </c>
      <c r="N191">
        <v>12471</v>
      </c>
    </row>
    <row r="192" spans="1:14" x14ac:dyDescent="0.2">
      <c r="A192" s="31">
        <v>192</v>
      </c>
      <c r="B192" s="31">
        <v>191</v>
      </c>
      <c r="C192" s="1">
        <v>20240904</v>
      </c>
      <c r="D192" t="s">
        <v>47</v>
      </c>
      <c r="E192" t="s">
        <v>424</v>
      </c>
      <c r="G192" s="1">
        <v>2.8552362314546598E-2</v>
      </c>
      <c r="H192" s="30" t="str">
        <f t="shared" si="6"/>
        <v>mc8</v>
      </c>
      <c r="I192" s="30" t="str">
        <f t="shared" si="7"/>
        <v>_w13</v>
      </c>
      <c r="J192" s="30" t="str">
        <f t="shared" si="8"/>
        <v>_v5_</v>
      </c>
      <c r="K192" t="s">
        <v>425</v>
      </c>
      <c r="L192" s="1">
        <v>50</v>
      </c>
      <c r="M192" s="1">
        <v>1.9607843137254902E-2</v>
      </c>
      <c r="N192">
        <v>11878</v>
      </c>
    </row>
    <row r="193" spans="1:14" x14ac:dyDescent="0.2">
      <c r="A193" s="31">
        <v>163</v>
      </c>
      <c r="B193" s="31">
        <v>192</v>
      </c>
      <c r="C193" s="1">
        <v>20240904</v>
      </c>
      <c r="D193" t="s">
        <v>47</v>
      </c>
      <c r="E193" t="s">
        <v>369</v>
      </c>
      <c r="G193" s="1">
        <v>2.8391827744658399E-2</v>
      </c>
      <c r="H193" s="30" t="str">
        <f t="shared" si="6"/>
        <v>mc3</v>
      </c>
      <c r="I193" s="30" t="str">
        <f t="shared" si="7"/>
        <v>_w3_</v>
      </c>
      <c r="J193" s="30" t="str">
        <f t="shared" si="8"/>
        <v>v50_</v>
      </c>
      <c r="K193" t="s">
        <v>370</v>
      </c>
      <c r="L193" s="1">
        <v>50</v>
      </c>
      <c r="M193" s="1">
        <v>1.9607843137254902E-2</v>
      </c>
      <c r="N193">
        <v>13173</v>
      </c>
    </row>
    <row r="194" spans="1:14" x14ac:dyDescent="0.2">
      <c r="A194" s="31">
        <v>162</v>
      </c>
      <c r="B194" s="31">
        <v>193</v>
      </c>
      <c r="C194" s="1">
        <v>20240904</v>
      </c>
      <c r="D194" t="s">
        <v>47</v>
      </c>
      <c r="E194" t="s">
        <v>367</v>
      </c>
      <c r="G194" s="1">
        <v>2.76834716931805E-2</v>
      </c>
      <c r="H194" s="30" t="str">
        <f t="shared" ref="H194:H257" si="9">MID(E194,19,3)</f>
        <v>mc1</v>
      </c>
      <c r="I194" s="30" t="str">
        <f t="shared" ref="I194:I257" si="10">MID(E194,22,4)</f>
        <v>_w3_</v>
      </c>
      <c r="J194" s="30" t="str">
        <f t="shared" ref="J194:J257" si="11">MID(E194,26,4)</f>
        <v>v100</v>
      </c>
      <c r="K194" t="s">
        <v>368</v>
      </c>
      <c r="L194" s="1">
        <v>50</v>
      </c>
      <c r="M194" s="1">
        <v>1.9607843137254902E-2</v>
      </c>
      <c r="N194">
        <v>15030</v>
      </c>
    </row>
    <row r="195" spans="1:14" x14ac:dyDescent="0.2">
      <c r="A195" s="31">
        <v>270</v>
      </c>
      <c r="B195" s="31">
        <v>194</v>
      </c>
      <c r="C195" s="1">
        <v>20240904</v>
      </c>
      <c r="D195" t="s">
        <v>47</v>
      </c>
      <c r="E195" t="s">
        <v>571</v>
      </c>
      <c r="G195" s="1">
        <v>2.7172475050301698E-2</v>
      </c>
      <c r="H195" s="30" t="str">
        <f t="shared" si="9"/>
        <v>mc5</v>
      </c>
      <c r="I195" s="30" t="str">
        <f t="shared" si="10"/>
        <v>_w21</v>
      </c>
      <c r="J195" s="30" t="str">
        <f t="shared" si="11"/>
        <v>_v10</v>
      </c>
      <c r="K195" t="s">
        <v>572</v>
      </c>
      <c r="L195" s="1">
        <v>50</v>
      </c>
      <c r="M195" s="1">
        <v>1.9607843137254902E-2</v>
      </c>
      <c r="N195">
        <v>12471</v>
      </c>
    </row>
    <row r="196" spans="1:14" x14ac:dyDescent="0.2">
      <c r="A196" s="31">
        <v>152</v>
      </c>
      <c r="B196" s="31">
        <v>195</v>
      </c>
      <c r="C196" s="1">
        <v>20240904</v>
      </c>
      <c r="D196" t="s">
        <v>47</v>
      </c>
      <c r="E196" t="s">
        <v>347</v>
      </c>
      <c r="G196" s="1">
        <v>2.7157501010926999E-2</v>
      </c>
      <c r="H196" s="30" t="str">
        <f t="shared" si="9"/>
        <v>mc3</v>
      </c>
      <c r="I196" s="30" t="str">
        <f t="shared" si="10"/>
        <v>_w5_</v>
      </c>
      <c r="J196" s="30" t="str">
        <f t="shared" si="11"/>
        <v>v100</v>
      </c>
      <c r="K196" t="s">
        <v>348</v>
      </c>
      <c r="L196" s="1">
        <v>50</v>
      </c>
      <c r="M196" s="1">
        <v>1.9607843137254902E-2</v>
      </c>
      <c r="N196">
        <v>13173</v>
      </c>
    </row>
    <row r="197" spans="1:14" x14ac:dyDescent="0.2">
      <c r="A197" s="31">
        <v>280</v>
      </c>
      <c r="B197" s="31">
        <v>196</v>
      </c>
      <c r="C197" s="1">
        <v>20240904</v>
      </c>
      <c r="D197" t="s">
        <v>47</v>
      </c>
      <c r="E197" t="s">
        <v>588</v>
      </c>
      <c r="G197" s="1">
        <v>2.6942322996843699E-2</v>
      </c>
      <c r="H197" s="30" t="str">
        <f t="shared" si="9"/>
        <v>mc1</v>
      </c>
      <c r="I197" s="30" t="str">
        <f t="shared" si="10"/>
        <v>_w5_</v>
      </c>
      <c r="J197" s="30" t="str">
        <f t="shared" si="11"/>
        <v>v25_</v>
      </c>
      <c r="K197" t="s">
        <v>589</v>
      </c>
      <c r="L197" s="1">
        <v>50</v>
      </c>
      <c r="M197" s="1">
        <v>1.9607843137254902E-2</v>
      </c>
      <c r="N197">
        <v>15030</v>
      </c>
    </row>
    <row r="198" spans="1:14" x14ac:dyDescent="0.2">
      <c r="A198" s="31">
        <v>243</v>
      </c>
      <c r="B198" s="31">
        <v>197</v>
      </c>
      <c r="C198" s="1">
        <v>20240904</v>
      </c>
      <c r="D198" t="s">
        <v>47</v>
      </c>
      <c r="E198" t="s">
        <v>520</v>
      </c>
      <c r="G198" s="1">
        <v>2.5872191223433198E-2</v>
      </c>
      <c r="H198" s="30" t="str">
        <f t="shared" si="9"/>
        <v>mc8</v>
      </c>
      <c r="I198" s="30" t="str">
        <f t="shared" si="10"/>
        <v>_w3_</v>
      </c>
      <c r="J198" s="30" t="str">
        <f t="shared" si="11"/>
        <v>v50_</v>
      </c>
      <c r="K198" t="s">
        <v>521</v>
      </c>
      <c r="L198" s="1">
        <v>50</v>
      </c>
      <c r="M198" s="1">
        <v>1.9607843137254902E-2</v>
      </c>
      <c r="N198">
        <v>11878</v>
      </c>
    </row>
    <row r="199" spans="1:14" x14ac:dyDescent="0.2">
      <c r="A199" s="31">
        <v>9</v>
      </c>
      <c r="B199" s="31">
        <v>198</v>
      </c>
      <c r="C199" s="1">
        <v>20240904</v>
      </c>
      <c r="D199" t="s">
        <v>47</v>
      </c>
      <c r="E199" t="s">
        <v>64</v>
      </c>
      <c r="G199" s="1">
        <v>2.5831798339585901E-2</v>
      </c>
      <c r="H199" s="30" t="str">
        <f t="shared" si="9"/>
        <v>mc5</v>
      </c>
      <c r="I199" s="30" t="str">
        <f t="shared" si="10"/>
        <v>_w5_</v>
      </c>
      <c r="J199" s="30" t="str">
        <f t="shared" si="11"/>
        <v>v50_</v>
      </c>
      <c r="K199" t="s">
        <v>65</v>
      </c>
      <c r="L199" s="1">
        <v>50</v>
      </c>
      <c r="M199" s="1">
        <v>1.9607843137254902E-2</v>
      </c>
      <c r="N199">
        <v>12471</v>
      </c>
    </row>
    <row r="200" spans="1:14" x14ac:dyDescent="0.2">
      <c r="A200" s="31">
        <v>136</v>
      </c>
      <c r="B200" s="31">
        <v>199</v>
      </c>
      <c r="C200" s="1">
        <v>20240904</v>
      </c>
      <c r="D200" t="s">
        <v>47</v>
      </c>
      <c r="E200" t="s">
        <v>315</v>
      </c>
      <c r="G200" s="1">
        <v>2.5439795502636801E-2</v>
      </c>
      <c r="H200" s="30" t="str">
        <f t="shared" si="9"/>
        <v>mc5</v>
      </c>
      <c r="I200" s="30" t="str">
        <f t="shared" si="10"/>
        <v>_w5_</v>
      </c>
      <c r="J200" s="30" t="str">
        <f t="shared" si="11"/>
        <v>v100</v>
      </c>
      <c r="K200" t="s">
        <v>316</v>
      </c>
      <c r="L200" s="1">
        <v>50</v>
      </c>
      <c r="M200" s="1">
        <v>1.9607843137254902E-2</v>
      </c>
      <c r="N200">
        <v>12471</v>
      </c>
    </row>
    <row r="201" spans="1:14" x14ac:dyDescent="0.2">
      <c r="A201" s="31">
        <v>28</v>
      </c>
      <c r="B201" s="31">
        <v>200</v>
      </c>
      <c r="C201" s="1">
        <v>20240904</v>
      </c>
      <c r="D201" t="s">
        <v>47</v>
      </c>
      <c r="E201" t="s">
        <v>101</v>
      </c>
      <c r="G201" s="1">
        <v>2.5322248816296501E-2</v>
      </c>
      <c r="H201" s="30" t="str">
        <f t="shared" si="9"/>
        <v>mc1</v>
      </c>
      <c r="I201" s="30" t="str">
        <f t="shared" si="10"/>
        <v>_w5_</v>
      </c>
      <c r="J201" s="30" t="str">
        <f t="shared" si="11"/>
        <v>v5_c</v>
      </c>
      <c r="K201" t="s">
        <v>102</v>
      </c>
      <c r="L201" s="1">
        <v>50</v>
      </c>
      <c r="M201" s="1">
        <v>1.9607843137254902E-2</v>
      </c>
      <c r="N201">
        <v>15030</v>
      </c>
    </row>
    <row r="202" spans="1:14" x14ac:dyDescent="0.2">
      <c r="A202" s="31">
        <v>84</v>
      </c>
      <c r="B202" s="31">
        <v>201</v>
      </c>
      <c r="C202" s="1">
        <v>20240904</v>
      </c>
      <c r="D202" t="s">
        <v>47</v>
      </c>
      <c r="E202" t="s">
        <v>213</v>
      </c>
      <c r="G202" s="1">
        <v>2.5194493303532101E-2</v>
      </c>
      <c r="H202" s="30" t="str">
        <f t="shared" si="9"/>
        <v>mc1</v>
      </c>
      <c r="I202" s="30" t="str">
        <f t="shared" si="10"/>
        <v>_w3_</v>
      </c>
      <c r="J202" s="30" t="str">
        <f t="shared" si="11"/>
        <v>v5_m</v>
      </c>
      <c r="K202" t="s">
        <v>214</v>
      </c>
      <c r="L202" s="1">
        <v>50</v>
      </c>
      <c r="M202" s="1">
        <v>1.9607843137254902E-2</v>
      </c>
      <c r="N202">
        <v>15030</v>
      </c>
    </row>
    <row r="203" spans="1:14" x14ac:dyDescent="0.2">
      <c r="A203" s="31">
        <v>67</v>
      </c>
      <c r="B203" s="31">
        <v>202</v>
      </c>
      <c r="C203" s="1">
        <v>20240904</v>
      </c>
      <c r="D203" t="s">
        <v>47</v>
      </c>
      <c r="E203" t="s">
        <v>179</v>
      </c>
      <c r="G203" s="1">
        <v>2.49193886884693E-2</v>
      </c>
      <c r="H203" s="30" t="str">
        <f t="shared" si="9"/>
        <v>mc3</v>
      </c>
      <c r="I203" s="30" t="str">
        <f t="shared" si="10"/>
        <v>_w5_</v>
      </c>
      <c r="J203" s="30" t="str">
        <f t="shared" si="11"/>
        <v>v50_</v>
      </c>
      <c r="K203" t="s">
        <v>180</v>
      </c>
      <c r="L203" s="1">
        <v>50</v>
      </c>
      <c r="M203" s="1">
        <v>1.9607843137254902E-2</v>
      </c>
      <c r="N203">
        <v>13173</v>
      </c>
    </row>
    <row r="204" spans="1:14" x14ac:dyDescent="0.2">
      <c r="A204" s="31">
        <v>92</v>
      </c>
      <c r="B204" s="31">
        <v>203</v>
      </c>
      <c r="C204" s="1">
        <v>20240904</v>
      </c>
      <c r="D204" t="s">
        <v>47</v>
      </c>
      <c r="E204" t="s">
        <v>229</v>
      </c>
      <c r="G204" s="1">
        <v>2.4340443839844999E-2</v>
      </c>
      <c r="H204" s="30" t="str">
        <f t="shared" si="9"/>
        <v>mc1</v>
      </c>
      <c r="I204" s="30" t="str">
        <f t="shared" si="10"/>
        <v>_w8_</v>
      </c>
      <c r="J204" s="30" t="str">
        <f t="shared" si="11"/>
        <v>v25_</v>
      </c>
      <c r="K204" t="s">
        <v>230</v>
      </c>
      <c r="L204" s="1">
        <v>50</v>
      </c>
      <c r="M204" s="1">
        <v>1.9607843137254902E-2</v>
      </c>
      <c r="N204">
        <v>15030</v>
      </c>
    </row>
    <row r="205" spans="1:14" x14ac:dyDescent="0.2">
      <c r="A205" s="31">
        <v>42</v>
      </c>
      <c r="B205" s="31">
        <v>204</v>
      </c>
      <c r="C205" s="1">
        <v>20240904</v>
      </c>
      <c r="D205" t="s">
        <v>47</v>
      </c>
      <c r="E205" t="s">
        <v>129</v>
      </c>
      <c r="G205" s="1">
        <v>2.42774440070135E-2</v>
      </c>
      <c r="H205" s="30" t="str">
        <f t="shared" si="9"/>
        <v>mc8</v>
      </c>
      <c r="I205" s="30" t="str">
        <f t="shared" si="10"/>
        <v>_w5_</v>
      </c>
      <c r="J205" s="30" t="str">
        <f t="shared" si="11"/>
        <v>v50_</v>
      </c>
      <c r="K205" t="s">
        <v>130</v>
      </c>
      <c r="L205" s="1">
        <v>50</v>
      </c>
      <c r="M205" s="1">
        <v>1.9607843137254902E-2</v>
      </c>
      <c r="N205">
        <v>11878</v>
      </c>
    </row>
    <row r="206" spans="1:14" x14ac:dyDescent="0.2">
      <c r="A206" s="31">
        <v>211</v>
      </c>
      <c r="B206" s="31">
        <v>205</v>
      </c>
      <c r="C206" s="27">
        <v>20240905</v>
      </c>
      <c r="D206" t="s">
        <v>47</v>
      </c>
      <c r="E206" t="s">
        <v>461</v>
      </c>
      <c r="G206" s="1">
        <v>2.40847847498297E-2</v>
      </c>
      <c r="H206" s="30" t="str">
        <f t="shared" si="9"/>
        <v>mc1</v>
      </c>
      <c r="I206" s="30" t="str">
        <f t="shared" si="10"/>
        <v>_w3_</v>
      </c>
      <c r="J206" s="30" t="str">
        <f t="shared" si="11"/>
        <v>v10_</v>
      </c>
      <c r="K206" t="s">
        <v>462</v>
      </c>
      <c r="L206" s="1">
        <v>50</v>
      </c>
      <c r="M206" s="1">
        <v>1.9607843137254902E-2</v>
      </c>
      <c r="N206">
        <v>15030</v>
      </c>
    </row>
    <row r="207" spans="1:14" x14ac:dyDescent="0.2">
      <c r="A207" s="31">
        <v>240</v>
      </c>
      <c r="B207" s="31">
        <v>206</v>
      </c>
      <c r="C207" s="1">
        <v>20240904</v>
      </c>
      <c r="D207" t="s">
        <v>47</v>
      </c>
      <c r="E207" t="s">
        <v>515</v>
      </c>
      <c r="G207" s="1">
        <v>2.3819309873998801E-2</v>
      </c>
      <c r="H207" s="30" t="str">
        <f t="shared" si="9"/>
        <v>mc5</v>
      </c>
      <c r="I207" s="30" t="str">
        <f t="shared" si="10"/>
        <v>_w8_</v>
      </c>
      <c r="J207" s="30" t="str">
        <f t="shared" si="11"/>
        <v>v50_</v>
      </c>
      <c r="K207" t="s">
        <v>275</v>
      </c>
      <c r="L207" s="1">
        <v>50</v>
      </c>
      <c r="M207" s="1">
        <v>1.9607843137254902E-2</v>
      </c>
      <c r="N207">
        <v>12471</v>
      </c>
    </row>
    <row r="208" spans="1:14" x14ac:dyDescent="0.2">
      <c r="A208" s="31">
        <v>5</v>
      </c>
      <c r="B208" s="31">
        <v>207</v>
      </c>
      <c r="C208" s="1">
        <v>20240904</v>
      </c>
      <c r="D208" t="s">
        <v>47</v>
      </c>
      <c r="E208" t="s">
        <v>56</v>
      </c>
      <c r="G208" s="1">
        <v>2.35913979689409E-2</v>
      </c>
      <c r="H208" s="30" t="str">
        <f t="shared" si="9"/>
        <v>mc3</v>
      </c>
      <c r="I208" s="30" t="str">
        <f t="shared" si="10"/>
        <v>_w44</v>
      </c>
      <c r="J208" s="30" t="str">
        <f t="shared" si="11"/>
        <v>_v10</v>
      </c>
      <c r="K208" t="s">
        <v>57</v>
      </c>
      <c r="L208" s="1">
        <v>50</v>
      </c>
      <c r="M208" s="1">
        <v>1.9607843137254902E-2</v>
      </c>
      <c r="N208">
        <v>13173</v>
      </c>
    </row>
    <row r="209" spans="1:14" x14ac:dyDescent="0.2">
      <c r="A209" s="31">
        <v>6</v>
      </c>
      <c r="B209" s="31">
        <v>208</v>
      </c>
      <c r="C209" s="1">
        <v>20240904</v>
      </c>
      <c r="D209" t="s">
        <v>47</v>
      </c>
      <c r="E209" t="s">
        <v>58</v>
      </c>
      <c r="G209" s="1">
        <v>2.3521656324542801E-2</v>
      </c>
      <c r="H209" s="30" t="str">
        <f t="shared" si="9"/>
        <v>mc5</v>
      </c>
      <c r="I209" s="30" t="str">
        <f t="shared" si="10"/>
        <v>_w13</v>
      </c>
      <c r="J209" s="30" t="str">
        <f t="shared" si="11"/>
        <v>_v50</v>
      </c>
      <c r="K209" t="s">
        <v>59</v>
      </c>
      <c r="L209" s="1">
        <v>50</v>
      </c>
      <c r="M209" s="1">
        <v>1.9607843137254902E-2</v>
      </c>
      <c r="N209">
        <v>12471</v>
      </c>
    </row>
    <row r="210" spans="1:14" x14ac:dyDescent="0.2">
      <c r="A210" s="31">
        <v>117</v>
      </c>
      <c r="B210" s="31">
        <v>209</v>
      </c>
      <c r="C210" s="1">
        <v>20240904</v>
      </c>
      <c r="D210" t="s">
        <v>47</v>
      </c>
      <c r="E210" t="s">
        <v>278</v>
      </c>
      <c r="G210" s="1">
        <v>2.2460262565572899E-2</v>
      </c>
      <c r="H210" s="30" t="str">
        <f t="shared" si="9"/>
        <v>mc8</v>
      </c>
      <c r="I210" s="30" t="str">
        <f t="shared" si="10"/>
        <v>_w5_</v>
      </c>
      <c r="J210" s="30" t="str">
        <f t="shared" si="11"/>
        <v>v100</v>
      </c>
      <c r="K210" t="s">
        <v>279</v>
      </c>
      <c r="L210" s="1">
        <v>50</v>
      </c>
      <c r="M210" s="1">
        <v>3.9215686274509803E-2</v>
      </c>
      <c r="N210">
        <v>11878</v>
      </c>
    </row>
    <row r="211" spans="1:14" x14ac:dyDescent="0.2">
      <c r="A211" s="31">
        <v>279</v>
      </c>
      <c r="B211" s="31">
        <v>210</v>
      </c>
      <c r="C211" s="1">
        <v>20240904</v>
      </c>
      <c r="D211" t="s">
        <v>47</v>
      </c>
      <c r="E211" t="s">
        <v>586</v>
      </c>
      <c r="G211" s="1">
        <v>2.23630114789172E-2</v>
      </c>
      <c r="H211" s="30" t="str">
        <f t="shared" si="9"/>
        <v>mc3</v>
      </c>
      <c r="I211" s="30" t="str">
        <f t="shared" si="10"/>
        <v>_w3_</v>
      </c>
      <c r="J211" s="30" t="str">
        <f t="shared" si="11"/>
        <v>v100</v>
      </c>
      <c r="K211" t="s">
        <v>587</v>
      </c>
      <c r="L211" s="1">
        <v>50</v>
      </c>
      <c r="M211" s="1">
        <v>1.9607843137254902E-2</v>
      </c>
      <c r="N211">
        <v>13173</v>
      </c>
    </row>
    <row r="212" spans="1:14" x14ac:dyDescent="0.2">
      <c r="A212" s="31">
        <v>138</v>
      </c>
      <c r="B212" s="31">
        <v>211</v>
      </c>
      <c r="C212" s="1">
        <v>20240904</v>
      </c>
      <c r="D212" t="s">
        <v>47</v>
      </c>
      <c r="E212" t="s">
        <v>319</v>
      </c>
      <c r="G212" s="1">
        <v>2.2359874469993098E-2</v>
      </c>
      <c r="H212" s="30" t="str">
        <f t="shared" si="9"/>
        <v>mc1</v>
      </c>
      <c r="I212" s="30" t="str">
        <f t="shared" si="10"/>
        <v>_w21</v>
      </c>
      <c r="J212" s="30" t="str">
        <f t="shared" si="11"/>
        <v>_v25</v>
      </c>
      <c r="K212" t="s">
        <v>320</v>
      </c>
      <c r="L212" s="1">
        <v>50</v>
      </c>
      <c r="M212" s="1">
        <v>1.9607843137254902E-2</v>
      </c>
      <c r="N212">
        <v>15030</v>
      </c>
    </row>
    <row r="213" spans="1:14" x14ac:dyDescent="0.2">
      <c r="A213" s="31">
        <v>264</v>
      </c>
      <c r="B213" s="31">
        <v>212</v>
      </c>
      <c r="C213" s="1">
        <v>20240904</v>
      </c>
      <c r="D213" t="s">
        <v>47</v>
      </c>
      <c r="E213" t="s">
        <v>559</v>
      </c>
      <c r="G213" s="1">
        <v>2.2243910858306098E-2</v>
      </c>
      <c r="H213" s="30" t="str">
        <f t="shared" si="9"/>
        <v>mc3</v>
      </c>
      <c r="I213" s="30" t="str">
        <f t="shared" si="10"/>
        <v>_w8_</v>
      </c>
      <c r="J213" s="30" t="str">
        <f t="shared" si="11"/>
        <v>v50_</v>
      </c>
      <c r="K213" t="s">
        <v>560</v>
      </c>
      <c r="L213" s="1">
        <v>50</v>
      </c>
      <c r="M213" s="1">
        <v>1.9607843137254902E-2</v>
      </c>
      <c r="N213">
        <v>13173</v>
      </c>
    </row>
    <row r="214" spans="1:14" x14ac:dyDescent="0.2">
      <c r="A214" s="31">
        <v>273</v>
      </c>
      <c r="B214" s="31">
        <v>213</v>
      </c>
      <c r="C214" s="1">
        <v>20240904</v>
      </c>
      <c r="D214" t="s">
        <v>47</v>
      </c>
      <c r="E214" t="s">
        <v>576</v>
      </c>
      <c r="G214" s="1">
        <v>2.209191243447E-2</v>
      </c>
      <c r="H214" s="30" t="str">
        <f t="shared" si="9"/>
        <v>mc3</v>
      </c>
      <c r="I214" s="30" t="str">
        <f t="shared" si="10"/>
        <v>_w13</v>
      </c>
      <c r="J214" s="30" t="str">
        <f t="shared" si="11"/>
        <v>_v50</v>
      </c>
      <c r="K214" t="s">
        <v>577</v>
      </c>
      <c r="L214" s="1">
        <v>50</v>
      </c>
      <c r="M214" s="1">
        <v>1.9607843137254902E-2</v>
      </c>
      <c r="N214">
        <v>13173</v>
      </c>
    </row>
    <row r="215" spans="1:14" x14ac:dyDescent="0.2">
      <c r="A215" s="31">
        <v>207</v>
      </c>
      <c r="B215" s="31">
        <v>214</v>
      </c>
      <c r="C215" s="1">
        <v>20240904</v>
      </c>
      <c r="D215" t="s">
        <v>47</v>
      </c>
      <c r="E215" t="s">
        <v>453</v>
      </c>
      <c r="G215" s="1">
        <v>2.1816701753973499E-2</v>
      </c>
      <c r="H215" s="30" t="str">
        <f t="shared" si="9"/>
        <v>mc8</v>
      </c>
      <c r="I215" s="30" t="str">
        <f t="shared" si="10"/>
        <v>_w13</v>
      </c>
      <c r="J215" s="30" t="str">
        <f t="shared" si="11"/>
        <v>_v50</v>
      </c>
      <c r="K215" t="s">
        <v>454</v>
      </c>
      <c r="L215" s="1">
        <v>50</v>
      </c>
      <c r="M215" s="1">
        <v>1.9607843137254902E-2</v>
      </c>
      <c r="N215">
        <v>11878</v>
      </c>
    </row>
    <row r="216" spans="1:14" x14ac:dyDescent="0.2">
      <c r="A216" s="31">
        <v>11</v>
      </c>
      <c r="B216" s="31">
        <v>215</v>
      </c>
      <c r="C216" s="1">
        <v>20240904</v>
      </c>
      <c r="D216" t="s">
        <v>47</v>
      </c>
      <c r="E216" t="s">
        <v>68</v>
      </c>
      <c r="G216" s="1">
        <v>2.17925436947272E-2</v>
      </c>
      <c r="H216" s="30" t="str">
        <f t="shared" si="9"/>
        <v>mc5</v>
      </c>
      <c r="I216" s="30" t="str">
        <f t="shared" si="10"/>
        <v>_w3_</v>
      </c>
      <c r="J216" s="30" t="str">
        <f t="shared" si="11"/>
        <v>v100</v>
      </c>
      <c r="K216" t="s">
        <v>63</v>
      </c>
      <c r="L216" s="1">
        <v>50</v>
      </c>
      <c r="M216" s="1">
        <v>1.9607843137254902E-2</v>
      </c>
      <c r="N216">
        <v>12471</v>
      </c>
    </row>
    <row r="217" spans="1:14" x14ac:dyDescent="0.2">
      <c r="A217" s="31">
        <v>173</v>
      </c>
      <c r="B217" s="31">
        <v>216</v>
      </c>
      <c r="C217" s="1">
        <v>20240904</v>
      </c>
      <c r="D217" t="s">
        <v>47</v>
      </c>
      <c r="E217" t="s">
        <v>389</v>
      </c>
      <c r="G217" s="1">
        <v>2.1701874499184901E-2</v>
      </c>
      <c r="H217" s="30" t="str">
        <f t="shared" si="9"/>
        <v>mc1</v>
      </c>
      <c r="I217" s="30" t="str">
        <f t="shared" si="10"/>
        <v>_w8_</v>
      </c>
      <c r="J217" s="30" t="str">
        <f t="shared" si="11"/>
        <v>v10_</v>
      </c>
      <c r="K217" t="s">
        <v>390</v>
      </c>
      <c r="L217" s="1">
        <v>50</v>
      </c>
      <c r="M217" s="1">
        <v>1.9607843137254902E-2</v>
      </c>
      <c r="N217">
        <v>15030</v>
      </c>
    </row>
    <row r="218" spans="1:14" x14ac:dyDescent="0.2">
      <c r="A218" s="31">
        <v>281</v>
      </c>
      <c r="B218" s="31">
        <v>217</v>
      </c>
      <c r="C218" s="1">
        <v>20240904</v>
      </c>
      <c r="D218" t="s">
        <v>47</v>
      </c>
      <c r="E218" t="s">
        <v>590</v>
      </c>
      <c r="G218" s="1">
        <v>2.1569128512256602E-2</v>
      </c>
      <c r="H218" s="30" t="str">
        <f t="shared" si="9"/>
        <v>mc5</v>
      </c>
      <c r="I218" s="30" t="str">
        <f t="shared" si="10"/>
        <v>_w21</v>
      </c>
      <c r="J218" s="30" t="str">
        <f t="shared" si="11"/>
        <v>_v50</v>
      </c>
      <c r="K218" t="s">
        <v>228</v>
      </c>
      <c r="L218" s="1">
        <v>50</v>
      </c>
      <c r="M218" s="1">
        <v>1.9607843137254902E-2</v>
      </c>
      <c r="N218">
        <v>12471</v>
      </c>
    </row>
    <row r="219" spans="1:14" x14ac:dyDescent="0.2">
      <c r="A219" s="31">
        <v>195</v>
      </c>
      <c r="B219" s="31">
        <v>218</v>
      </c>
      <c r="C219" s="1">
        <v>20240904</v>
      </c>
      <c r="D219" t="s">
        <v>47</v>
      </c>
      <c r="E219" t="s">
        <v>430</v>
      </c>
      <c r="G219" s="1">
        <v>2.12226638830319E-2</v>
      </c>
      <c r="H219" s="30" t="str">
        <f t="shared" si="9"/>
        <v>mc8</v>
      </c>
      <c r="I219" s="30" t="str">
        <f t="shared" si="10"/>
        <v>_w8_</v>
      </c>
      <c r="J219" s="30" t="str">
        <f t="shared" si="11"/>
        <v>v50_</v>
      </c>
      <c r="K219" t="s">
        <v>431</v>
      </c>
      <c r="L219" s="1">
        <v>50</v>
      </c>
      <c r="M219" s="1">
        <v>1.9607843137254902E-2</v>
      </c>
      <c r="N219">
        <v>11878</v>
      </c>
    </row>
    <row r="220" spans="1:14" x14ac:dyDescent="0.2">
      <c r="A220" s="31">
        <v>143</v>
      </c>
      <c r="B220" s="31">
        <v>219</v>
      </c>
      <c r="C220" s="1">
        <v>20240904</v>
      </c>
      <c r="D220" t="s">
        <v>47</v>
      </c>
      <c r="E220" t="s">
        <v>329</v>
      </c>
      <c r="G220" s="1">
        <v>2.1027405665104699E-2</v>
      </c>
      <c r="H220" s="30" t="str">
        <f t="shared" si="9"/>
        <v>mc8</v>
      </c>
      <c r="I220" s="30" t="str">
        <f t="shared" si="10"/>
        <v>_w21</v>
      </c>
      <c r="J220" s="30" t="str">
        <f t="shared" si="11"/>
        <v>_v50</v>
      </c>
      <c r="K220" t="s">
        <v>330</v>
      </c>
      <c r="L220" s="1">
        <v>50</v>
      </c>
      <c r="M220" s="1">
        <v>1.9607843137254902E-2</v>
      </c>
      <c r="N220">
        <v>11878</v>
      </c>
    </row>
    <row r="221" spans="1:14" x14ac:dyDescent="0.2">
      <c r="A221" s="31">
        <v>165</v>
      </c>
      <c r="B221" s="31">
        <v>220</v>
      </c>
      <c r="C221" s="1">
        <v>20240904</v>
      </c>
      <c r="D221" t="s">
        <v>47</v>
      </c>
      <c r="E221" t="s">
        <v>373</v>
      </c>
      <c r="G221" s="1">
        <v>2.08304291806026E-2</v>
      </c>
      <c r="H221" s="30" t="str">
        <f t="shared" si="9"/>
        <v>mc8</v>
      </c>
      <c r="I221" s="30" t="str">
        <f t="shared" si="10"/>
        <v>_w44</v>
      </c>
      <c r="J221" s="30" t="str">
        <f t="shared" si="11"/>
        <v>_v50</v>
      </c>
      <c r="K221" t="s">
        <v>374</v>
      </c>
      <c r="L221" s="1">
        <v>50</v>
      </c>
      <c r="M221" s="1">
        <v>1.9607843137254902E-2</v>
      </c>
      <c r="N221">
        <v>11878</v>
      </c>
    </row>
    <row r="222" spans="1:14" x14ac:dyDescent="0.2">
      <c r="A222" s="31">
        <v>8</v>
      </c>
      <c r="B222" s="31">
        <v>221</v>
      </c>
      <c r="C222" s="1">
        <v>20240904</v>
      </c>
      <c r="D222" t="s">
        <v>47</v>
      </c>
      <c r="E222" t="s">
        <v>62</v>
      </c>
      <c r="G222" s="1">
        <v>2.0407866827312798E-2</v>
      </c>
      <c r="H222" s="30" t="str">
        <f t="shared" si="9"/>
        <v>mc3</v>
      </c>
      <c r="I222" s="30" t="str">
        <f t="shared" si="10"/>
        <v>_w21</v>
      </c>
      <c r="J222" s="30" t="str">
        <f t="shared" si="11"/>
        <v>_v50</v>
      </c>
      <c r="K222" t="s">
        <v>63</v>
      </c>
      <c r="L222" s="1">
        <v>50</v>
      </c>
      <c r="M222" s="1">
        <v>1.9607843137254902E-2</v>
      </c>
      <c r="N222">
        <v>13173</v>
      </c>
    </row>
    <row r="223" spans="1:14" x14ac:dyDescent="0.2">
      <c r="A223" s="31">
        <v>63</v>
      </c>
      <c r="B223" s="31">
        <v>222</v>
      </c>
      <c r="C223" s="1">
        <v>20240904</v>
      </c>
      <c r="D223" t="s">
        <v>47</v>
      </c>
      <c r="E223" t="s">
        <v>171</v>
      </c>
      <c r="G223" s="1">
        <v>1.98080799581579E-2</v>
      </c>
      <c r="H223" s="30" t="str">
        <f t="shared" si="9"/>
        <v>mc1</v>
      </c>
      <c r="I223" s="30" t="str">
        <f t="shared" si="10"/>
        <v>_w5_</v>
      </c>
      <c r="J223" s="30" t="str">
        <f t="shared" si="11"/>
        <v>v10_</v>
      </c>
      <c r="K223" t="s">
        <v>172</v>
      </c>
      <c r="L223" s="1">
        <v>50</v>
      </c>
      <c r="M223" s="1">
        <v>1.9607843137254902E-2</v>
      </c>
      <c r="N223">
        <v>15030</v>
      </c>
    </row>
    <row r="224" spans="1:14" x14ac:dyDescent="0.2">
      <c r="A224" s="31">
        <v>230</v>
      </c>
      <c r="B224" s="31">
        <v>223</v>
      </c>
      <c r="C224" s="1">
        <v>20240904</v>
      </c>
      <c r="D224" t="s">
        <v>47</v>
      </c>
      <c r="E224" t="s">
        <v>495</v>
      </c>
      <c r="G224" s="1">
        <v>1.9569052647094701E-2</v>
      </c>
      <c r="H224" s="30" t="str">
        <f t="shared" si="9"/>
        <v>mc1</v>
      </c>
      <c r="I224" s="30" t="str">
        <f t="shared" si="10"/>
        <v>_w8_</v>
      </c>
      <c r="J224" s="30" t="str">
        <f t="shared" si="11"/>
        <v>v5_c</v>
      </c>
      <c r="K224" t="s">
        <v>496</v>
      </c>
      <c r="L224" s="1">
        <v>50</v>
      </c>
      <c r="M224" s="1">
        <v>1.9607843137254902E-2</v>
      </c>
      <c r="N224">
        <v>15030</v>
      </c>
    </row>
    <row r="225" spans="1:14" x14ac:dyDescent="0.2">
      <c r="A225" s="36">
        <v>167</v>
      </c>
      <c r="B225" s="36">
        <v>224</v>
      </c>
      <c r="C225" s="37">
        <v>20240904</v>
      </c>
      <c r="D225" s="38" t="s">
        <v>47</v>
      </c>
      <c r="E225" s="38" t="s">
        <v>377</v>
      </c>
      <c r="F225" s="37" t="s">
        <v>633</v>
      </c>
      <c r="G225" s="37">
        <v>1.9047924759328701E-2</v>
      </c>
      <c r="H225" s="30" t="str">
        <f t="shared" si="9"/>
        <v>mc5</v>
      </c>
      <c r="I225" s="30" t="str">
        <f t="shared" si="10"/>
        <v>_w3_</v>
      </c>
      <c r="J225" s="30" t="str">
        <f t="shared" si="11"/>
        <v>v75_</v>
      </c>
      <c r="K225" t="s">
        <v>378</v>
      </c>
      <c r="L225" s="1">
        <v>50</v>
      </c>
      <c r="M225" s="1">
        <v>1.9607843137254902E-2</v>
      </c>
      <c r="N225">
        <v>12471</v>
      </c>
    </row>
    <row r="226" spans="1:14" x14ac:dyDescent="0.2">
      <c r="A226" s="31">
        <v>97</v>
      </c>
      <c r="B226" s="31">
        <v>225</v>
      </c>
      <c r="C226" s="1">
        <v>20240904</v>
      </c>
      <c r="D226" t="s">
        <v>47</v>
      </c>
      <c r="E226" t="s">
        <v>239</v>
      </c>
      <c r="G226" s="1">
        <v>1.8932641373414501E-2</v>
      </c>
      <c r="H226" s="30" t="str">
        <f t="shared" si="9"/>
        <v>mc1</v>
      </c>
      <c r="I226" s="30" t="str">
        <f t="shared" si="10"/>
        <v>_w13</v>
      </c>
      <c r="J226" s="30" t="str">
        <f t="shared" si="11"/>
        <v>_v10</v>
      </c>
      <c r="K226" t="s">
        <v>240</v>
      </c>
      <c r="L226" s="1">
        <v>50</v>
      </c>
      <c r="M226" s="1">
        <v>1.9607843137254902E-2</v>
      </c>
      <c r="N226">
        <v>15030</v>
      </c>
    </row>
    <row r="227" spans="1:14" x14ac:dyDescent="0.2">
      <c r="A227" s="31">
        <v>149</v>
      </c>
      <c r="B227" s="31">
        <v>226</v>
      </c>
      <c r="C227" s="1">
        <v>20240904</v>
      </c>
      <c r="D227" t="s">
        <v>47</v>
      </c>
      <c r="E227" t="s">
        <v>341</v>
      </c>
      <c r="G227" s="1">
        <v>1.89078757097732E-2</v>
      </c>
      <c r="H227" s="30" t="str">
        <f t="shared" si="9"/>
        <v>mc1</v>
      </c>
      <c r="I227" s="30" t="str">
        <f t="shared" si="10"/>
        <v>_w13</v>
      </c>
      <c r="J227" s="30" t="str">
        <f t="shared" si="11"/>
        <v>_v25</v>
      </c>
      <c r="K227" t="s">
        <v>342</v>
      </c>
      <c r="L227" s="1">
        <v>50</v>
      </c>
      <c r="M227" s="1">
        <v>1.9607843137254902E-2</v>
      </c>
      <c r="N227">
        <v>15030</v>
      </c>
    </row>
    <row r="228" spans="1:14" x14ac:dyDescent="0.2">
      <c r="A228" s="31">
        <v>194</v>
      </c>
      <c r="B228" s="31">
        <v>227</v>
      </c>
      <c r="C228" s="1">
        <v>20240904</v>
      </c>
      <c r="D228" t="s">
        <v>47</v>
      </c>
      <c r="E228" t="s">
        <v>428</v>
      </c>
      <c r="G228" s="1">
        <v>1.88702606608421E-2</v>
      </c>
      <c r="H228" s="30" t="str">
        <f t="shared" si="9"/>
        <v>mc3</v>
      </c>
      <c r="I228" s="30" t="str">
        <f t="shared" si="10"/>
        <v>_w3_</v>
      </c>
      <c r="J228" s="30" t="str">
        <f t="shared" si="11"/>
        <v>v75_</v>
      </c>
      <c r="K228" t="s">
        <v>429</v>
      </c>
      <c r="L228" s="1">
        <v>50</v>
      </c>
      <c r="M228" s="1">
        <v>1.9607843137254902E-2</v>
      </c>
      <c r="N228">
        <v>13173</v>
      </c>
    </row>
    <row r="229" spans="1:14" x14ac:dyDescent="0.2">
      <c r="A229" s="31">
        <v>212</v>
      </c>
      <c r="B229" s="31">
        <v>228</v>
      </c>
      <c r="C229" s="1">
        <v>20240904</v>
      </c>
      <c r="D229" t="s">
        <v>47</v>
      </c>
      <c r="E229" t="s">
        <v>463</v>
      </c>
      <c r="G229" s="1">
        <v>1.8796813082198899E-2</v>
      </c>
      <c r="H229" s="30" t="str">
        <f t="shared" si="9"/>
        <v>mc8</v>
      </c>
      <c r="I229" s="30" t="str">
        <f t="shared" si="10"/>
        <v>_w3_</v>
      </c>
      <c r="J229" s="30" t="str">
        <f t="shared" si="11"/>
        <v>v100</v>
      </c>
      <c r="K229" t="s">
        <v>464</v>
      </c>
      <c r="L229" s="1">
        <v>50</v>
      </c>
      <c r="M229" s="1">
        <v>5.8823529411764698E-2</v>
      </c>
      <c r="N229">
        <v>11878</v>
      </c>
    </row>
    <row r="230" spans="1:14" x14ac:dyDescent="0.2">
      <c r="A230" s="31">
        <v>283</v>
      </c>
      <c r="B230" s="31">
        <v>229</v>
      </c>
      <c r="C230" s="1">
        <v>20240904</v>
      </c>
      <c r="D230" t="s">
        <v>47</v>
      </c>
      <c r="E230" t="s">
        <v>593</v>
      </c>
      <c r="G230" s="1">
        <v>1.79854619516907E-2</v>
      </c>
      <c r="H230" s="30" t="str">
        <f t="shared" si="9"/>
        <v>mc5</v>
      </c>
      <c r="I230" s="30" t="str">
        <f t="shared" si="10"/>
        <v>_w44</v>
      </c>
      <c r="J230" s="30" t="str">
        <f t="shared" si="11"/>
        <v>_v50</v>
      </c>
      <c r="K230" t="s">
        <v>594</v>
      </c>
      <c r="L230" s="1">
        <v>50</v>
      </c>
      <c r="M230" s="1">
        <v>1.9607843137254902E-2</v>
      </c>
      <c r="N230">
        <v>12471</v>
      </c>
    </row>
    <row r="231" spans="1:14" x14ac:dyDescent="0.2">
      <c r="A231" s="31">
        <v>74</v>
      </c>
      <c r="B231" s="31">
        <v>230</v>
      </c>
      <c r="C231" s="1">
        <v>20240904</v>
      </c>
      <c r="D231" t="s">
        <v>47</v>
      </c>
      <c r="E231" t="s">
        <v>193</v>
      </c>
      <c r="G231" s="1">
        <v>1.78231551425387E-2</v>
      </c>
      <c r="H231" s="30" t="str">
        <f t="shared" si="9"/>
        <v>mc1</v>
      </c>
      <c r="I231" s="30" t="str">
        <f t="shared" si="10"/>
        <v>_w3_</v>
      </c>
      <c r="J231" s="30" t="str">
        <f t="shared" si="11"/>
        <v>v50_</v>
      </c>
      <c r="K231" t="s">
        <v>194</v>
      </c>
      <c r="L231" s="1">
        <v>50</v>
      </c>
      <c r="M231" s="1">
        <v>1.9607843137254902E-2</v>
      </c>
      <c r="N231">
        <v>15030</v>
      </c>
    </row>
    <row r="232" spans="1:14" x14ac:dyDescent="0.2">
      <c r="A232" s="31">
        <v>7</v>
      </c>
      <c r="B232" s="31">
        <v>231</v>
      </c>
      <c r="C232" s="1">
        <v>20240904</v>
      </c>
      <c r="D232" t="s">
        <v>47</v>
      </c>
      <c r="E232" t="s">
        <v>60</v>
      </c>
      <c r="G232" s="1">
        <v>1.76372477234574E-2</v>
      </c>
      <c r="H232" s="30" t="str">
        <f t="shared" si="9"/>
        <v>mc1</v>
      </c>
      <c r="I232" s="30" t="str">
        <f t="shared" si="10"/>
        <v>_w44</v>
      </c>
      <c r="J232" s="30" t="str">
        <f t="shared" si="11"/>
        <v>_v5_</v>
      </c>
      <c r="K232" t="s">
        <v>61</v>
      </c>
      <c r="L232" s="1">
        <v>50</v>
      </c>
      <c r="M232" s="1">
        <v>1.9607843137254902E-2</v>
      </c>
      <c r="N232">
        <v>15030</v>
      </c>
    </row>
    <row r="233" spans="1:14" x14ac:dyDescent="0.2">
      <c r="A233" s="31">
        <v>50</v>
      </c>
      <c r="B233" s="31">
        <v>232</v>
      </c>
      <c r="C233" s="1">
        <v>20240904</v>
      </c>
      <c r="D233" t="s">
        <v>47</v>
      </c>
      <c r="E233" t="s">
        <v>145</v>
      </c>
      <c r="G233" s="1">
        <v>1.7546635070650098E-2</v>
      </c>
      <c r="H233" s="30" t="str">
        <f t="shared" si="9"/>
        <v>mc1</v>
      </c>
      <c r="I233" s="30" t="str">
        <f t="shared" si="10"/>
        <v>_w5_</v>
      </c>
      <c r="J233" s="30" t="str">
        <f t="shared" si="11"/>
        <v>v50_</v>
      </c>
      <c r="K233" t="s">
        <v>146</v>
      </c>
      <c r="L233" s="1">
        <v>50</v>
      </c>
      <c r="M233" s="1">
        <v>1.9607843137254902E-2</v>
      </c>
      <c r="N233">
        <v>15030</v>
      </c>
    </row>
    <row r="234" spans="1:14" x14ac:dyDescent="0.2">
      <c r="A234" s="31">
        <v>141</v>
      </c>
      <c r="B234" s="31">
        <v>233</v>
      </c>
      <c r="C234" s="1">
        <v>20240904</v>
      </c>
      <c r="D234" t="s">
        <v>47</v>
      </c>
      <c r="E234" t="s">
        <v>325</v>
      </c>
      <c r="G234" s="1">
        <v>1.75046499075577E-2</v>
      </c>
      <c r="H234" s="30" t="str">
        <f t="shared" si="9"/>
        <v>mc1</v>
      </c>
      <c r="I234" s="30" t="str">
        <f t="shared" si="10"/>
        <v>_w44</v>
      </c>
      <c r="J234" s="30" t="str">
        <f t="shared" si="11"/>
        <v>_v25</v>
      </c>
      <c r="K234" t="s">
        <v>326</v>
      </c>
      <c r="L234" s="1">
        <v>50</v>
      </c>
      <c r="M234" s="1">
        <v>1.9607843137254902E-2</v>
      </c>
      <c r="N234">
        <v>15030</v>
      </c>
    </row>
    <row r="235" spans="1:14" x14ac:dyDescent="0.2">
      <c r="A235" s="31">
        <v>16</v>
      </c>
      <c r="B235" s="31">
        <v>234</v>
      </c>
      <c r="C235" s="1">
        <v>20240904</v>
      </c>
      <c r="D235" t="s">
        <v>47</v>
      </c>
      <c r="E235" t="s">
        <v>77</v>
      </c>
      <c r="G235" s="1">
        <v>1.7209648950884001E-2</v>
      </c>
      <c r="H235" s="30" t="str">
        <f t="shared" si="9"/>
        <v>mc3</v>
      </c>
      <c r="I235" s="30" t="str">
        <f t="shared" si="10"/>
        <v>_w44</v>
      </c>
      <c r="J235" s="30" t="str">
        <f t="shared" si="11"/>
        <v>_v50</v>
      </c>
      <c r="K235" t="s">
        <v>78</v>
      </c>
      <c r="L235" s="1">
        <v>50</v>
      </c>
      <c r="M235" s="1">
        <v>1.9607843137254902E-2</v>
      </c>
      <c r="N235">
        <v>13173</v>
      </c>
    </row>
    <row r="236" spans="1:14" x14ac:dyDescent="0.2">
      <c r="A236" s="31">
        <v>65</v>
      </c>
      <c r="B236" s="31">
        <v>235</v>
      </c>
      <c r="C236" s="1">
        <v>20240904</v>
      </c>
      <c r="D236" t="s">
        <v>47</v>
      </c>
      <c r="E236" t="s">
        <v>175</v>
      </c>
      <c r="G236" s="1">
        <v>1.6380919409943701E-2</v>
      </c>
      <c r="H236" s="30" t="str">
        <f t="shared" si="9"/>
        <v>mc5</v>
      </c>
      <c r="I236" s="30" t="str">
        <f t="shared" si="10"/>
        <v>_w5_</v>
      </c>
      <c r="J236" s="30" t="str">
        <f t="shared" si="11"/>
        <v>v75_</v>
      </c>
      <c r="K236" t="s">
        <v>176</v>
      </c>
      <c r="L236" s="1">
        <v>50</v>
      </c>
      <c r="M236" s="1">
        <v>1.9607843137254902E-2</v>
      </c>
      <c r="N236">
        <v>12471</v>
      </c>
    </row>
    <row r="237" spans="1:14" x14ac:dyDescent="0.2">
      <c r="A237" s="31">
        <v>265</v>
      </c>
      <c r="B237" s="31">
        <v>236</v>
      </c>
      <c r="C237" s="1">
        <v>20240904</v>
      </c>
      <c r="D237" t="s">
        <v>47</v>
      </c>
      <c r="E237" t="s">
        <v>561</v>
      </c>
      <c r="G237" s="1">
        <v>1.6265888301343401E-2</v>
      </c>
      <c r="H237" s="30" t="str">
        <f t="shared" si="9"/>
        <v>mc8</v>
      </c>
      <c r="I237" s="30" t="str">
        <f t="shared" si="10"/>
        <v>_w3_</v>
      </c>
      <c r="J237" s="30" t="str">
        <f t="shared" si="11"/>
        <v>v75_</v>
      </c>
      <c r="K237" t="s">
        <v>562</v>
      </c>
      <c r="L237" s="1">
        <v>50</v>
      </c>
      <c r="M237" s="1">
        <v>1.9607843137254902E-2</v>
      </c>
      <c r="N237">
        <v>11878</v>
      </c>
    </row>
    <row r="238" spans="1:14" x14ac:dyDescent="0.2">
      <c r="A238" s="31">
        <v>87</v>
      </c>
      <c r="B238" s="31">
        <v>237</v>
      </c>
      <c r="C238" s="1">
        <v>20240904</v>
      </c>
      <c r="D238" t="s">
        <v>47</v>
      </c>
      <c r="E238" t="s">
        <v>219</v>
      </c>
      <c r="G238" s="1">
        <v>1.60738748362498E-2</v>
      </c>
      <c r="H238" s="30" t="str">
        <f t="shared" si="9"/>
        <v>mc1</v>
      </c>
      <c r="I238" s="30" t="str">
        <f t="shared" si="10"/>
        <v>_w3_</v>
      </c>
      <c r="J238" s="30" t="str">
        <f t="shared" si="11"/>
        <v>v75_</v>
      </c>
      <c r="K238" t="s">
        <v>220</v>
      </c>
      <c r="L238" s="1">
        <v>50</v>
      </c>
      <c r="M238" s="1">
        <v>1.9607843137254902E-2</v>
      </c>
      <c r="N238">
        <v>15030</v>
      </c>
    </row>
    <row r="239" spans="1:14" x14ac:dyDescent="0.2">
      <c r="A239" s="31">
        <v>262</v>
      </c>
      <c r="B239" s="31">
        <v>238</v>
      </c>
      <c r="C239" s="1">
        <v>20240904</v>
      </c>
      <c r="D239" t="s">
        <v>47</v>
      </c>
      <c r="E239" t="s">
        <v>555</v>
      </c>
      <c r="G239" s="1">
        <v>1.5718734103277201E-2</v>
      </c>
      <c r="H239" s="30" t="str">
        <f t="shared" si="9"/>
        <v>mc5</v>
      </c>
      <c r="I239" s="30" t="str">
        <f t="shared" si="10"/>
        <v>_w8_</v>
      </c>
      <c r="J239" s="30" t="str">
        <f t="shared" si="11"/>
        <v>v75_</v>
      </c>
      <c r="K239" t="s">
        <v>556</v>
      </c>
      <c r="L239" s="1">
        <v>50</v>
      </c>
      <c r="M239" s="1">
        <v>1.9607843137254902E-2</v>
      </c>
      <c r="N239">
        <v>12471</v>
      </c>
    </row>
    <row r="240" spans="1:14" x14ac:dyDescent="0.2">
      <c r="A240" s="31">
        <v>12</v>
      </c>
      <c r="B240" s="31">
        <v>239</v>
      </c>
      <c r="C240" s="1">
        <v>20240904</v>
      </c>
      <c r="D240" t="s">
        <v>47</v>
      </c>
      <c r="E240" t="s">
        <v>69</v>
      </c>
      <c r="G240" s="1">
        <v>1.56223343216138E-2</v>
      </c>
      <c r="H240" s="30" t="str">
        <f t="shared" si="9"/>
        <v>mc3</v>
      </c>
      <c r="I240" s="30" t="str">
        <f t="shared" si="10"/>
        <v>_w5_</v>
      </c>
      <c r="J240" s="30" t="str">
        <f t="shared" si="11"/>
        <v>v75_</v>
      </c>
      <c r="K240" t="s">
        <v>70</v>
      </c>
      <c r="L240" s="1">
        <v>50</v>
      </c>
      <c r="M240" s="1">
        <v>1.9607843137254902E-2</v>
      </c>
      <c r="N240">
        <v>13173</v>
      </c>
    </row>
    <row r="241" spans="1:14" x14ac:dyDescent="0.2">
      <c r="A241" s="31">
        <v>100</v>
      </c>
      <c r="B241" s="31">
        <v>240</v>
      </c>
      <c r="C241" s="1">
        <v>20240904</v>
      </c>
      <c r="D241" t="s">
        <v>47</v>
      </c>
      <c r="E241" t="s">
        <v>245</v>
      </c>
      <c r="G241" s="1">
        <v>1.54608247938256E-2</v>
      </c>
      <c r="H241" s="30" t="str">
        <f t="shared" si="9"/>
        <v>mc1</v>
      </c>
      <c r="I241" s="30" t="str">
        <f t="shared" si="10"/>
        <v>_w21</v>
      </c>
      <c r="J241" s="30" t="str">
        <f t="shared" si="11"/>
        <v>_v5_</v>
      </c>
      <c r="K241" t="s">
        <v>246</v>
      </c>
      <c r="L241" s="1">
        <v>50</v>
      </c>
      <c r="M241" s="1">
        <v>1.9607843137254902E-2</v>
      </c>
      <c r="N241">
        <v>15030</v>
      </c>
    </row>
    <row r="242" spans="1:14" x14ac:dyDescent="0.2">
      <c r="A242" s="31">
        <v>166</v>
      </c>
      <c r="B242" s="31">
        <v>241</v>
      </c>
      <c r="C242" s="1">
        <v>20240904</v>
      </c>
      <c r="D242" t="s">
        <v>47</v>
      </c>
      <c r="E242" t="s">
        <v>375</v>
      </c>
      <c r="G242" s="1">
        <v>1.53194989545191E-2</v>
      </c>
      <c r="H242" s="30" t="str">
        <f t="shared" si="9"/>
        <v>mc1</v>
      </c>
      <c r="I242" s="30" t="str">
        <f t="shared" si="10"/>
        <v>_w8_</v>
      </c>
      <c r="J242" s="30" t="str">
        <f t="shared" si="11"/>
        <v>v50_</v>
      </c>
      <c r="K242" t="s">
        <v>376</v>
      </c>
      <c r="L242" s="1">
        <v>50</v>
      </c>
      <c r="M242" s="1">
        <v>1.9607843137254902E-2</v>
      </c>
      <c r="N242">
        <v>15030</v>
      </c>
    </row>
    <row r="243" spans="1:14" x14ac:dyDescent="0.2">
      <c r="A243" s="31">
        <v>94</v>
      </c>
      <c r="B243" s="31">
        <v>242</v>
      </c>
      <c r="C243" s="1">
        <v>20240904</v>
      </c>
      <c r="D243" t="s">
        <v>47</v>
      </c>
      <c r="E243" t="s">
        <v>233</v>
      </c>
      <c r="G243" s="1">
        <v>1.51140259489786E-2</v>
      </c>
      <c r="H243" s="30" t="str">
        <f t="shared" si="9"/>
        <v>mc1</v>
      </c>
      <c r="I243" s="30" t="str">
        <f t="shared" si="10"/>
        <v>_w13</v>
      </c>
      <c r="J243" s="30" t="str">
        <f t="shared" si="11"/>
        <v>_v5_</v>
      </c>
      <c r="K243" t="s">
        <v>234</v>
      </c>
      <c r="L243" s="1">
        <v>50</v>
      </c>
      <c r="M243" s="1">
        <v>1.9607843137254902E-2</v>
      </c>
      <c r="N243">
        <v>15030</v>
      </c>
    </row>
    <row r="244" spans="1:14" x14ac:dyDescent="0.2">
      <c r="A244" s="31">
        <v>236</v>
      </c>
      <c r="B244" s="31">
        <v>243</v>
      </c>
      <c r="C244" s="1">
        <v>20240904</v>
      </c>
      <c r="D244" t="s">
        <v>47</v>
      </c>
      <c r="E244" t="s">
        <v>507</v>
      </c>
      <c r="G244" s="1">
        <v>1.49662198577776E-2</v>
      </c>
      <c r="H244" s="30" t="str">
        <f t="shared" si="9"/>
        <v>mc3</v>
      </c>
      <c r="I244" s="30" t="str">
        <f t="shared" si="10"/>
        <v>_w13</v>
      </c>
      <c r="J244" s="30" t="str">
        <f t="shared" si="11"/>
        <v>_v75</v>
      </c>
      <c r="K244" t="s">
        <v>508</v>
      </c>
      <c r="L244" s="1">
        <v>50</v>
      </c>
      <c r="M244" s="1">
        <v>1.9607843137254902E-2</v>
      </c>
      <c r="N244">
        <v>13173</v>
      </c>
    </row>
    <row r="245" spans="1:14" x14ac:dyDescent="0.2">
      <c r="A245" s="36">
        <v>95</v>
      </c>
      <c r="B245" s="36">
        <v>244</v>
      </c>
      <c r="C245" s="37">
        <v>20240904</v>
      </c>
      <c r="D245" s="38" t="s">
        <v>47</v>
      </c>
      <c r="E245" s="38" t="s">
        <v>235</v>
      </c>
      <c r="F245" s="37" t="s">
        <v>634</v>
      </c>
      <c r="G245" s="37">
        <v>1.48473576691661E-2</v>
      </c>
      <c r="H245" s="30" t="str">
        <f t="shared" si="9"/>
        <v>mc3</v>
      </c>
      <c r="I245" s="30" t="str">
        <f t="shared" si="10"/>
        <v>_w3_</v>
      </c>
      <c r="J245" s="30" t="str">
        <f t="shared" si="11"/>
        <v>v100</v>
      </c>
      <c r="K245" t="s">
        <v>236</v>
      </c>
      <c r="L245" s="1">
        <v>50</v>
      </c>
      <c r="M245" s="1">
        <v>3.9215686274509803E-2</v>
      </c>
      <c r="N245">
        <v>13173</v>
      </c>
    </row>
    <row r="246" spans="1:14" x14ac:dyDescent="0.2">
      <c r="A246" s="31">
        <v>224</v>
      </c>
      <c r="B246" s="31">
        <v>245</v>
      </c>
      <c r="C246" s="1">
        <v>20240904</v>
      </c>
      <c r="D246" t="s">
        <v>47</v>
      </c>
      <c r="E246" t="s">
        <v>485</v>
      </c>
      <c r="G246" s="1">
        <v>1.42377637558431E-2</v>
      </c>
      <c r="H246" s="30" t="str">
        <f t="shared" si="9"/>
        <v>mc5</v>
      </c>
      <c r="I246" s="30" t="str">
        <f t="shared" si="10"/>
        <v>_w21</v>
      </c>
      <c r="J246" s="30" t="str">
        <f t="shared" si="11"/>
        <v>_v75</v>
      </c>
      <c r="K246" t="s">
        <v>148</v>
      </c>
      <c r="L246" s="1">
        <v>50</v>
      </c>
      <c r="M246" s="1">
        <v>1.9607843137254902E-2</v>
      </c>
      <c r="N246">
        <v>12471</v>
      </c>
    </row>
    <row r="247" spans="1:14" x14ac:dyDescent="0.2">
      <c r="A247" s="31">
        <v>76</v>
      </c>
      <c r="B247" s="31">
        <v>246</v>
      </c>
      <c r="C247" s="1">
        <v>20240904</v>
      </c>
      <c r="D247" t="s">
        <v>47</v>
      </c>
      <c r="E247" t="s">
        <v>197</v>
      </c>
      <c r="G247" s="1">
        <v>1.37577568483584E-2</v>
      </c>
      <c r="H247" s="30" t="str">
        <f t="shared" si="9"/>
        <v>mc5</v>
      </c>
      <c r="I247" s="30" t="str">
        <f t="shared" si="10"/>
        <v>_w13</v>
      </c>
      <c r="J247" s="30" t="str">
        <f t="shared" si="11"/>
        <v>_v75</v>
      </c>
      <c r="K247" t="s">
        <v>198</v>
      </c>
      <c r="L247" s="1">
        <v>50</v>
      </c>
      <c r="M247" s="1">
        <v>1.9607843137254902E-2</v>
      </c>
      <c r="N247">
        <v>12471</v>
      </c>
    </row>
    <row r="248" spans="1:14" x14ac:dyDescent="0.2">
      <c r="A248" s="31">
        <v>53</v>
      </c>
      <c r="B248" s="31">
        <v>247</v>
      </c>
      <c r="C248" s="1">
        <v>20240904</v>
      </c>
      <c r="D248" t="s">
        <v>47</v>
      </c>
      <c r="E248" t="s">
        <v>151</v>
      </c>
      <c r="G248" s="1">
        <v>1.37273312868742E-2</v>
      </c>
      <c r="H248" s="30" t="str">
        <f t="shared" si="9"/>
        <v>mc8</v>
      </c>
      <c r="I248" s="30" t="str">
        <f t="shared" si="10"/>
        <v>_w5_</v>
      </c>
      <c r="J248" s="30" t="str">
        <f t="shared" si="11"/>
        <v>v75_</v>
      </c>
      <c r="K248" t="s">
        <v>152</v>
      </c>
      <c r="L248" s="1">
        <v>50</v>
      </c>
      <c r="M248" s="1">
        <v>1.9607843137254902E-2</v>
      </c>
      <c r="N248">
        <v>11878</v>
      </c>
    </row>
    <row r="249" spans="1:14" x14ac:dyDescent="0.2">
      <c r="A249" s="31">
        <v>241</v>
      </c>
      <c r="B249" s="31">
        <v>248</v>
      </c>
      <c r="C249" s="1">
        <v>20240904</v>
      </c>
      <c r="D249" t="s">
        <v>47</v>
      </c>
      <c r="E249" t="s">
        <v>516</v>
      </c>
      <c r="G249" s="1">
        <v>1.3290394073092701E-2</v>
      </c>
      <c r="H249" s="30" t="str">
        <f t="shared" si="9"/>
        <v>mc3</v>
      </c>
      <c r="I249" s="30" t="str">
        <f t="shared" si="10"/>
        <v>_w8_</v>
      </c>
      <c r="J249" s="30" t="str">
        <f t="shared" si="11"/>
        <v>v75_</v>
      </c>
      <c r="K249" t="s">
        <v>517</v>
      </c>
      <c r="L249" s="1">
        <v>50</v>
      </c>
      <c r="M249" s="1">
        <v>1.9607843137254902E-2</v>
      </c>
      <c r="N249">
        <v>13173</v>
      </c>
    </row>
    <row r="250" spans="1:14" x14ac:dyDescent="0.2">
      <c r="A250" s="31">
        <v>153</v>
      </c>
      <c r="B250" s="31">
        <v>249</v>
      </c>
      <c r="C250" s="1">
        <v>20240904</v>
      </c>
      <c r="D250" t="s">
        <v>47</v>
      </c>
      <c r="E250" t="s">
        <v>349</v>
      </c>
      <c r="G250" s="1">
        <v>1.3274464002521E-2</v>
      </c>
      <c r="H250" s="30" t="str">
        <f t="shared" si="9"/>
        <v>mc8</v>
      </c>
      <c r="I250" s="30" t="str">
        <f t="shared" si="10"/>
        <v>_w13</v>
      </c>
      <c r="J250" s="30" t="str">
        <f t="shared" si="11"/>
        <v>_v75</v>
      </c>
      <c r="K250" t="s">
        <v>350</v>
      </c>
      <c r="L250" s="1">
        <v>50</v>
      </c>
      <c r="M250" s="1">
        <v>1.9607843137254902E-2</v>
      </c>
      <c r="N250">
        <v>11878</v>
      </c>
    </row>
    <row r="251" spans="1:14" x14ac:dyDescent="0.2">
      <c r="A251" s="31">
        <v>85</v>
      </c>
      <c r="B251" s="31">
        <v>250</v>
      </c>
      <c r="C251" s="1">
        <v>20240904</v>
      </c>
      <c r="D251" t="s">
        <v>47</v>
      </c>
      <c r="E251" t="s">
        <v>215</v>
      </c>
      <c r="G251" s="1">
        <v>1.2917298249599E-2</v>
      </c>
      <c r="H251" s="30" t="str">
        <f t="shared" si="9"/>
        <v>mc8</v>
      </c>
      <c r="I251" s="30" t="str">
        <f t="shared" si="10"/>
        <v>_w21</v>
      </c>
      <c r="J251" s="30" t="str">
        <f t="shared" si="11"/>
        <v>_v75</v>
      </c>
      <c r="K251" t="s">
        <v>216</v>
      </c>
      <c r="L251" s="1">
        <v>50</v>
      </c>
      <c r="M251" s="1">
        <v>3.9215686274509803E-2</v>
      </c>
      <c r="N251">
        <v>11878</v>
      </c>
    </row>
    <row r="252" spans="1:14" x14ac:dyDescent="0.2">
      <c r="A252" s="31">
        <v>216</v>
      </c>
      <c r="B252" s="31">
        <v>251</v>
      </c>
      <c r="C252" s="1">
        <v>20240904</v>
      </c>
      <c r="D252" t="s">
        <v>47</v>
      </c>
      <c r="E252" t="s">
        <v>470</v>
      </c>
      <c r="G252" s="1">
        <v>1.27691513356096E-2</v>
      </c>
      <c r="H252" s="30" t="str">
        <f t="shared" si="9"/>
        <v>mc5</v>
      </c>
      <c r="I252" s="30" t="str">
        <f t="shared" si="10"/>
        <v>_w3_</v>
      </c>
      <c r="J252" s="30" t="str">
        <f t="shared" si="11"/>
        <v>v100</v>
      </c>
      <c r="K252" t="s">
        <v>471</v>
      </c>
      <c r="L252" s="1">
        <v>50</v>
      </c>
      <c r="M252" s="1">
        <v>1.9607843137254902E-2</v>
      </c>
      <c r="N252">
        <v>12471</v>
      </c>
    </row>
    <row r="253" spans="1:14" x14ac:dyDescent="0.2">
      <c r="A253" s="31">
        <v>164</v>
      </c>
      <c r="B253" s="31">
        <v>252</v>
      </c>
      <c r="C253" s="1">
        <v>20240904</v>
      </c>
      <c r="D253" t="s">
        <v>47</v>
      </c>
      <c r="E253" t="s">
        <v>371</v>
      </c>
      <c r="G253" s="1">
        <v>1.1945986055052701E-2</v>
      </c>
      <c r="H253" s="30" t="str">
        <f t="shared" si="9"/>
        <v>mc8</v>
      </c>
      <c r="I253" s="30" t="str">
        <f t="shared" si="10"/>
        <v>_w8_</v>
      </c>
      <c r="J253" s="30" t="str">
        <f t="shared" si="11"/>
        <v>v75_</v>
      </c>
      <c r="K253" t="s">
        <v>372</v>
      </c>
      <c r="L253" s="1">
        <v>50</v>
      </c>
      <c r="M253" s="1">
        <v>3.9215686274509803E-2</v>
      </c>
      <c r="N253">
        <v>11878</v>
      </c>
    </row>
    <row r="254" spans="1:14" x14ac:dyDescent="0.2">
      <c r="A254" s="31">
        <v>75</v>
      </c>
      <c r="B254" s="31">
        <v>253</v>
      </c>
      <c r="C254" s="1">
        <v>20240904</v>
      </c>
      <c r="D254" t="s">
        <v>47</v>
      </c>
      <c r="E254" t="s">
        <v>195</v>
      </c>
      <c r="G254" s="1">
        <v>1.15614335575169E-2</v>
      </c>
      <c r="H254" s="30" t="str">
        <f t="shared" si="9"/>
        <v>mc3</v>
      </c>
      <c r="I254" s="30" t="str">
        <f t="shared" si="10"/>
        <v>_w5_</v>
      </c>
      <c r="J254" s="30" t="str">
        <f t="shared" si="11"/>
        <v>v100</v>
      </c>
      <c r="K254" t="s">
        <v>196</v>
      </c>
      <c r="L254" s="1">
        <v>50</v>
      </c>
      <c r="M254" s="1">
        <v>9.8039215686274495E-2</v>
      </c>
      <c r="N254">
        <v>13173</v>
      </c>
    </row>
    <row r="255" spans="1:14" x14ac:dyDescent="0.2">
      <c r="A255" s="31">
        <v>228</v>
      </c>
      <c r="B255" s="31">
        <v>254</v>
      </c>
      <c r="C255" s="1">
        <v>20240904</v>
      </c>
      <c r="D255" t="s">
        <v>47</v>
      </c>
      <c r="E255" t="s">
        <v>492</v>
      </c>
      <c r="G255" s="1">
        <v>1.12198004847869E-2</v>
      </c>
      <c r="H255" s="30" t="str">
        <f t="shared" si="9"/>
        <v>mc5</v>
      </c>
      <c r="I255" s="30" t="str">
        <f t="shared" si="10"/>
        <v>_w44</v>
      </c>
      <c r="J255" s="30" t="str">
        <f t="shared" si="11"/>
        <v>_v75</v>
      </c>
      <c r="K255" t="s">
        <v>493</v>
      </c>
      <c r="L255" s="1">
        <v>50</v>
      </c>
      <c r="M255" s="1">
        <v>3.9215686274509803E-2</v>
      </c>
      <c r="N255">
        <v>12471</v>
      </c>
    </row>
    <row r="256" spans="1:14" x14ac:dyDescent="0.2">
      <c r="A256" s="31">
        <v>198</v>
      </c>
      <c r="B256" s="31">
        <v>255</v>
      </c>
      <c r="C256" s="1">
        <v>20240904</v>
      </c>
      <c r="D256" t="s">
        <v>47</v>
      </c>
      <c r="E256" t="s">
        <v>436</v>
      </c>
      <c r="G256" s="1">
        <v>1.085298052525E-2</v>
      </c>
      <c r="H256" s="30" t="str">
        <f t="shared" si="9"/>
        <v>mc8</v>
      </c>
      <c r="I256" s="30" t="str">
        <f t="shared" si="10"/>
        <v>_w44</v>
      </c>
      <c r="J256" s="30" t="str">
        <f t="shared" si="11"/>
        <v>_v75</v>
      </c>
      <c r="K256" t="s">
        <v>437</v>
      </c>
      <c r="L256" s="1">
        <v>50</v>
      </c>
      <c r="M256" s="1">
        <v>3.9215686274509803E-2</v>
      </c>
      <c r="N256">
        <v>11878</v>
      </c>
    </row>
    <row r="257" spans="1:14" x14ac:dyDescent="0.2">
      <c r="A257" s="31">
        <v>188</v>
      </c>
      <c r="B257" s="31">
        <v>256</v>
      </c>
      <c r="C257" s="1">
        <v>20240904</v>
      </c>
      <c r="D257" t="s">
        <v>47</v>
      </c>
      <c r="E257" t="s">
        <v>416</v>
      </c>
      <c r="G257" s="1">
        <v>1.07616539825366E-2</v>
      </c>
      <c r="H257" s="30" t="str">
        <f t="shared" si="9"/>
        <v>mc5</v>
      </c>
      <c r="I257" s="30" t="str">
        <f t="shared" si="10"/>
        <v>_w8_</v>
      </c>
      <c r="J257" s="30" t="str">
        <f t="shared" si="11"/>
        <v>v100</v>
      </c>
      <c r="K257" t="s">
        <v>417</v>
      </c>
      <c r="L257" s="1">
        <v>50</v>
      </c>
      <c r="M257" s="1">
        <v>5.8823529411764698E-2</v>
      </c>
      <c r="N257">
        <v>12471</v>
      </c>
    </row>
    <row r="258" spans="1:14" x14ac:dyDescent="0.2">
      <c r="A258" s="31">
        <v>64</v>
      </c>
      <c r="B258" s="31">
        <v>257</v>
      </c>
      <c r="C258" s="1">
        <v>20240904</v>
      </c>
      <c r="D258" t="s">
        <v>47</v>
      </c>
      <c r="E258" t="s">
        <v>173</v>
      </c>
      <c r="G258" s="1">
        <v>1.0761551794578401E-2</v>
      </c>
      <c r="H258" s="30" t="str">
        <f t="shared" ref="H258:H289" si="12">MID(E258,19,3)</f>
        <v>mc3</v>
      </c>
      <c r="I258" s="30" t="str">
        <f t="shared" ref="I258:I289" si="13">MID(E258,22,4)</f>
        <v>_w21</v>
      </c>
      <c r="J258" s="30" t="str">
        <f t="shared" ref="J258:J289" si="14">MID(E258,26,4)</f>
        <v>_v75</v>
      </c>
      <c r="K258" t="s">
        <v>174</v>
      </c>
      <c r="L258" s="1">
        <v>50</v>
      </c>
      <c r="M258" s="1">
        <v>7.8431372549019607E-2</v>
      </c>
      <c r="N258">
        <v>13173</v>
      </c>
    </row>
    <row r="259" spans="1:14" x14ac:dyDescent="0.2">
      <c r="A259" s="31">
        <v>239</v>
      </c>
      <c r="B259" s="31">
        <v>258</v>
      </c>
      <c r="C259" s="1">
        <v>20240904</v>
      </c>
      <c r="D259" t="s">
        <v>47</v>
      </c>
      <c r="E259" t="s">
        <v>513</v>
      </c>
      <c r="G259" s="1">
        <v>1.07266006544045E-2</v>
      </c>
      <c r="H259" s="30" t="str">
        <f t="shared" si="12"/>
        <v>mc5</v>
      </c>
      <c r="I259" s="30" t="str">
        <f t="shared" si="13"/>
        <v>_w5_</v>
      </c>
      <c r="J259" s="30" t="str">
        <f t="shared" si="14"/>
        <v>v100</v>
      </c>
      <c r="K259" t="s">
        <v>514</v>
      </c>
      <c r="L259" s="1">
        <v>50</v>
      </c>
      <c r="M259" s="1">
        <v>9.8039215686274495E-2</v>
      </c>
      <c r="N259">
        <v>12471</v>
      </c>
    </row>
    <row r="260" spans="1:14" x14ac:dyDescent="0.2">
      <c r="A260" s="31">
        <v>197</v>
      </c>
      <c r="B260" s="31">
        <v>259</v>
      </c>
      <c r="C260" s="1">
        <v>20240904</v>
      </c>
      <c r="D260" t="s">
        <v>47</v>
      </c>
      <c r="E260" t="s">
        <v>434</v>
      </c>
      <c r="G260" s="1">
        <v>1.0651119790742E-2</v>
      </c>
      <c r="H260" s="30" t="str">
        <f t="shared" si="12"/>
        <v>mc1</v>
      </c>
      <c r="I260" s="30" t="str">
        <f t="shared" si="13"/>
        <v>_w21</v>
      </c>
      <c r="J260" s="30" t="str">
        <f t="shared" si="14"/>
        <v>_v10</v>
      </c>
      <c r="K260" t="s">
        <v>435</v>
      </c>
      <c r="L260" s="1">
        <v>50</v>
      </c>
      <c r="M260" s="1">
        <v>3.9215686274509803E-2</v>
      </c>
      <c r="N260">
        <v>15030</v>
      </c>
    </row>
    <row r="261" spans="1:14" x14ac:dyDescent="0.2">
      <c r="A261" s="31">
        <v>184</v>
      </c>
      <c r="B261" s="31">
        <v>260</v>
      </c>
      <c r="C261" s="1">
        <v>20240904</v>
      </c>
      <c r="D261" t="s">
        <v>47</v>
      </c>
      <c r="E261" t="s">
        <v>409</v>
      </c>
      <c r="G261" s="1">
        <v>1.0499296354105399E-2</v>
      </c>
      <c r="H261" s="30" t="str">
        <f t="shared" si="12"/>
        <v>mc1</v>
      </c>
      <c r="I261" s="30" t="str">
        <f t="shared" si="13"/>
        <v>_w21</v>
      </c>
      <c r="J261" s="30" t="str">
        <f t="shared" si="14"/>
        <v>_v50</v>
      </c>
      <c r="K261" t="s">
        <v>410</v>
      </c>
      <c r="L261" s="1">
        <v>50</v>
      </c>
      <c r="M261" s="1">
        <v>9.8039215686274495E-2</v>
      </c>
      <c r="N261">
        <v>15030</v>
      </c>
    </row>
    <row r="262" spans="1:14" x14ac:dyDescent="0.2">
      <c r="A262" s="31">
        <v>99</v>
      </c>
      <c r="B262" s="31">
        <v>261</v>
      </c>
      <c r="C262" s="1">
        <v>20240904</v>
      </c>
      <c r="D262" t="s">
        <v>47</v>
      </c>
      <c r="E262" t="s">
        <v>243</v>
      </c>
      <c r="G262" s="1">
        <v>1.0358230074813599E-2</v>
      </c>
      <c r="H262" s="30" t="str">
        <f t="shared" si="12"/>
        <v>mc3</v>
      </c>
      <c r="I262" s="30" t="str">
        <f t="shared" si="13"/>
        <v>_w8_</v>
      </c>
      <c r="J262" s="30" t="str">
        <f t="shared" si="14"/>
        <v>v100</v>
      </c>
      <c r="K262" t="s">
        <v>244</v>
      </c>
      <c r="L262" s="1">
        <v>50</v>
      </c>
      <c r="M262" s="1">
        <v>9.8039215686274495E-2</v>
      </c>
      <c r="N262">
        <v>13173</v>
      </c>
    </row>
    <row r="263" spans="1:14" x14ac:dyDescent="0.2">
      <c r="A263" s="31">
        <v>17</v>
      </c>
      <c r="B263" s="31">
        <v>262</v>
      </c>
      <c r="C263" s="1">
        <v>20240904</v>
      </c>
      <c r="D263" t="s">
        <v>47</v>
      </c>
      <c r="E263" t="s">
        <v>79</v>
      </c>
      <c r="G263" s="1">
        <v>1.0284406273943799E-2</v>
      </c>
      <c r="H263" s="30" t="str">
        <f t="shared" si="12"/>
        <v>mc8</v>
      </c>
      <c r="I263" s="30" t="str">
        <f t="shared" si="13"/>
        <v>_w3_</v>
      </c>
      <c r="J263" s="30" t="str">
        <f t="shared" si="14"/>
        <v>v100</v>
      </c>
      <c r="K263" t="s">
        <v>80</v>
      </c>
      <c r="L263" s="1">
        <v>50</v>
      </c>
      <c r="M263" s="1">
        <v>3.9215686274509803E-2</v>
      </c>
      <c r="N263">
        <v>11878</v>
      </c>
    </row>
    <row r="264" spans="1:14" x14ac:dyDescent="0.2">
      <c r="A264" s="31">
        <v>39</v>
      </c>
      <c r="B264" s="31">
        <v>263</v>
      </c>
      <c r="C264" s="1">
        <v>20240904</v>
      </c>
      <c r="D264" t="s">
        <v>47</v>
      </c>
      <c r="E264" t="s">
        <v>123</v>
      </c>
      <c r="G264" s="1">
        <v>9.8267020427953607E-3</v>
      </c>
      <c r="H264" s="30" t="str">
        <f t="shared" si="12"/>
        <v>mc1</v>
      </c>
      <c r="I264" s="30" t="str">
        <f t="shared" si="13"/>
        <v>_w5_</v>
      </c>
      <c r="J264" s="30" t="str">
        <f t="shared" si="14"/>
        <v>v75_</v>
      </c>
      <c r="K264" t="s">
        <v>124</v>
      </c>
      <c r="L264" s="1">
        <v>50</v>
      </c>
      <c r="M264" s="1">
        <v>0.11764705882352899</v>
      </c>
      <c r="N264">
        <v>15030</v>
      </c>
    </row>
    <row r="265" spans="1:14" x14ac:dyDescent="0.2">
      <c r="A265" s="31">
        <v>70</v>
      </c>
      <c r="B265" s="31">
        <v>264</v>
      </c>
      <c r="C265" s="1">
        <v>20240904</v>
      </c>
      <c r="D265" t="s">
        <v>47</v>
      </c>
      <c r="E265" t="s">
        <v>185</v>
      </c>
      <c r="G265" s="1">
        <v>9.7365396475138297E-3</v>
      </c>
      <c r="H265" s="30" t="str">
        <f t="shared" si="12"/>
        <v>mc5</v>
      </c>
      <c r="I265" s="30" t="str">
        <f t="shared" si="13"/>
        <v>_w13</v>
      </c>
      <c r="J265" s="30" t="str">
        <f t="shared" si="14"/>
        <v>_v10</v>
      </c>
      <c r="K265" t="s">
        <v>186</v>
      </c>
      <c r="L265" s="1">
        <v>50</v>
      </c>
      <c r="M265" s="1">
        <v>0.11764705882352899</v>
      </c>
      <c r="N265">
        <v>12471</v>
      </c>
    </row>
    <row r="266" spans="1:14" x14ac:dyDescent="0.2">
      <c r="A266" s="31">
        <v>68</v>
      </c>
      <c r="B266" s="31">
        <v>265</v>
      </c>
      <c r="C266" s="1">
        <v>20240904</v>
      </c>
      <c r="D266" t="s">
        <v>47</v>
      </c>
      <c r="E266" t="s">
        <v>181</v>
      </c>
      <c r="G266" s="1">
        <v>8.6062266641835101E-3</v>
      </c>
      <c r="H266" s="30" t="str">
        <f t="shared" si="12"/>
        <v>mc3</v>
      </c>
      <c r="I266" s="30" t="str">
        <f t="shared" si="13"/>
        <v>_w44</v>
      </c>
      <c r="J266" s="30" t="str">
        <f t="shared" si="14"/>
        <v>_v75</v>
      </c>
      <c r="K266" t="s">
        <v>182</v>
      </c>
      <c r="L266" s="1">
        <v>50</v>
      </c>
      <c r="M266" s="1">
        <v>0.11764705882352899</v>
      </c>
      <c r="N266">
        <v>13173</v>
      </c>
    </row>
    <row r="267" spans="1:14" x14ac:dyDescent="0.2">
      <c r="A267" s="31">
        <v>104</v>
      </c>
      <c r="B267" s="31">
        <v>266</v>
      </c>
      <c r="C267" s="1">
        <v>20240904</v>
      </c>
      <c r="D267" t="s">
        <v>47</v>
      </c>
      <c r="E267" t="s">
        <v>252</v>
      </c>
      <c r="G267" s="1">
        <v>8.5473543134051005E-3</v>
      </c>
      <c r="H267" s="30" t="str">
        <f t="shared" si="12"/>
        <v>mc1</v>
      </c>
      <c r="I267" s="30" t="str">
        <f t="shared" si="13"/>
        <v>_w13</v>
      </c>
      <c r="J267" s="30" t="str">
        <f t="shared" si="14"/>
        <v>_v50</v>
      </c>
      <c r="K267" t="s">
        <v>253</v>
      </c>
      <c r="L267" s="1">
        <v>50</v>
      </c>
      <c r="M267" s="1">
        <v>0.21568627450980299</v>
      </c>
      <c r="N267">
        <v>15030</v>
      </c>
    </row>
    <row r="268" spans="1:14" x14ac:dyDescent="0.2">
      <c r="A268" s="31">
        <v>79</v>
      </c>
      <c r="B268" s="31">
        <v>267</v>
      </c>
      <c r="C268" s="1">
        <v>20240904</v>
      </c>
      <c r="D268" t="s">
        <v>47</v>
      </c>
      <c r="E268" t="s">
        <v>203</v>
      </c>
      <c r="G268" s="1">
        <v>8.3578176110890093E-3</v>
      </c>
      <c r="H268" s="30" t="str">
        <f t="shared" si="12"/>
        <v>mc3</v>
      </c>
      <c r="I268" s="30" t="str">
        <f t="shared" si="13"/>
        <v>_w13</v>
      </c>
      <c r="J268" s="30" t="str">
        <f t="shared" si="14"/>
        <v>_v10</v>
      </c>
      <c r="K268" t="s">
        <v>204</v>
      </c>
      <c r="L268" s="1">
        <v>50</v>
      </c>
      <c r="M268" s="1">
        <v>0.21568627450980299</v>
      </c>
      <c r="N268">
        <v>13173</v>
      </c>
    </row>
    <row r="269" spans="1:14" x14ac:dyDescent="0.2">
      <c r="A269" s="31">
        <v>259</v>
      </c>
      <c r="B269" s="31">
        <v>268</v>
      </c>
      <c r="C269" s="1">
        <v>20240904</v>
      </c>
      <c r="D269" t="s">
        <v>47</v>
      </c>
      <c r="E269" t="s">
        <v>550</v>
      </c>
      <c r="G269" s="1">
        <v>8.2648898159986706E-3</v>
      </c>
      <c r="H269" s="30" t="str">
        <f t="shared" si="12"/>
        <v>mc8</v>
      </c>
      <c r="I269" s="30" t="str">
        <f t="shared" si="13"/>
        <v>_w13</v>
      </c>
      <c r="J269" s="30" t="str">
        <f t="shared" si="14"/>
        <v>_v10</v>
      </c>
      <c r="K269" t="s">
        <v>279</v>
      </c>
      <c r="L269" s="1">
        <v>50</v>
      </c>
      <c r="M269" s="1">
        <v>0.11764705882352899</v>
      </c>
      <c r="N269">
        <v>11878</v>
      </c>
    </row>
    <row r="270" spans="1:14" x14ac:dyDescent="0.2">
      <c r="A270" s="31">
        <v>199</v>
      </c>
      <c r="B270" s="31">
        <v>269</v>
      </c>
      <c r="C270" s="1">
        <v>20240904</v>
      </c>
      <c r="D270" t="s">
        <v>47</v>
      </c>
      <c r="E270" t="s">
        <v>438</v>
      </c>
      <c r="G270" s="1">
        <v>8.2184188761045707E-3</v>
      </c>
      <c r="H270" s="30" t="str">
        <f t="shared" si="12"/>
        <v>mc1</v>
      </c>
      <c r="I270" s="30" t="str">
        <f t="shared" si="13"/>
        <v>_w8_</v>
      </c>
      <c r="J270" s="30" t="str">
        <f t="shared" si="14"/>
        <v>v75_</v>
      </c>
      <c r="K270" t="s">
        <v>439</v>
      </c>
      <c r="L270" s="1">
        <v>50</v>
      </c>
      <c r="M270" s="1">
        <v>0.13725490196078399</v>
      </c>
      <c r="N270">
        <v>15030</v>
      </c>
    </row>
    <row r="271" spans="1:14" x14ac:dyDescent="0.2">
      <c r="A271" s="31">
        <v>83</v>
      </c>
      <c r="B271" s="31">
        <v>270</v>
      </c>
      <c r="C271" s="1">
        <v>20240904</v>
      </c>
      <c r="D271" t="s">
        <v>47</v>
      </c>
      <c r="E271" t="s">
        <v>211</v>
      </c>
      <c r="G271" s="1">
        <v>7.9503667846052804E-3</v>
      </c>
      <c r="H271" s="30" t="str">
        <f t="shared" si="12"/>
        <v>mc5</v>
      </c>
      <c r="I271" s="30" t="str">
        <f t="shared" si="13"/>
        <v>_w21</v>
      </c>
      <c r="J271" s="30" t="str">
        <f t="shared" si="14"/>
        <v>_v10</v>
      </c>
      <c r="K271" t="s">
        <v>212</v>
      </c>
      <c r="L271" s="1">
        <v>50</v>
      </c>
      <c r="M271" s="1">
        <v>0.13725490196078399</v>
      </c>
      <c r="N271">
        <v>12471</v>
      </c>
    </row>
    <row r="272" spans="1:14" x14ac:dyDescent="0.2">
      <c r="A272" s="31">
        <v>26</v>
      </c>
      <c r="B272" s="31">
        <v>271</v>
      </c>
      <c r="C272" s="1">
        <v>20240904</v>
      </c>
      <c r="D272" t="s">
        <v>47</v>
      </c>
      <c r="E272" t="s">
        <v>97</v>
      </c>
      <c r="G272" s="1">
        <v>7.8743643874219695E-3</v>
      </c>
      <c r="H272" s="30" t="str">
        <f t="shared" si="12"/>
        <v>mc8</v>
      </c>
      <c r="I272" s="30" t="str">
        <f t="shared" si="13"/>
        <v>_w8_</v>
      </c>
      <c r="J272" s="30" t="str">
        <f t="shared" si="14"/>
        <v>v100</v>
      </c>
      <c r="K272" t="s">
        <v>98</v>
      </c>
      <c r="L272" s="1">
        <v>50</v>
      </c>
      <c r="M272" s="1">
        <v>0.11764705882352899</v>
      </c>
      <c r="N272">
        <v>11878</v>
      </c>
    </row>
    <row r="273" spans="1:14" x14ac:dyDescent="0.2">
      <c r="A273" s="31">
        <v>71</v>
      </c>
      <c r="B273" s="31">
        <v>272</v>
      </c>
      <c r="C273" s="1">
        <v>20240904</v>
      </c>
      <c r="D273" t="s">
        <v>47</v>
      </c>
      <c r="E273" t="s">
        <v>187</v>
      </c>
      <c r="G273" s="1">
        <v>7.8108134285171903E-3</v>
      </c>
      <c r="H273" s="30" t="str">
        <f t="shared" si="12"/>
        <v>mc3</v>
      </c>
      <c r="I273" s="30" t="str">
        <f t="shared" si="13"/>
        <v>_w21</v>
      </c>
      <c r="J273" s="30" t="str">
        <f t="shared" si="14"/>
        <v>_v10</v>
      </c>
      <c r="K273" t="s">
        <v>188</v>
      </c>
      <c r="L273" s="1">
        <v>50</v>
      </c>
      <c r="M273" s="1">
        <v>0.15686274509803899</v>
      </c>
      <c r="N273">
        <v>13173</v>
      </c>
    </row>
    <row r="274" spans="1:14" x14ac:dyDescent="0.2">
      <c r="A274" s="31">
        <v>193</v>
      </c>
      <c r="B274" s="31">
        <v>273</v>
      </c>
      <c r="C274" s="1">
        <v>20240904</v>
      </c>
      <c r="D274" t="s">
        <v>47</v>
      </c>
      <c r="E274" t="s">
        <v>426</v>
      </c>
      <c r="G274" s="1">
        <v>7.6733001294308299E-3</v>
      </c>
      <c r="H274" s="30" t="str">
        <f t="shared" si="12"/>
        <v>mc1</v>
      </c>
      <c r="I274" s="30" t="str">
        <f t="shared" si="13"/>
        <v>_w44</v>
      </c>
      <c r="J274" s="30" t="str">
        <f t="shared" si="14"/>
        <v>_v10</v>
      </c>
      <c r="K274" t="s">
        <v>427</v>
      </c>
      <c r="L274" s="1">
        <v>50</v>
      </c>
      <c r="M274" s="1">
        <v>5.8823529411764698E-2</v>
      </c>
      <c r="N274">
        <v>15030</v>
      </c>
    </row>
    <row r="275" spans="1:14" x14ac:dyDescent="0.2">
      <c r="A275" s="31">
        <v>46</v>
      </c>
      <c r="B275" s="31">
        <v>274</v>
      </c>
      <c r="C275" s="1">
        <v>20240904</v>
      </c>
      <c r="D275" t="s">
        <v>47</v>
      </c>
      <c r="E275" t="s">
        <v>137</v>
      </c>
      <c r="G275" s="1">
        <v>7.2025209060072402E-3</v>
      </c>
      <c r="H275" s="30" t="str">
        <f t="shared" si="12"/>
        <v>mc1</v>
      </c>
      <c r="I275" s="30" t="str">
        <f t="shared" si="13"/>
        <v>_w3_</v>
      </c>
      <c r="J275" s="30" t="str">
        <f t="shared" si="14"/>
        <v>v100</v>
      </c>
      <c r="K275" t="s">
        <v>138</v>
      </c>
      <c r="L275" s="1">
        <v>50</v>
      </c>
      <c r="M275" s="1">
        <v>0.29411764705882298</v>
      </c>
      <c r="N275">
        <v>15030</v>
      </c>
    </row>
    <row r="276" spans="1:14" x14ac:dyDescent="0.2">
      <c r="A276" s="31">
        <v>242</v>
      </c>
      <c r="B276" s="31">
        <v>275</v>
      </c>
      <c r="C276" s="1">
        <v>20240904</v>
      </c>
      <c r="D276" t="s">
        <v>47</v>
      </c>
      <c r="E276" t="s">
        <v>518</v>
      </c>
      <c r="G276" s="1">
        <v>6.7299199461529104E-3</v>
      </c>
      <c r="H276" s="30" t="str">
        <f t="shared" si="12"/>
        <v>mc8</v>
      </c>
      <c r="I276" s="30" t="str">
        <f t="shared" si="13"/>
        <v>_w5_</v>
      </c>
      <c r="J276" s="30" t="str">
        <f t="shared" si="14"/>
        <v>v100</v>
      </c>
      <c r="K276" t="s">
        <v>519</v>
      </c>
      <c r="L276" s="1">
        <v>50</v>
      </c>
      <c r="M276" s="1">
        <v>0.25490196078431299</v>
      </c>
      <c r="N276">
        <v>11878</v>
      </c>
    </row>
    <row r="277" spans="1:14" x14ac:dyDescent="0.2">
      <c r="A277" s="31">
        <v>51</v>
      </c>
      <c r="B277" s="31">
        <v>276</v>
      </c>
      <c r="C277" s="1">
        <v>20240904</v>
      </c>
      <c r="D277" t="s">
        <v>47</v>
      </c>
      <c r="E277" t="s">
        <v>147</v>
      </c>
      <c r="G277" s="1">
        <v>6.7197980261803399E-3</v>
      </c>
      <c r="H277" s="30" t="str">
        <f t="shared" si="12"/>
        <v>mc5</v>
      </c>
      <c r="I277" s="30" t="str">
        <f t="shared" si="13"/>
        <v>_w44</v>
      </c>
      <c r="J277" s="30" t="str">
        <f t="shared" si="14"/>
        <v>_v10</v>
      </c>
      <c r="K277" t="s">
        <v>148</v>
      </c>
      <c r="L277" s="1">
        <v>50</v>
      </c>
      <c r="M277" s="1">
        <v>0.19607843137254899</v>
      </c>
      <c r="N277">
        <v>12471</v>
      </c>
    </row>
    <row r="278" spans="1:14" x14ac:dyDescent="0.2">
      <c r="A278" s="31">
        <v>109</v>
      </c>
      <c r="B278" s="31">
        <v>277</v>
      </c>
      <c r="C278" s="1">
        <v>20240904</v>
      </c>
      <c r="D278" t="s">
        <v>47</v>
      </c>
      <c r="E278" t="s">
        <v>262</v>
      </c>
      <c r="G278" s="1">
        <v>6.5795431685766797E-3</v>
      </c>
      <c r="H278" s="30" t="str">
        <f t="shared" si="12"/>
        <v>mc3</v>
      </c>
      <c r="I278" s="30" t="str">
        <f t="shared" si="13"/>
        <v>_w44</v>
      </c>
      <c r="J278" s="30" t="str">
        <f t="shared" si="14"/>
        <v>_v10</v>
      </c>
      <c r="K278" t="s">
        <v>263</v>
      </c>
      <c r="L278" s="1">
        <v>50</v>
      </c>
      <c r="M278" s="1">
        <v>0.27450980392156799</v>
      </c>
      <c r="N278">
        <v>13173</v>
      </c>
    </row>
    <row r="279" spans="1:14" x14ac:dyDescent="0.2">
      <c r="A279" s="31">
        <v>135</v>
      </c>
      <c r="B279" s="31">
        <v>278</v>
      </c>
      <c r="C279" s="1">
        <v>20240904</v>
      </c>
      <c r="D279" t="s">
        <v>47</v>
      </c>
      <c r="E279" t="s">
        <v>313</v>
      </c>
      <c r="G279" s="1">
        <v>6.1931131316861404E-3</v>
      </c>
      <c r="H279" s="30" t="str">
        <f t="shared" si="12"/>
        <v>mc8</v>
      </c>
      <c r="I279" s="30" t="str">
        <f t="shared" si="13"/>
        <v>_w21</v>
      </c>
      <c r="J279" s="30" t="str">
        <f t="shared" si="14"/>
        <v>_v10</v>
      </c>
      <c r="K279" t="s">
        <v>314</v>
      </c>
      <c r="L279" s="1">
        <v>50</v>
      </c>
      <c r="M279" s="1">
        <v>0.23529411764705799</v>
      </c>
      <c r="N279">
        <v>11878</v>
      </c>
    </row>
    <row r="280" spans="1:14" x14ac:dyDescent="0.2">
      <c r="A280" s="31">
        <v>178</v>
      </c>
      <c r="B280" s="31">
        <v>279</v>
      </c>
      <c r="C280" s="1">
        <v>20240904</v>
      </c>
      <c r="D280" t="s">
        <v>47</v>
      </c>
      <c r="E280" t="s">
        <v>398</v>
      </c>
      <c r="G280" s="1">
        <v>6.1906521094057896E-3</v>
      </c>
      <c r="H280" s="30" t="str">
        <f t="shared" si="12"/>
        <v>mc1</v>
      </c>
      <c r="I280" s="30" t="str">
        <f t="shared" si="13"/>
        <v>_w44</v>
      </c>
      <c r="J280" s="30" t="str">
        <f t="shared" si="14"/>
        <v>_v50</v>
      </c>
      <c r="K280" t="s">
        <v>399</v>
      </c>
      <c r="L280" s="1">
        <v>50</v>
      </c>
      <c r="M280" s="1">
        <v>0.21568627450980299</v>
      </c>
      <c r="N280">
        <v>15030</v>
      </c>
    </row>
    <row r="281" spans="1:14" x14ac:dyDescent="0.2">
      <c r="A281" s="31">
        <v>21</v>
      </c>
      <c r="B281" s="31">
        <v>280</v>
      </c>
      <c r="C281" s="1">
        <v>20240904</v>
      </c>
      <c r="D281" t="s">
        <v>47</v>
      </c>
      <c r="E281" t="s">
        <v>87</v>
      </c>
      <c r="G281" s="1">
        <v>4.9725071454337398E-3</v>
      </c>
      <c r="H281" s="30" t="str">
        <f t="shared" si="12"/>
        <v>mc1</v>
      </c>
      <c r="I281" s="30" t="str">
        <f t="shared" si="13"/>
        <v>_w21</v>
      </c>
      <c r="J281" s="30" t="str">
        <f t="shared" si="14"/>
        <v>_v10</v>
      </c>
      <c r="K281" t="s">
        <v>88</v>
      </c>
      <c r="L281" s="1">
        <v>50</v>
      </c>
      <c r="M281" s="1">
        <v>0.37254901960784298</v>
      </c>
      <c r="N281">
        <v>15030</v>
      </c>
    </row>
    <row r="282" spans="1:14" x14ac:dyDescent="0.2">
      <c r="A282" s="31">
        <v>161</v>
      </c>
      <c r="B282" s="31">
        <v>281</v>
      </c>
      <c r="C282" s="1">
        <v>20240904</v>
      </c>
      <c r="D282" t="s">
        <v>47</v>
      </c>
      <c r="E282" t="s">
        <v>365</v>
      </c>
      <c r="G282" s="1">
        <v>4.8251399395761799E-3</v>
      </c>
      <c r="H282" s="30" t="str">
        <f t="shared" si="12"/>
        <v>mc1</v>
      </c>
      <c r="I282" s="30" t="str">
        <f t="shared" si="13"/>
        <v>_w5_</v>
      </c>
      <c r="J282" s="30" t="str">
        <f t="shared" si="14"/>
        <v>v100</v>
      </c>
      <c r="K282" t="s">
        <v>366</v>
      </c>
      <c r="L282" s="1">
        <v>50</v>
      </c>
      <c r="M282" s="1">
        <v>0.45098039215686198</v>
      </c>
      <c r="N282">
        <v>15030</v>
      </c>
    </row>
    <row r="283" spans="1:14" x14ac:dyDescent="0.2">
      <c r="A283" s="31">
        <v>22</v>
      </c>
      <c r="B283" s="31">
        <v>282</v>
      </c>
      <c r="C283" s="1">
        <v>20240904</v>
      </c>
      <c r="D283" t="s">
        <v>47</v>
      </c>
      <c r="E283" t="s">
        <v>89</v>
      </c>
      <c r="G283" s="1">
        <v>4.8235469461354197E-3</v>
      </c>
      <c r="H283" s="30" t="str">
        <f t="shared" si="12"/>
        <v>mc8</v>
      </c>
      <c r="I283" s="30" t="str">
        <f t="shared" si="13"/>
        <v>_w44</v>
      </c>
      <c r="J283" s="30" t="str">
        <f t="shared" si="14"/>
        <v>_v10</v>
      </c>
      <c r="K283" t="s">
        <v>90</v>
      </c>
      <c r="L283" s="1">
        <v>50</v>
      </c>
      <c r="M283" s="1">
        <v>0.31372549019607798</v>
      </c>
      <c r="N283">
        <v>11878</v>
      </c>
    </row>
    <row r="284" spans="1:14" x14ac:dyDescent="0.2">
      <c r="A284" s="31">
        <v>122</v>
      </c>
      <c r="B284" s="31">
        <v>283</v>
      </c>
      <c r="C284" s="1">
        <v>20240904</v>
      </c>
      <c r="D284" t="s">
        <v>47</v>
      </c>
      <c r="E284" t="s">
        <v>287</v>
      </c>
      <c r="G284" s="1">
        <v>4.6929022827063996E-3</v>
      </c>
      <c r="H284" s="30" t="str">
        <f t="shared" si="12"/>
        <v>mc1</v>
      </c>
      <c r="I284" s="30" t="str">
        <f t="shared" si="13"/>
        <v>_w13</v>
      </c>
      <c r="J284" s="30" t="str">
        <f t="shared" si="14"/>
        <v>_v10</v>
      </c>
      <c r="K284" t="s">
        <v>288</v>
      </c>
      <c r="L284" s="1">
        <v>50</v>
      </c>
      <c r="M284" s="1">
        <v>0.52941176470588203</v>
      </c>
      <c r="N284">
        <v>15030</v>
      </c>
    </row>
    <row r="285" spans="1:14" x14ac:dyDescent="0.2">
      <c r="A285" s="31">
        <v>134</v>
      </c>
      <c r="B285" s="31">
        <v>284</v>
      </c>
      <c r="C285" s="1">
        <v>20240904</v>
      </c>
      <c r="D285" t="s">
        <v>47</v>
      </c>
      <c r="E285" t="s">
        <v>311</v>
      </c>
      <c r="G285" s="1">
        <v>4.3157767078647099E-3</v>
      </c>
      <c r="H285" s="30" t="str">
        <f t="shared" si="12"/>
        <v>mc1</v>
      </c>
      <c r="I285" s="30" t="str">
        <f t="shared" si="13"/>
        <v>_w44</v>
      </c>
      <c r="J285" s="30" t="str">
        <f t="shared" si="14"/>
        <v>_v10</v>
      </c>
      <c r="K285" t="s">
        <v>312</v>
      </c>
      <c r="L285" s="1">
        <v>50</v>
      </c>
      <c r="M285" s="1">
        <v>0.43137254901960698</v>
      </c>
      <c r="N285">
        <v>15030</v>
      </c>
    </row>
    <row r="286" spans="1:14" x14ac:dyDescent="0.2">
      <c r="A286" s="31">
        <v>114</v>
      </c>
      <c r="B286" s="31">
        <v>285</v>
      </c>
      <c r="C286" s="1">
        <v>20240904</v>
      </c>
      <c r="D286" t="s">
        <v>47</v>
      </c>
      <c r="E286" t="s">
        <v>272</v>
      </c>
      <c r="G286" s="1">
        <v>4.0787716875200601E-3</v>
      </c>
      <c r="H286" s="30" t="str">
        <f t="shared" si="12"/>
        <v>mc1</v>
      </c>
      <c r="I286" s="30" t="str">
        <f t="shared" si="13"/>
        <v>_w13</v>
      </c>
      <c r="J286" s="30" t="str">
        <f t="shared" si="14"/>
        <v>_v75</v>
      </c>
      <c r="K286" t="s">
        <v>273</v>
      </c>
      <c r="L286" s="1">
        <v>50</v>
      </c>
      <c r="M286" s="1">
        <v>0.50980392156862697</v>
      </c>
      <c r="N286">
        <v>15030</v>
      </c>
    </row>
    <row r="287" spans="1:14" s="28" customFormat="1" x14ac:dyDescent="0.2">
      <c r="A287" s="31">
        <v>169</v>
      </c>
      <c r="B287" s="31">
        <v>286</v>
      </c>
      <c r="C287" s="1">
        <v>20240904</v>
      </c>
      <c r="D287" t="s">
        <v>47</v>
      </c>
      <c r="E287" t="s">
        <v>381</v>
      </c>
      <c r="F287" s="1"/>
      <c r="G287" s="1">
        <v>3.7218293298390101E-3</v>
      </c>
      <c r="H287" s="30" t="str">
        <f t="shared" si="12"/>
        <v>mc1</v>
      </c>
      <c r="I287" s="30" t="str">
        <f t="shared" si="13"/>
        <v>_w44</v>
      </c>
      <c r="J287" s="30" t="str">
        <f t="shared" si="14"/>
        <v>_v75</v>
      </c>
      <c r="K287" t="s">
        <v>382</v>
      </c>
      <c r="L287" s="1">
        <v>50</v>
      </c>
      <c r="M287" s="1">
        <v>0.37254901960784298</v>
      </c>
      <c r="N287">
        <v>15030</v>
      </c>
    </row>
    <row r="288" spans="1:14" x14ac:dyDescent="0.2">
      <c r="A288" s="31">
        <v>98</v>
      </c>
      <c r="B288" s="31">
        <v>287</v>
      </c>
      <c r="C288" s="1">
        <v>20240904</v>
      </c>
      <c r="D288" t="s">
        <v>47</v>
      </c>
      <c r="E288" t="s">
        <v>241</v>
      </c>
      <c r="G288" s="1">
        <v>1.7503415400097601E-3</v>
      </c>
      <c r="H288" s="30" t="str">
        <f t="shared" si="12"/>
        <v>mc1</v>
      </c>
      <c r="I288" s="30" t="str">
        <f t="shared" si="13"/>
        <v>_w8_</v>
      </c>
      <c r="J288" s="30" t="str">
        <f t="shared" si="14"/>
        <v>v100</v>
      </c>
      <c r="K288" t="s">
        <v>242</v>
      </c>
      <c r="L288" s="1">
        <v>50</v>
      </c>
      <c r="M288" s="1">
        <v>0.76470588235294101</v>
      </c>
      <c r="N288">
        <v>15030</v>
      </c>
    </row>
    <row r="289" spans="1:14" x14ac:dyDescent="0.2">
      <c r="A289" s="31">
        <v>174</v>
      </c>
      <c r="B289" s="31">
        <v>288</v>
      </c>
      <c r="C289" s="1">
        <v>20240904</v>
      </c>
      <c r="D289" t="s">
        <v>47</v>
      </c>
      <c r="E289" t="s">
        <v>391</v>
      </c>
      <c r="G289" s="1">
        <v>-6.1190822100489102E-4</v>
      </c>
      <c r="H289" s="30" t="str">
        <f t="shared" si="12"/>
        <v>mc1</v>
      </c>
      <c r="I289" s="30" t="str">
        <f t="shared" si="13"/>
        <v>_w21</v>
      </c>
      <c r="J289" s="30" t="str">
        <f t="shared" si="14"/>
        <v>_v75</v>
      </c>
      <c r="K289" t="s">
        <v>392</v>
      </c>
      <c r="L289" s="1">
        <v>50</v>
      </c>
      <c r="M289" s="1">
        <v>0.96078431372549</v>
      </c>
      <c r="N289">
        <v>15030</v>
      </c>
    </row>
  </sheetData>
  <autoFilter ref="A1:N289" xr:uid="{DCDF36F6-86CC-F54C-9AA8-CDCBE45761A4}">
    <sortState xmlns:xlrd2="http://schemas.microsoft.com/office/spreadsheetml/2017/richdata2" ref="A2:N289">
      <sortCondition descending="1" ref="G2:G28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F5EC-6A29-CF4F-8B93-8CF07AD3B84A}">
  <sheetPr filterMode="1">
    <tabColor rgb="FFFFC000"/>
  </sheetPr>
  <dimension ref="A1:H99"/>
  <sheetViews>
    <sheetView workbookViewId="0">
      <pane ySplit="3" topLeftCell="A4" activePane="bottomLeft" state="frozen"/>
      <selection pane="bottomLeft" activeCell="C102" sqref="C102"/>
    </sheetView>
  </sheetViews>
  <sheetFormatPr baseColWidth="10" defaultRowHeight="16" x14ac:dyDescent="0.2"/>
  <cols>
    <col min="1" max="1" width="10.83203125" style="1"/>
    <col min="2" max="2" width="14.83203125" bestFit="1" customWidth="1"/>
    <col min="3" max="3" width="31.83203125" bestFit="1" customWidth="1"/>
    <col min="4" max="4" width="9.6640625" customWidth="1"/>
    <col min="5" max="5" width="7.5" style="1" customWidth="1"/>
    <col min="6" max="6" width="8.6640625" style="1" customWidth="1"/>
    <col min="7" max="7" width="11.1640625" style="1" customWidth="1"/>
    <col min="8" max="8" width="18" style="97" customWidth="1"/>
  </cols>
  <sheetData>
    <row r="1" spans="1:8" x14ac:dyDescent="0.2">
      <c r="A1" s="103" t="s">
        <v>2103</v>
      </c>
    </row>
    <row r="2" spans="1:8" x14ac:dyDescent="0.2">
      <c r="A2" s="103" t="s">
        <v>2016</v>
      </c>
    </row>
    <row r="3" spans="1:8" x14ac:dyDescent="0.2">
      <c r="A3" s="41" t="s">
        <v>2014</v>
      </c>
      <c r="B3" s="40" t="s">
        <v>608</v>
      </c>
      <c r="C3" s="40" t="s">
        <v>650</v>
      </c>
      <c r="D3" s="40" t="s">
        <v>2009</v>
      </c>
      <c r="E3" s="41" t="s">
        <v>2010</v>
      </c>
      <c r="F3" s="41" t="s">
        <v>2011</v>
      </c>
      <c r="G3" s="41" t="s">
        <v>2012</v>
      </c>
      <c r="H3" s="96" t="s">
        <v>2013</v>
      </c>
    </row>
    <row r="4" spans="1:8" x14ac:dyDescent="0.2">
      <c r="A4" s="1">
        <v>87</v>
      </c>
      <c r="B4" t="s">
        <v>1816</v>
      </c>
      <c r="C4" t="s">
        <v>1817</v>
      </c>
      <c r="D4" t="s">
        <v>1818</v>
      </c>
      <c r="E4" s="1">
        <v>1</v>
      </c>
      <c r="F4" s="1">
        <v>3</v>
      </c>
      <c r="G4" s="1">
        <v>5</v>
      </c>
      <c r="H4" s="97">
        <v>1433.61</v>
      </c>
    </row>
    <row r="5" spans="1:8" x14ac:dyDescent="0.2">
      <c r="A5" s="1">
        <v>89</v>
      </c>
      <c r="B5" t="s">
        <v>1819</v>
      </c>
      <c r="C5" t="s">
        <v>1820</v>
      </c>
      <c r="D5" t="s">
        <v>1818</v>
      </c>
      <c r="E5" s="1">
        <v>1</v>
      </c>
      <c r="F5" s="1">
        <v>3</v>
      </c>
      <c r="G5" s="1">
        <v>10</v>
      </c>
      <c r="H5" s="97">
        <v>1430.02</v>
      </c>
    </row>
    <row r="6" spans="1:8" x14ac:dyDescent="0.2">
      <c r="A6" s="1">
        <v>48</v>
      </c>
      <c r="B6" t="s">
        <v>1821</v>
      </c>
      <c r="C6" t="s">
        <v>1822</v>
      </c>
      <c r="D6" t="s">
        <v>1818</v>
      </c>
      <c r="E6" s="1">
        <v>1</v>
      </c>
      <c r="F6" s="1">
        <v>3</v>
      </c>
      <c r="G6" s="1">
        <v>25</v>
      </c>
      <c r="H6" s="97">
        <v>1532.26</v>
      </c>
    </row>
    <row r="7" spans="1:8" x14ac:dyDescent="0.2">
      <c r="A7" s="1">
        <v>40</v>
      </c>
      <c r="B7" t="s">
        <v>1823</v>
      </c>
      <c r="C7" t="s">
        <v>1824</v>
      </c>
      <c r="D7" t="s">
        <v>1818</v>
      </c>
      <c r="E7" s="1">
        <v>1</v>
      </c>
      <c r="F7" s="1">
        <v>3</v>
      </c>
      <c r="G7" s="1">
        <v>50</v>
      </c>
      <c r="H7" s="97">
        <v>1552.93</v>
      </c>
    </row>
    <row r="8" spans="1:8" x14ac:dyDescent="0.2">
      <c r="A8" s="1">
        <v>86</v>
      </c>
      <c r="B8" t="s">
        <v>1825</v>
      </c>
      <c r="C8" t="s">
        <v>1826</v>
      </c>
      <c r="D8" t="s">
        <v>1818</v>
      </c>
      <c r="E8" s="1">
        <v>1</v>
      </c>
      <c r="F8" s="1">
        <v>5</v>
      </c>
      <c r="G8" s="1">
        <v>5</v>
      </c>
      <c r="H8" s="97">
        <v>1434.33</v>
      </c>
    </row>
    <row r="9" spans="1:8" x14ac:dyDescent="0.2">
      <c r="A9" s="1">
        <v>56</v>
      </c>
      <c r="B9" t="s">
        <v>1827</v>
      </c>
      <c r="C9" t="s">
        <v>1828</v>
      </c>
      <c r="D9" t="s">
        <v>1818</v>
      </c>
      <c r="E9" s="1">
        <v>1</v>
      </c>
      <c r="F9" s="1">
        <v>5</v>
      </c>
      <c r="G9" s="1">
        <v>10</v>
      </c>
      <c r="H9" s="97">
        <v>1452.51</v>
      </c>
    </row>
    <row r="10" spans="1:8" x14ac:dyDescent="0.2">
      <c r="A10" s="1">
        <v>41</v>
      </c>
      <c r="B10" t="s">
        <v>1829</v>
      </c>
      <c r="C10" t="s">
        <v>1830</v>
      </c>
      <c r="D10" t="s">
        <v>1818</v>
      </c>
      <c r="E10" s="1">
        <v>1</v>
      </c>
      <c r="F10" s="1">
        <v>5</v>
      </c>
      <c r="G10" s="1">
        <v>25</v>
      </c>
      <c r="H10" s="97">
        <v>1552.73</v>
      </c>
    </row>
    <row r="11" spans="1:8" x14ac:dyDescent="0.2">
      <c r="A11" s="1">
        <v>26</v>
      </c>
      <c r="B11" t="s">
        <v>1831</v>
      </c>
      <c r="C11" t="s">
        <v>1832</v>
      </c>
      <c r="D11" t="s">
        <v>1818</v>
      </c>
      <c r="E11" s="1">
        <v>1</v>
      </c>
      <c r="F11" s="1">
        <v>5</v>
      </c>
      <c r="G11" s="1">
        <v>50</v>
      </c>
      <c r="H11" s="97">
        <v>1566.99</v>
      </c>
    </row>
    <row r="12" spans="1:8" x14ac:dyDescent="0.2">
      <c r="A12" s="1">
        <v>73</v>
      </c>
      <c r="B12" t="s">
        <v>1833</v>
      </c>
      <c r="C12" t="s">
        <v>1834</v>
      </c>
      <c r="D12" t="s">
        <v>1818</v>
      </c>
      <c r="E12" s="1">
        <v>1</v>
      </c>
      <c r="F12" s="1">
        <v>8</v>
      </c>
      <c r="G12" s="1">
        <v>5</v>
      </c>
      <c r="H12" s="97">
        <v>1440</v>
      </c>
    </row>
    <row r="13" spans="1:8" x14ac:dyDescent="0.2">
      <c r="A13" s="1">
        <v>91</v>
      </c>
      <c r="B13" t="s">
        <v>1835</v>
      </c>
      <c r="C13" t="s">
        <v>1836</v>
      </c>
      <c r="D13" t="s">
        <v>1818</v>
      </c>
      <c r="E13" s="1">
        <v>1</v>
      </c>
      <c r="F13" s="1">
        <v>8</v>
      </c>
      <c r="G13" s="1">
        <v>10</v>
      </c>
      <c r="H13" s="97">
        <v>1428.57</v>
      </c>
    </row>
    <row r="14" spans="1:8" x14ac:dyDescent="0.2">
      <c r="A14" s="1">
        <v>19</v>
      </c>
      <c r="B14" t="s">
        <v>1837</v>
      </c>
      <c r="C14" t="s">
        <v>1838</v>
      </c>
      <c r="D14" t="s">
        <v>1818</v>
      </c>
      <c r="E14" s="1">
        <v>1</v>
      </c>
      <c r="F14" s="1">
        <v>8</v>
      </c>
      <c r="G14" s="1">
        <v>25</v>
      </c>
      <c r="H14" s="97">
        <v>1572.97</v>
      </c>
    </row>
    <row r="15" spans="1:8" x14ac:dyDescent="0.2">
      <c r="A15" s="1">
        <v>34</v>
      </c>
      <c r="B15" t="s">
        <v>1839</v>
      </c>
      <c r="C15" t="s">
        <v>1840</v>
      </c>
      <c r="D15" t="s">
        <v>1818</v>
      </c>
      <c r="E15" s="1">
        <v>1</v>
      </c>
      <c r="F15" s="1">
        <v>8</v>
      </c>
      <c r="G15" s="1">
        <v>50</v>
      </c>
      <c r="H15" s="97">
        <v>1558.06</v>
      </c>
    </row>
    <row r="16" spans="1:8" x14ac:dyDescent="0.2">
      <c r="A16" s="1">
        <v>82</v>
      </c>
      <c r="B16" t="s">
        <v>1841</v>
      </c>
      <c r="C16" t="s">
        <v>1842</v>
      </c>
      <c r="D16" t="s">
        <v>1818</v>
      </c>
      <c r="E16" s="1">
        <v>1</v>
      </c>
      <c r="F16" s="1">
        <v>13</v>
      </c>
      <c r="G16" s="1">
        <v>5</v>
      </c>
      <c r="H16" s="97">
        <v>1437.31</v>
      </c>
    </row>
    <row r="17" spans="1:8" x14ac:dyDescent="0.2">
      <c r="A17" s="1">
        <v>70</v>
      </c>
      <c r="B17" t="s">
        <v>1843</v>
      </c>
      <c r="C17" t="s">
        <v>1844</v>
      </c>
      <c r="D17" t="s">
        <v>1818</v>
      </c>
      <c r="E17" s="1">
        <v>1</v>
      </c>
      <c r="F17" s="1">
        <v>13</v>
      </c>
      <c r="G17" s="1">
        <v>10</v>
      </c>
      <c r="H17" s="97">
        <v>1442.07</v>
      </c>
    </row>
    <row r="18" spans="1:8" x14ac:dyDescent="0.2">
      <c r="A18" s="1">
        <v>28</v>
      </c>
      <c r="B18" t="s">
        <v>1845</v>
      </c>
      <c r="C18" t="s">
        <v>1846</v>
      </c>
      <c r="D18" t="s">
        <v>1818</v>
      </c>
      <c r="E18" s="1">
        <v>1</v>
      </c>
      <c r="F18" s="1">
        <v>13</v>
      </c>
      <c r="G18" s="1">
        <v>25</v>
      </c>
      <c r="H18" s="97">
        <v>1565.1</v>
      </c>
    </row>
    <row r="19" spans="1:8" x14ac:dyDescent="0.2">
      <c r="A19" s="1">
        <v>18</v>
      </c>
      <c r="B19" t="s">
        <v>1847</v>
      </c>
      <c r="C19" t="s">
        <v>1848</v>
      </c>
      <c r="D19" t="s">
        <v>1818</v>
      </c>
      <c r="E19" s="1">
        <v>1</v>
      </c>
      <c r="F19" s="1">
        <v>13</v>
      </c>
      <c r="G19" s="1">
        <v>50</v>
      </c>
      <c r="H19" s="97">
        <v>1574.4</v>
      </c>
    </row>
    <row r="20" spans="1:8" x14ac:dyDescent="0.2">
      <c r="A20" s="1">
        <v>68</v>
      </c>
      <c r="B20" t="s">
        <v>1849</v>
      </c>
      <c r="C20" t="s">
        <v>1850</v>
      </c>
      <c r="D20" t="s">
        <v>1818</v>
      </c>
      <c r="E20" s="1">
        <v>1</v>
      </c>
      <c r="F20" s="1">
        <v>21</v>
      </c>
      <c r="G20" s="1">
        <v>5</v>
      </c>
      <c r="H20" s="97">
        <v>1445.14</v>
      </c>
    </row>
    <row r="21" spans="1:8" x14ac:dyDescent="0.2">
      <c r="A21" s="1">
        <v>71</v>
      </c>
      <c r="B21" t="s">
        <v>1851</v>
      </c>
      <c r="C21" t="s">
        <v>1852</v>
      </c>
      <c r="D21" t="s">
        <v>1818</v>
      </c>
      <c r="E21" s="1">
        <v>1</v>
      </c>
      <c r="F21" s="1">
        <v>21</v>
      </c>
      <c r="G21" s="1">
        <v>10</v>
      </c>
      <c r="H21" s="97">
        <v>1440.99</v>
      </c>
    </row>
    <row r="22" spans="1:8" x14ac:dyDescent="0.2">
      <c r="A22" s="1">
        <v>6</v>
      </c>
      <c r="B22" t="s">
        <v>1853</v>
      </c>
      <c r="C22" t="s">
        <v>1854</v>
      </c>
      <c r="D22" t="s">
        <v>1818</v>
      </c>
      <c r="E22" s="1">
        <v>1</v>
      </c>
      <c r="F22" s="1">
        <v>21</v>
      </c>
      <c r="G22" s="1">
        <v>25</v>
      </c>
      <c r="H22" s="97">
        <v>1585.2</v>
      </c>
    </row>
    <row r="23" spans="1:8" x14ac:dyDescent="0.2">
      <c r="A23" s="1">
        <v>15</v>
      </c>
      <c r="B23" t="s">
        <v>1855</v>
      </c>
      <c r="C23" t="s">
        <v>1856</v>
      </c>
      <c r="D23" t="s">
        <v>1818</v>
      </c>
      <c r="E23" s="1">
        <v>1</v>
      </c>
      <c r="F23" s="1">
        <v>21</v>
      </c>
      <c r="G23" s="1">
        <v>50</v>
      </c>
      <c r="H23" s="97">
        <v>1575.37</v>
      </c>
    </row>
    <row r="24" spans="1:8" x14ac:dyDescent="0.2">
      <c r="A24" s="1">
        <v>57</v>
      </c>
      <c r="B24" t="s">
        <v>1857</v>
      </c>
      <c r="C24" t="s">
        <v>1858</v>
      </c>
      <c r="D24" t="s">
        <v>1818</v>
      </c>
      <c r="E24" s="1">
        <v>1</v>
      </c>
      <c r="F24" s="1">
        <v>44</v>
      </c>
      <c r="G24" s="1">
        <v>5</v>
      </c>
      <c r="H24" s="97">
        <v>1452.43</v>
      </c>
    </row>
    <row r="25" spans="1:8" x14ac:dyDescent="0.2">
      <c r="A25" s="1">
        <v>80</v>
      </c>
      <c r="B25" t="s">
        <v>1859</v>
      </c>
      <c r="C25" t="s">
        <v>1860</v>
      </c>
      <c r="D25" t="s">
        <v>1818</v>
      </c>
      <c r="E25" s="1">
        <v>1</v>
      </c>
      <c r="F25" s="1">
        <v>44</v>
      </c>
      <c r="G25" s="1">
        <v>10</v>
      </c>
      <c r="H25" s="97">
        <v>1438.18</v>
      </c>
    </row>
    <row r="26" spans="1:8" x14ac:dyDescent="0.2">
      <c r="A26" s="1">
        <v>8</v>
      </c>
      <c r="B26" t="s">
        <v>1861</v>
      </c>
      <c r="C26" t="s">
        <v>1862</v>
      </c>
      <c r="D26" t="s">
        <v>1818</v>
      </c>
      <c r="E26" s="1">
        <v>1</v>
      </c>
      <c r="F26" s="1">
        <v>44</v>
      </c>
      <c r="G26" s="1">
        <v>25</v>
      </c>
      <c r="H26" s="97">
        <v>1578.9</v>
      </c>
    </row>
    <row r="27" spans="1:8" x14ac:dyDescent="0.2">
      <c r="A27" s="1">
        <v>3</v>
      </c>
      <c r="B27" t="s">
        <v>1863</v>
      </c>
      <c r="C27" t="s">
        <v>1864</v>
      </c>
      <c r="D27" t="s">
        <v>1818</v>
      </c>
      <c r="E27" s="1">
        <v>1</v>
      </c>
      <c r="F27" s="1">
        <v>44</v>
      </c>
      <c r="G27" s="1">
        <v>50</v>
      </c>
      <c r="H27" s="97">
        <v>1590.6</v>
      </c>
    </row>
    <row r="28" spans="1:8" hidden="1" x14ac:dyDescent="0.2">
      <c r="A28" s="1">
        <v>54</v>
      </c>
      <c r="B28" t="s">
        <v>1865</v>
      </c>
      <c r="C28" t="s">
        <v>1866</v>
      </c>
      <c r="D28" t="s">
        <v>1818</v>
      </c>
      <c r="E28" s="1">
        <v>3</v>
      </c>
      <c r="F28" s="1">
        <v>3</v>
      </c>
      <c r="G28" s="1">
        <v>5</v>
      </c>
      <c r="H28" s="97">
        <v>1454</v>
      </c>
    </row>
    <row r="29" spans="1:8" hidden="1" x14ac:dyDescent="0.2">
      <c r="A29" s="1">
        <v>62</v>
      </c>
      <c r="B29" t="s">
        <v>1867</v>
      </c>
      <c r="C29" t="s">
        <v>1868</v>
      </c>
      <c r="D29" t="s">
        <v>1818</v>
      </c>
      <c r="E29" s="1">
        <v>3</v>
      </c>
      <c r="F29" s="1">
        <v>3</v>
      </c>
      <c r="G29" s="1">
        <v>10</v>
      </c>
      <c r="H29" s="97">
        <v>1448.14</v>
      </c>
    </row>
    <row r="30" spans="1:8" hidden="1" x14ac:dyDescent="0.2">
      <c r="A30" s="1">
        <v>46</v>
      </c>
      <c r="B30" t="s">
        <v>1869</v>
      </c>
      <c r="C30" t="s">
        <v>1870</v>
      </c>
      <c r="D30" t="s">
        <v>1818</v>
      </c>
      <c r="E30" s="1">
        <v>3</v>
      </c>
      <c r="F30" s="1">
        <v>3</v>
      </c>
      <c r="G30" s="1">
        <v>25</v>
      </c>
      <c r="H30" s="97">
        <v>1535.35</v>
      </c>
    </row>
    <row r="31" spans="1:8" hidden="1" x14ac:dyDescent="0.2">
      <c r="A31" s="1">
        <v>44</v>
      </c>
      <c r="B31" t="s">
        <v>1871</v>
      </c>
      <c r="C31" t="s">
        <v>1872</v>
      </c>
      <c r="D31" t="s">
        <v>1818</v>
      </c>
      <c r="E31" s="1">
        <v>3</v>
      </c>
      <c r="F31" s="1">
        <v>3</v>
      </c>
      <c r="G31" s="1">
        <v>50</v>
      </c>
      <c r="H31" s="97">
        <v>1541.55</v>
      </c>
    </row>
    <row r="32" spans="1:8" hidden="1" x14ac:dyDescent="0.2">
      <c r="A32" s="1">
        <v>79</v>
      </c>
      <c r="B32" t="s">
        <v>1873</v>
      </c>
      <c r="C32" t="s">
        <v>1874</v>
      </c>
      <c r="D32" t="s">
        <v>1818</v>
      </c>
      <c r="E32" s="1">
        <v>3</v>
      </c>
      <c r="F32" s="1">
        <v>5</v>
      </c>
      <c r="G32" s="1">
        <v>5</v>
      </c>
      <c r="H32" s="97">
        <v>1438.81</v>
      </c>
    </row>
    <row r="33" spans="1:8" hidden="1" x14ac:dyDescent="0.2">
      <c r="A33" s="1">
        <v>83</v>
      </c>
      <c r="B33" t="s">
        <v>1875</v>
      </c>
      <c r="C33" t="s">
        <v>1876</v>
      </c>
      <c r="D33" t="s">
        <v>1818</v>
      </c>
      <c r="E33" s="1">
        <v>3</v>
      </c>
      <c r="F33" s="1">
        <v>5</v>
      </c>
      <c r="G33" s="1">
        <v>10</v>
      </c>
      <c r="H33" s="97">
        <v>1437.31</v>
      </c>
    </row>
    <row r="34" spans="1:8" hidden="1" x14ac:dyDescent="0.2">
      <c r="A34" s="1">
        <v>45</v>
      </c>
      <c r="B34" t="s">
        <v>1877</v>
      </c>
      <c r="C34" t="s">
        <v>1878</v>
      </c>
      <c r="D34" t="s">
        <v>1818</v>
      </c>
      <c r="E34" s="1">
        <v>3</v>
      </c>
      <c r="F34" s="1">
        <v>5</v>
      </c>
      <c r="G34" s="1">
        <v>25</v>
      </c>
      <c r="H34" s="97">
        <v>1539.65</v>
      </c>
    </row>
    <row r="35" spans="1:8" hidden="1" x14ac:dyDescent="0.2">
      <c r="A35" s="1">
        <v>39</v>
      </c>
      <c r="B35" t="s">
        <v>1879</v>
      </c>
      <c r="C35" t="s">
        <v>1880</v>
      </c>
      <c r="D35" t="s">
        <v>1818</v>
      </c>
      <c r="E35" s="1">
        <v>3</v>
      </c>
      <c r="F35" s="1">
        <v>5</v>
      </c>
      <c r="G35" s="1">
        <v>50</v>
      </c>
      <c r="H35" s="97">
        <v>1553.68</v>
      </c>
    </row>
    <row r="36" spans="1:8" hidden="1" x14ac:dyDescent="0.2">
      <c r="A36" s="1">
        <v>53</v>
      </c>
      <c r="B36" t="s">
        <v>1881</v>
      </c>
      <c r="C36" t="s">
        <v>1882</v>
      </c>
      <c r="D36" t="s">
        <v>1818</v>
      </c>
      <c r="E36" s="1">
        <v>3</v>
      </c>
      <c r="F36" s="1">
        <v>8</v>
      </c>
      <c r="G36" s="1">
        <v>5</v>
      </c>
      <c r="H36" s="97">
        <v>1456.45</v>
      </c>
    </row>
    <row r="37" spans="1:8" hidden="1" x14ac:dyDescent="0.2">
      <c r="A37" s="1">
        <v>64</v>
      </c>
      <c r="B37" t="s">
        <v>1883</v>
      </c>
      <c r="C37" t="s">
        <v>1884</v>
      </c>
      <c r="D37" t="s">
        <v>1818</v>
      </c>
      <c r="E37" s="1">
        <v>3</v>
      </c>
      <c r="F37" s="1">
        <v>8</v>
      </c>
      <c r="G37" s="1">
        <v>10</v>
      </c>
      <c r="H37" s="97">
        <v>1447.56</v>
      </c>
    </row>
    <row r="38" spans="1:8" hidden="1" x14ac:dyDescent="0.2">
      <c r="A38" s="1">
        <v>43</v>
      </c>
      <c r="B38" t="s">
        <v>1885</v>
      </c>
      <c r="C38" t="s">
        <v>1886</v>
      </c>
      <c r="D38" t="s">
        <v>1818</v>
      </c>
      <c r="E38" s="1">
        <v>3</v>
      </c>
      <c r="F38" s="1">
        <v>8</v>
      </c>
      <c r="G38" s="1">
        <v>25</v>
      </c>
      <c r="H38" s="97">
        <v>1546.27</v>
      </c>
    </row>
    <row r="39" spans="1:8" hidden="1" x14ac:dyDescent="0.2">
      <c r="A39" s="1">
        <v>27</v>
      </c>
      <c r="B39" t="s">
        <v>1887</v>
      </c>
      <c r="C39" t="s">
        <v>1888</v>
      </c>
      <c r="D39" t="s">
        <v>1818</v>
      </c>
      <c r="E39" s="1">
        <v>3</v>
      </c>
      <c r="F39" s="1">
        <v>8</v>
      </c>
      <c r="G39" s="1">
        <v>50</v>
      </c>
      <c r="H39" s="97">
        <v>1565.26</v>
      </c>
    </row>
    <row r="40" spans="1:8" hidden="1" x14ac:dyDescent="0.2">
      <c r="A40" s="1">
        <v>96</v>
      </c>
      <c r="B40" t="s">
        <v>1889</v>
      </c>
      <c r="C40" t="s">
        <v>1890</v>
      </c>
      <c r="D40" t="s">
        <v>1818</v>
      </c>
      <c r="E40" s="1">
        <v>3</v>
      </c>
      <c r="F40" s="1">
        <v>13</v>
      </c>
      <c r="G40" s="1">
        <v>5</v>
      </c>
      <c r="H40" s="97">
        <v>1412.9</v>
      </c>
    </row>
    <row r="41" spans="1:8" hidden="1" x14ac:dyDescent="0.2">
      <c r="A41" s="1">
        <v>65</v>
      </c>
      <c r="B41" t="s">
        <v>1891</v>
      </c>
      <c r="C41" t="s">
        <v>1892</v>
      </c>
      <c r="D41" t="s">
        <v>1818</v>
      </c>
      <c r="E41" s="1">
        <v>3</v>
      </c>
      <c r="F41" s="1">
        <v>13</v>
      </c>
      <c r="G41" s="1">
        <v>10</v>
      </c>
      <c r="H41" s="97">
        <v>1446.37</v>
      </c>
    </row>
    <row r="42" spans="1:8" hidden="1" x14ac:dyDescent="0.2">
      <c r="A42" s="1">
        <v>37</v>
      </c>
      <c r="B42" t="s">
        <v>1893</v>
      </c>
      <c r="C42" t="s">
        <v>1894</v>
      </c>
      <c r="D42" t="s">
        <v>1818</v>
      </c>
      <c r="E42" s="1">
        <v>3</v>
      </c>
      <c r="F42" s="1">
        <v>13</v>
      </c>
      <c r="G42" s="1">
        <v>25</v>
      </c>
      <c r="H42" s="97">
        <v>1555.39</v>
      </c>
    </row>
    <row r="43" spans="1:8" hidden="1" x14ac:dyDescent="0.2">
      <c r="A43" s="1">
        <v>10</v>
      </c>
      <c r="B43" t="s">
        <v>1895</v>
      </c>
      <c r="C43" t="s">
        <v>1896</v>
      </c>
      <c r="D43" t="s">
        <v>1818</v>
      </c>
      <c r="E43" s="1">
        <v>3</v>
      </c>
      <c r="F43" s="1">
        <v>13</v>
      </c>
      <c r="G43" s="1">
        <v>50</v>
      </c>
      <c r="H43" s="97">
        <v>1577.9</v>
      </c>
    </row>
    <row r="44" spans="1:8" hidden="1" x14ac:dyDescent="0.2">
      <c r="A44" s="1">
        <v>74</v>
      </c>
      <c r="B44" t="s">
        <v>1897</v>
      </c>
      <c r="C44" t="s">
        <v>1898</v>
      </c>
      <c r="D44" t="s">
        <v>1818</v>
      </c>
      <c r="E44" s="1">
        <v>3</v>
      </c>
      <c r="F44" s="1">
        <v>21</v>
      </c>
      <c r="G44" s="1">
        <v>5</v>
      </c>
      <c r="H44" s="97">
        <v>1439.96</v>
      </c>
    </row>
    <row r="45" spans="1:8" hidden="1" x14ac:dyDescent="0.2">
      <c r="A45" s="1">
        <v>72</v>
      </c>
      <c r="B45" t="s">
        <v>1899</v>
      </c>
      <c r="C45" t="s">
        <v>1900</v>
      </c>
      <c r="D45" t="s">
        <v>1818</v>
      </c>
      <c r="E45" s="1">
        <v>3</v>
      </c>
      <c r="F45" s="1">
        <v>21</v>
      </c>
      <c r="G45" s="1">
        <v>10</v>
      </c>
      <c r="H45" s="97">
        <v>1440.21</v>
      </c>
    </row>
    <row r="46" spans="1:8" hidden="1" x14ac:dyDescent="0.2">
      <c r="A46" s="1">
        <v>9</v>
      </c>
      <c r="B46" t="s">
        <v>1901</v>
      </c>
      <c r="C46" t="s">
        <v>1902</v>
      </c>
      <c r="D46" t="s">
        <v>1818</v>
      </c>
      <c r="E46" s="1">
        <v>3</v>
      </c>
      <c r="F46" s="1">
        <v>21</v>
      </c>
      <c r="G46" s="1">
        <v>25</v>
      </c>
      <c r="H46" s="97">
        <v>1578.07</v>
      </c>
    </row>
    <row r="47" spans="1:8" hidden="1" x14ac:dyDescent="0.2">
      <c r="A47" s="1">
        <v>29</v>
      </c>
      <c r="B47" t="s">
        <v>1903</v>
      </c>
      <c r="C47" t="s">
        <v>1904</v>
      </c>
      <c r="D47" t="s">
        <v>1818</v>
      </c>
      <c r="E47" s="1">
        <v>3</v>
      </c>
      <c r="F47" s="1">
        <v>21</v>
      </c>
      <c r="G47" s="1">
        <v>50</v>
      </c>
      <c r="H47" s="97">
        <v>1563.96</v>
      </c>
    </row>
    <row r="48" spans="1:8" hidden="1" x14ac:dyDescent="0.2">
      <c r="A48" s="1">
        <v>67</v>
      </c>
      <c r="B48" t="s">
        <v>1905</v>
      </c>
      <c r="C48" t="s">
        <v>1906</v>
      </c>
      <c r="D48" t="s">
        <v>1818</v>
      </c>
      <c r="E48" s="1">
        <v>3</v>
      </c>
      <c r="F48" s="1">
        <v>44</v>
      </c>
      <c r="G48" s="1">
        <v>5</v>
      </c>
      <c r="H48" s="97">
        <v>1445.21</v>
      </c>
    </row>
    <row r="49" spans="1:8" hidden="1" x14ac:dyDescent="0.2">
      <c r="A49" s="1">
        <v>84</v>
      </c>
      <c r="B49" t="s">
        <v>1907</v>
      </c>
      <c r="C49" t="s">
        <v>1908</v>
      </c>
      <c r="D49" t="s">
        <v>1818</v>
      </c>
      <c r="E49" s="1">
        <v>3</v>
      </c>
      <c r="F49" s="1">
        <v>44</v>
      </c>
      <c r="G49" s="1">
        <v>10</v>
      </c>
      <c r="H49" s="97">
        <v>1437.15</v>
      </c>
    </row>
    <row r="50" spans="1:8" hidden="1" x14ac:dyDescent="0.2">
      <c r="A50" s="1">
        <v>21</v>
      </c>
      <c r="B50" t="s">
        <v>1909</v>
      </c>
      <c r="C50" t="s">
        <v>1910</v>
      </c>
      <c r="D50" t="s">
        <v>1818</v>
      </c>
      <c r="E50" s="1">
        <v>3</v>
      </c>
      <c r="F50" s="1">
        <v>44</v>
      </c>
      <c r="G50" s="1">
        <v>25</v>
      </c>
      <c r="H50" s="97">
        <v>1571.06</v>
      </c>
    </row>
    <row r="51" spans="1:8" hidden="1" x14ac:dyDescent="0.2">
      <c r="A51" s="1">
        <v>7</v>
      </c>
      <c r="B51" t="s">
        <v>1911</v>
      </c>
      <c r="C51" t="s">
        <v>1912</v>
      </c>
      <c r="D51" t="s">
        <v>1818</v>
      </c>
      <c r="E51" s="1">
        <v>3</v>
      </c>
      <c r="F51" s="1">
        <v>44</v>
      </c>
      <c r="G51" s="1">
        <v>50</v>
      </c>
      <c r="H51" s="97">
        <v>1579.06</v>
      </c>
    </row>
    <row r="52" spans="1:8" hidden="1" x14ac:dyDescent="0.2">
      <c r="A52" s="1">
        <v>95</v>
      </c>
      <c r="B52" t="s">
        <v>1913</v>
      </c>
      <c r="C52" t="s">
        <v>1914</v>
      </c>
      <c r="D52" t="s">
        <v>1818</v>
      </c>
      <c r="E52" s="1">
        <v>5</v>
      </c>
      <c r="F52" s="1">
        <v>3</v>
      </c>
      <c r="G52" s="1">
        <v>5</v>
      </c>
      <c r="H52" s="97">
        <v>1423.18</v>
      </c>
    </row>
    <row r="53" spans="1:8" hidden="1" x14ac:dyDescent="0.2">
      <c r="A53" s="1">
        <v>78</v>
      </c>
      <c r="B53" t="s">
        <v>1915</v>
      </c>
      <c r="C53" t="s">
        <v>1916</v>
      </c>
      <c r="D53" t="s">
        <v>1818</v>
      </c>
      <c r="E53" s="1">
        <v>5</v>
      </c>
      <c r="F53" s="1">
        <v>3</v>
      </c>
      <c r="G53" s="1">
        <v>10</v>
      </c>
      <c r="H53" s="97">
        <v>1438.97</v>
      </c>
    </row>
    <row r="54" spans="1:8" hidden="1" x14ac:dyDescent="0.2">
      <c r="A54" s="1">
        <v>30</v>
      </c>
      <c r="B54" t="s">
        <v>1917</v>
      </c>
      <c r="C54" t="s">
        <v>1918</v>
      </c>
      <c r="D54" t="s">
        <v>1818</v>
      </c>
      <c r="E54" s="1">
        <v>5</v>
      </c>
      <c r="F54" s="1">
        <v>3</v>
      </c>
      <c r="G54" s="1">
        <v>25</v>
      </c>
      <c r="H54" s="97">
        <v>1563.25</v>
      </c>
    </row>
    <row r="55" spans="1:8" hidden="1" x14ac:dyDescent="0.2">
      <c r="A55" s="1">
        <v>42</v>
      </c>
      <c r="B55" t="s">
        <v>1919</v>
      </c>
      <c r="C55" t="s">
        <v>1920</v>
      </c>
      <c r="D55" t="s">
        <v>1818</v>
      </c>
      <c r="E55" s="1">
        <v>5</v>
      </c>
      <c r="F55" s="1">
        <v>3</v>
      </c>
      <c r="G55" s="1">
        <v>50</v>
      </c>
      <c r="H55" s="97">
        <v>1551.17</v>
      </c>
    </row>
    <row r="56" spans="1:8" hidden="1" x14ac:dyDescent="0.2">
      <c r="A56" s="1">
        <v>92</v>
      </c>
      <c r="B56" t="s">
        <v>1921</v>
      </c>
      <c r="C56" t="s">
        <v>1922</v>
      </c>
      <c r="D56" t="s">
        <v>1818</v>
      </c>
      <c r="E56" s="1">
        <v>5</v>
      </c>
      <c r="F56" s="1">
        <v>5</v>
      </c>
      <c r="G56" s="1">
        <v>5</v>
      </c>
      <c r="H56" s="97">
        <v>1426.87</v>
      </c>
    </row>
    <row r="57" spans="1:8" hidden="1" x14ac:dyDescent="0.2">
      <c r="A57" s="1">
        <v>90</v>
      </c>
      <c r="B57" t="s">
        <v>1923</v>
      </c>
      <c r="C57" t="s">
        <v>1924</v>
      </c>
      <c r="D57" t="s">
        <v>1818</v>
      </c>
      <c r="E57" s="1">
        <v>5</v>
      </c>
      <c r="F57" s="1">
        <v>5</v>
      </c>
      <c r="G57" s="1">
        <v>10</v>
      </c>
      <c r="H57" s="97">
        <v>1428.88</v>
      </c>
    </row>
    <row r="58" spans="1:8" hidden="1" x14ac:dyDescent="0.2">
      <c r="A58" s="1">
        <v>33</v>
      </c>
      <c r="B58" t="s">
        <v>1925</v>
      </c>
      <c r="C58" t="s">
        <v>1926</v>
      </c>
      <c r="D58" t="s">
        <v>1818</v>
      </c>
      <c r="E58" s="1">
        <v>5</v>
      </c>
      <c r="F58" s="1">
        <v>5</v>
      </c>
      <c r="G58" s="1">
        <v>25</v>
      </c>
      <c r="H58" s="97">
        <v>1558.19</v>
      </c>
    </row>
    <row r="59" spans="1:8" hidden="1" x14ac:dyDescent="0.2">
      <c r="A59" s="1">
        <v>38</v>
      </c>
      <c r="B59" t="s">
        <v>1927</v>
      </c>
      <c r="C59" t="s">
        <v>1928</v>
      </c>
      <c r="D59" t="s">
        <v>1818</v>
      </c>
      <c r="E59" s="1">
        <v>5</v>
      </c>
      <c r="F59" s="1">
        <v>5</v>
      </c>
      <c r="G59" s="1">
        <v>50</v>
      </c>
      <c r="H59" s="97">
        <v>1554.93</v>
      </c>
    </row>
    <row r="60" spans="1:8" hidden="1" x14ac:dyDescent="0.2">
      <c r="A60" s="1">
        <v>66</v>
      </c>
      <c r="B60" t="s">
        <v>1929</v>
      </c>
      <c r="C60" t="s">
        <v>1930</v>
      </c>
      <c r="D60" t="s">
        <v>1818</v>
      </c>
      <c r="E60" s="1">
        <v>5</v>
      </c>
      <c r="F60" s="1">
        <v>8</v>
      </c>
      <c r="G60" s="1">
        <v>5</v>
      </c>
      <c r="H60" s="97">
        <v>1446.06</v>
      </c>
    </row>
    <row r="61" spans="1:8" hidden="1" x14ac:dyDescent="0.2">
      <c r="A61" s="1">
        <v>60</v>
      </c>
      <c r="B61" t="s">
        <v>1931</v>
      </c>
      <c r="C61" t="s">
        <v>1932</v>
      </c>
      <c r="D61" t="s">
        <v>1818</v>
      </c>
      <c r="E61" s="1">
        <v>5</v>
      </c>
      <c r="F61" s="1">
        <v>8</v>
      </c>
      <c r="G61" s="1">
        <v>10</v>
      </c>
      <c r="H61" s="97">
        <v>1449.01</v>
      </c>
    </row>
    <row r="62" spans="1:8" hidden="1" x14ac:dyDescent="0.2">
      <c r="A62" s="1">
        <v>23</v>
      </c>
      <c r="B62" t="s">
        <v>1933</v>
      </c>
      <c r="C62" t="s">
        <v>1934</v>
      </c>
      <c r="D62" t="s">
        <v>1818</v>
      </c>
      <c r="E62" s="1">
        <v>5</v>
      </c>
      <c r="F62" s="1">
        <v>8</v>
      </c>
      <c r="G62" s="1">
        <v>25</v>
      </c>
      <c r="H62" s="97">
        <v>1568.8</v>
      </c>
    </row>
    <row r="63" spans="1:8" hidden="1" x14ac:dyDescent="0.2">
      <c r="A63" s="1">
        <v>22</v>
      </c>
      <c r="B63" t="s">
        <v>1935</v>
      </c>
      <c r="C63" t="s">
        <v>1936</v>
      </c>
      <c r="D63" t="s">
        <v>1818</v>
      </c>
      <c r="E63" s="1">
        <v>5</v>
      </c>
      <c r="F63" s="1">
        <v>8</v>
      </c>
      <c r="G63" s="1">
        <v>50</v>
      </c>
      <c r="H63" s="97">
        <v>1570.9</v>
      </c>
    </row>
    <row r="64" spans="1:8" hidden="1" x14ac:dyDescent="0.2">
      <c r="A64" s="1">
        <v>77</v>
      </c>
      <c r="B64" t="s">
        <v>1937</v>
      </c>
      <c r="C64" t="s">
        <v>1938</v>
      </c>
      <c r="D64" t="s">
        <v>1818</v>
      </c>
      <c r="E64" s="1">
        <v>5</v>
      </c>
      <c r="F64" s="1">
        <v>13</v>
      </c>
      <c r="G64" s="1">
        <v>5</v>
      </c>
      <c r="H64" s="97">
        <v>1439.05</v>
      </c>
    </row>
    <row r="65" spans="1:8" hidden="1" x14ac:dyDescent="0.2">
      <c r="A65" s="1">
        <v>51</v>
      </c>
      <c r="B65" t="s">
        <v>1939</v>
      </c>
      <c r="C65" t="s">
        <v>1940</v>
      </c>
      <c r="D65" t="s">
        <v>1818</v>
      </c>
      <c r="E65" s="1">
        <v>5</v>
      </c>
      <c r="F65" s="1">
        <v>13</v>
      </c>
      <c r="G65" s="1">
        <v>10</v>
      </c>
      <c r="H65" s="97">
        <v>1460.07</v>
      </c>
    </row>
    <row r="66" spans="1:8" hidden="1" x14ac:dyDescent="0.2">
      <c r="A66" s="1">
        <v>31</v>
      </c>
      <c r="B66" t="s">
        <v>1941</v>
      </c>
      <c r="C66" t="s">
        <v>1942</v>
      </c>
      <c r="D66" t="s">
        <v>1818</v>
      </c>
      <c r="E66" s="1">
        <v>5</v>
      </c>
      <c r="F66" s="1">
        <v>13</v>
      </c>
      <c r="G66" s="1">
        <v>25</v>
      </c>
      <c r="H66" s="97">
        <v>1562.13</v>
      </c>
    </row>
    <row r="67" spans="1:8" hidden="1" x14ac:dyDescent="0.2">
      <c r="A67" s="1">
        <v>1</v>
      </c>
      <c r="B67" t="s">
        <v>1943</v>
      </c>
      <c r="C67" t="s">
        <v>1944</v>
      </c>
      <c r="D67" t="s">
        <v>1818</v>
      </c>
      <c r="E67" s="1">
        <v>5</v>
      </c>
      <c r="F67" s="1">
        <v>13</v>
      </c>
      <c r="G67" s="1">
        <v>50</v>
      </c>
      <c r="H67" s="97">
        <v>1596.99</v>
      </c>
    </row>
    <row r="68" spans="1:8" hidden="1" x14ac:dyDescent="0.2">
      <c r="A68" s="1">
        <v>88</v>
      </c>
      <c r="B68" t="s">
        <v>1945</v>
      </c>
      <c r="C68" t="s">
        <v>1946</v>
      </c>
      <c r="D68" t="s">
        <v>1818</v>
      </c>
      <c r="E68" s="1">
        <v>5</v>
      </c>
      <c r="F68" s="1">
        <v>21</v>
      </c>
      <c r="G68" s="1">
        <v>5</v>
      </c>
      <c r="H68" s="97">
        <v>1433.52</v>
      </c>
    </row>
    <row r="69" spans="1:8" hidden="1" x14ac:dyDescent="0.2">
      <c r="A69" s="1">
        <v>52</v>
      </c>
      <c r="B69" t="s">
        <v>1947</v>
      </c>
      <c r="C69" t="s">
        <v>1948</v>
      </c>
      <c r="D69" t="s">
        <v>1818</v>
      </c>
      <c r="E69" s="1">
        <v>5</v>
      </c>
      <c r="F69" s="1">
        <v>21</v>
      </c>
      <c r="G69" s="1">
        <v>10</v>
      </c>
      <c r="H69" s="97">
        <v>1457.11</v>
      </c>
    </row>
    <row r="70" spans="1:8" hidden="1" x14ac:dyDescent="0.2">
      <c r="A70" s="1">
        <v>12</v>
      </c>
      <c r="B70" t="s">
        <v>1949</v>
      </c>
      <c r="C70" t="s">
        <v>1950</v>
      </c>
      <c r="D70" t="s">
        <v>1818</v>
      </c>
      <c r="E70" s="1">
        <v>5</v>
      </c>
      <c r="F70" s="1">
        <v>21</v>
      </c>
      <c r="G70" s="1">
        <v>25</v>
      </c>
      <c r="H70" s="97">
        <v>1576.64</v>
      </c>
    </row>
    <row r="71" spans="1:8" hidden="1" x14ac:dyDescent="0.2">
      <c r="A71" s="1">
        <v>17</v>
      </c>
      <c r="B71" t="s">
        <v>1951</v>
      </c>
      <c r="C71" t="s">
        <v>1952</v>
      </c>
      <c r="D71" t="s">
        <v>1818</v>
      </c>
      <c r="E71" s="1">
        <v>5</v>
      </c>
      <c r="F71" s="1">
        <v>21</v>
      </c>
      <c r="G71" s="1">
        <v>50</v>
      </c>
      <c r="H71" s="97">
        <v>1574.75</v>
      </c>
    </row>
    <row r="72" spans="1:8" hidden="1" x14ac:dyDescent="0.2">
      <c r="A72" s="1">
        <v>69</v>
      </c>
      <c r="B72" t="s">
        <v>1953</v>
      </c>
      <c r="C72" t="s">
        <v>1954</v>
      </c>
      <c r="D72" t="s">
        <v>1818</v>
      </c>
      <c r="E72" s="1">
        <v>5</v>
      </c>
      <c r="F72" s="1">
        <v>44</v>
      </c>
      <c r="G72" s="1">
        <v>5</v>
      </c>
      <c r="H72" s="97">
        <v>1443.24</v>
      </c>
    </row>
    <row r="73" spans="1:8" hidden="1" x14ac:dyDescent="0.2">
      <c r="A73" s="1">
        <v>49</v>
      </c>
      <c r="B73" t="s">
        <v>1955</v>
      </c>
      <c r="C73" t="s">
        <v>1956</v>
      </c>
      <c r="D73" t="s">
        <v>1818</v>
      </c>
      <c r="E73" s="1">
        <v>5</v>
      </c>
      <c r="F73" s="1">
        <v>44</v>
      </c>
      <c r="G73" s="1">
        <v>10</v>
      </c>
      <c r="H73" s="97">
        <v>1465.95</v>
      </c>
    </row>
    <row r="74" spans="1:8" hidden="1" x14ac:dyDescent="0.2">
      <c r="A74" s="1">
        <v>4</v>
      </c>
      <c r="B74" t="s">
        <v>1957</v>
      </c>
      <c r="C74" t="s">
        <v>1958</v>
      </c>
      <c r="D74" t="s">
        <v>1818</v>
      </c>
      <c r="E74" s="1">
        <v>5</v>
      </c>
      <c r="F74" s="1">
        <v>44</v>
      </c>
      <c r="G74" s="1">
        <v>25</v>
      </c>
      <c r="H74" s="97">
        <v>1590</v>
      </c>
    </row>
    <row r="75" spans="1:8" hidden="1" x14ac:dyDescent="0.2">
      <c r="A75" s="1">
        <v>16</v>
      </c>
      <c r="B75" t="s">
        <v>1959</v>
      </c>
      <c r="C75" t="s">
        <v>1960</v>
      </c>
      <c r="D75" t="s">
        <v>1818</v>
      </c>
      <c r="E75" s="1">
        <v>5</v>
      </c>
      <c r="F75" s="1">
        <v>44</v>
      </c>
      <c r="G75" s="1">
        <v>50</v>
      </c>
      <c r="H75" s="97">
        <v>1574.87</v>
      </c>
    </row>
    <row r="76" spans="1:8" hidden="1" x14ac:dyDescent="0.2">
      <c r="A76" s="1">
        <v>93</v>
      </c>
      <c r="B76" t="s">
        <v>1961</v>
      </c>
      <c r="C76" t="s">
        <v>1962</v>
      </c>
      <c r="D76" t="s">
        <v>1818</v>
      </c>
      <c r="E76" s="1">
        <v>8</v>
      </c>
      <c r="F76" s="1">
        <v>3</v>
      </c>
      <c r="G76" s="1">
        <v>5</v>
      </c>
      <c r="H76" s="97">
        <v>1425.21</v>
      </c>
    </row>
    <row r="77" spans="1:8" hidden="1" x14ac:dyDescent="0.2">
      <c r="A77" s="1">
        <v>55</v>
      </c>
      <c r="B77" t="s">
        <v>1963</v>
      </c>
      <c r="C77" t="s">
        <v>1964</v>
      </c>
      <c r="D77" t="s">
        <v>1818</v>
      </c>
      <c r="E77" s="1">
        <v>8</v>
      </c>
      <c r="F77" s="1">
        <v>3</v>
      </c>
      <c r="G77" s="1">
        <v>10</v>
      </c>
      <c r="H77" s="97">
        <v>1453.85</v>
      </c>
    </row>
    <row r="78" spans="1:8" hidden="1" x14ac:dyDescent="0.2">
      <c r="A78" s="1">
        <v>47</v>
      </c>
      <c r="B78" t="s">
        <v>1965</v>
      </c>
      <c r="C78" t="s">
        <v>1966</v>
      </c>
      <c r="D78" t="s">
        <v>1818</v>
      </c>
      <c r="E78" s="1">
        <v>8</v>
      </c>
      <c r="F78" s="1">
        <v>3</v>
      </c>
      <c r="G78" s="1">
        <v>25</v>
      </c>
      <c r="H78" s="97">
        <v>1534.25</v>
      </c>
    </row>
    <row r="79" spans="1:8" hidden="1" x14ac:dyDescent="0.2">
      <c r="A79" s="1">
        <v>25</v>
      </c>
      <c r="B79" t="s">
        <v>1967</v>
      </c>
      <c r="C79" t="s">
        <v>1968</v>
      </c>
      <c r="D79" t="s">
        <v>1818</v>
      </c>
      <c r="E79" s="1">
        <v>8</v>
      </c>
      <c r="F79" s="1">
        <v>3</v>
      </c>
      <c r="G79" s="1">
        <v>50</v>
      </c>
      <c r="H79" s="97">
        <v>1567.06</v>
      </c>
    </row>
    <row r="80" spans="1:8" hidden="1" x14ac:dyDescent="0.2">
      <c r="A80" s="1">
        <v>94</v>
      </c>
      <c r="B80" t="s">
        <v>1969</v>
      </c>
      <c r="C80" t="s">
        <v>1970</v>
      </c>
      <c r="D80" t="s">
        <v>1818</v>
      </c>
      <c r="E80" s="1">
        <v>8</v>
      </c>
      <c r="F80" s="1">
        <v>5</v>
      </c>
      <c r="G80" s="1">
        <v>5</v>
      </c>
      <c r="H80" s="97">
        <v>1424.09</v>
      </c>
    </row>
    <row r="81" spans="1:8" hidden="1" x14ac:dyDescent="0.2">
      <c r="A81" s="1">
        <v>50</v>
      </c>
      <c r="B81" t="s">
        <v>1971</v>
      </c>
      <c r="C81" t="s">
        <v>1972</v>
      </c>
      <c r="D81" t="s">
        <v>1818</v>
      </c>
      <c r="E81" s="1">
        <v>8</v>
      </c>
      <c r="F81" s="1">
        <v>5</v>
      </c>
      <c r="G81" s="1">
        <v>10</v>
      </c>
      <c r="H81" s="97">
        <v>1460.77</v>
      </c>
    </row>
    <row r="82" spans="1:8" hidden="1" x14ac:dyDescent="0.2">
      <c r="A82" s="1">
        <v>35</v>
      </c>
      <c r="B82" t="s">
        <v>1973</v>
      </c>
      <c r="C82" t="s">
        <v>1974</v>
      </c>
      <c r="D82" t="s">
        <v>1818</v>
      </c>
      <c r="E82" s="1">
        <v>8</v>
      </c>
      <c r="F82" s="1">
        <v>5</v>
      </c>
      <c r="G82" s="1">
        <v>25</v>
      </c>
      <c r="H82" s="97">
        <v>1557.82</v>
      </c>
    </row>
    <row r="83" spans="1:8" hidden="1" x14ac:dyDescent="0.2">
      <c r="A83" s="1">
        <v>36</v>
      </c>
      <c r="B83" t="s">
        <v>1975</v>
      </c>
      <c r="C83" t="s">
        <v>1976</v>
      </c>
      <c r="D83" t="s">
        <v>1818</v>
      </c>
      <c r="E83" s="1">
        <v>8</v>
      </c>
      <c r="F83" s="1">
        <v>5</v>
      </c>
      <c r="G83" s="1">
        <v>50</v>
      </c>
      <c r="H83" s="97">
        <v>1556.46</v>
      </c>
    </row>
    <row r="84" spans="1:8" hidden="1" x14ac:dyDescent="0.2">
      <c r="A84" s="1">
        <v>85</v>
      </c>
      <c r="B84" t="s">
        <v>1977</v>
      </c>
      <c r="C84" t="s">
        <v>1978</v>
      </c>
      <c r="D84" t="s">
        <v>1818</v>
      </c>
      <c r="E84" s="1">
        <v>8</v>
      </c>
      <c r="F84" s="1">
        <v>8</v>
      </c>
      <c r="G84" s="1">
        <v>5</v>
      </c>
      <c r="H84" s="97">
        <v>1436.37</v>
      </c>
    </row>
    <row r="85" spans="1:8" hidden="1" x14ac:dyDescent="0.2">
      <c r="A85" s="1">
        <v>75</v>
      </c>
      <c r="B85" t="s">
        <v>1979</v>
      </c>
      <c r="C85" t="s">
        <v>1980</v>
      </c>
      <c r="D85" t="s">
        <v>1818</v>
      </c>
      <c r="E85" s="1">
        <v>8</v>
      </c>
      <c r="F85" s="1">
        <v>8</v>
      </c>
      <c r="G85" s="1">
        <v>10</v>
      </c>
      <c r="H85" s="97">
        <v>1439.88</v>
      </c>
    </row>
    <row r="86" spans="1:8" hidden="1" x14ac:dyDescent="0.2">
      <c r="A86" s="1">
        <v>24</v>
      </c>
      <c r="B86" t="s">
        <v>1981</v>
      </c>
      <c r="C86" t="s">
        <v>1982</v>
      </c>
      <c r="D86" t="s">
        <v>1818</v>
      </c>
      <c r="E86" s="1">
        <v>8</v>
      </c>
      <c r="F86" s="1">
        <v>8</v>
      </c>
      <c r="G86" s="1">
        <v>25</v>
      </c>
      <c r="H86" s="97">
        <v>1568.8</v>
      </c>
    </row>
    <row r="87" spans="1:8" hidden="1" x14ac:dyDescent="0.2">
      <c r="A87" s="1">
        <v>13</v>
      </c>
      <c r="B87" t="s">
        <v>1983</v>
      </c>
      <c r="C87" t="s">
        <v>1984</v>
      </c>
      <c r="D87" t="s">
        <v>1818</v>
      </c>
      <c r="E87" s="1">
        <v>8</v>
      </c>
      <c r="F87" s="1">
        <v>8</v>
      </c>
      <c r="G87" s="1">
        <v>50</v>
      </c>
      <c r="H87" s="97">
        <v>1576.31</v>
      </c>
    </row>
    <row r="88" spans="1:8" hidden="1" x14ac:dyDescent="0.2">
      <c r="A88" s="1">
        <v>76</v>
      </c>
      <c r="B88" t="s">
        <v>1985</v>
      </c>
      <c r="C88" t="s">
        <v>1986</v>
      </c>
      <c r="D88" t="s">
        <v>1818</v>
      </c>
      <c r="E88" s="1">
        <v>8</v>
      </c>
      <c r="F88" s="1">
        <v>13</v>
      </c>
      <c r="G88" s="1">
        <v>5</v>
      </c>
      <c r="H88" s="97">
        <v>1439.6</v>
      </c>
    </row>
    <row r="89" spans="1:8" hidden="1" x14ac:dyDescent="0.2">
      <c r="A89" s="1">
        <v>58</v>
      </c>
      <c r="B89" t="s">
        <v>1987</v>
      </c>
      <c r="C89" t="s">
        <v>1988</v>
      </c>
      <c r="D89" t="s">
        <v>1818</v>
      </c>
      <c r="E89" s="1">
        <v>8</v>
      </c>
      <c r="F89" s="1">
        <v>13</v>
      </c>
      <c r="G89" s="1">
        <v>10</v>
      </c>
      <c r="H89" s="97">
        <v>1451.99</v>
      </c>
    </row>
    <row r="90" spans="1:8" hidden="1" x14ac:dyDescent="0.2">
      <c r="A90" s="1">
        <v>32</v>
      </c>
      <c r="B90" t="s">
        <v>1989</v>
      </c>
      <c r="C90" t="s">
        <v>1990</v>
      </c>
      <c r="D90" t="s">
        <v>1818</v>
      </c>
      <c r="E90" s="1">
        <v>8</v>
      </c>
      <c r="F90" s="1">
        <v>13</v>
      </c>
      <c r="G90" s="1">
        <v>25</v>
      </c>
      <c r="H90" s="97">
        <v>1559.82</v>
      </c>
    </row>
    <row r="91" spans="1:8" hidden="1" x14ac:dyDescent="0.2">
      <c r="A91" s="1">
        <v>11</v>
      </c>
      <c r="B91" t="s">
        <v>1991</v>
      </c>
      <c r="C91" t="s">
        <v>1992</v>
      </c>
      <c r="D91" t="s">
        <v>1818</v>
      </c>
      <c r="E91" s="1">
        <v>8</v>
      </c>
      <c r="F91" s="1">
        <v>13</v>
      </c>
      <c r="G91" s="1">
        <v>50</v>
      </c>
      <c r="H91" s="97">
        <v>1577.75</v>
      </c>
    </row>
    <row r="92" spans="1:8" hidden="1" x14ac:dyDescent="0.2">
      <c r="A92" s="1">
        <v>81</v>
      </c>
      <c r="B92" t="s">
        <v>1993</v>
      </c>
      <c r="C92" t="s">
        <v>1994</v>
      </c>
      <c r="D92" t="s">
        <v>1818</v>
      </c>
      <c r="E92" s="1">
        <v>8</v>
      </c>
      <c r="F92" s="1">
        <v>21</v>
      </c>
      <c r="G92" s="1">
        <v>5</v>
      </c>
      <c r="H92" s="97">
        <v>1437.34</v>
      </c>
    </row>
    <row r="93" spans="1:8" hidden="1" x14ac:dyDescent="0.2">
      <c r="A93" s="1">
        <v>59</v>
      </c>
      <c r="B93" t="s">
        <v>1995</v>
      </c>
      <c r="C93" t="s">
        <v>1996</v>
      </c>
      <c r="D93" t="s">
        <v>1818</v>
      </c>
      <c r="E93" s="1">
        <v>8</v>
      </c>
      <c r="F93" s="1">
        <v>21</v>
      </c>
      <c r="G93" s="1">
        <v>10</v>
      </c>
      <c r="H93" s="97">
        <v>1451.98</v>
      </c>
    </row>
    <row r="94" spans="1:8" hidden="1" x14ac:dyDescent="0.2">
      <c r="A94" s="1">
        <v>14</v>
      </c>
      <c r="B94" t="s">
        <v>1997</v>
      </c>
      <c r="C94" t="s">
        <v>1998</v>
      </c>
      <c r="D94" t="s">
        <v>1818</v>
      </c>
      <c r="E94" s="1">
        <v>8</v>
      </c>
      <c r="F94" s="1">
        <v>21</v>
      </c>
      <c r="G94" s="1">
        <v>25</v>
      </c>
      <c r="H94" s="97">
        <v>1575.85</v>
      </c>
    </row>
    <row r="95" spans="1:8" hidden="1" x14ac:dyDescent="0.2">
      <c r="A95" s="1">
        <v>20</v>
      </c>
      <c r="B95" t="s">
        <v>1999</v>
      </c>
      <c r="C95" t="s">
        <v>2000</v>
      </c>
      <c r="D95" t="s">
        <v>1818</v>
      </c>
      <c r="E95" s="1">
        <v>8</v>
      </c>
      <c r="F95" s="1">
        <v>21</v>
      </c>
      <c r="G95" s="1">
        <v>50</v>
      </c>
      <c r="H95" s="97">
        <v>1571.33</v>
      </c>
    </row>
    <row r="96" spans="1:8" hidden="1" x14ac:dyDescent="0.2">
      <c r="A96" s="1">
        <v>63</v>
      </c>
      <c r="B96" t="s">
        <v>2001</v>
      </c>
      <c r="C96" t="s">
        <v>2002</v>
      </c>
      <c r="D96" t="s">
        <v>1818</v>
      </c>
      <c r="E96" s="1">
        <v>8</v>
      </c>
      <c r="F96" s="1">
        <v>44</v>
      </c>
      <c r="G96" s="1">
        <v>5</v>
      </c>
      <c r="H96" s="97">
        <v>1447.59</v>
      </c>
    </row>
    <row r="97" spans="1:8" hidden="1" x14ac:dyDescent="0.2">
      <c r="A97" s="1">
        <v>61</v>
      </c>
      <c r="B97" t="s">
        <v>2003</v>
      </c>
      <c r="C97" t="s">
        <v>2004</v>
      </c>
      <c r="D97" t="s">
        <v>1818</v>
      </c>
      <c r="E97" s="1">
        <v>8</v>
      </c>
      <c r="F97" s="1">
        <v>44</v>
      </c>
      <c r="G97" s="1">
        <v>10</v>
      </c>
      <c r="H97" s="97">
        <v>1448.68</v>
      </c>
    </row>
    <row r="98" spans="1:8" hidden="1" x14ac:dyDescent="0.2">
      <c r="A98" s="1">
        <v>2</v>
      </c>
      <c r="B98" t="s">
        <v>2005</v>
      </c>
      <c r="C98" t="s">
        <v>2006</v>
      </c>
      <c r="D98" t="s">
        <v>1818</v>
      </c>
      <c r="E98" s="1">
        <v>8</v>
      </c>
      <c r="F98" s="1">
        <v>44</v>
      </c>
      <c r="G98" s="1">
        <v>25</v>
      </c>
      <c r="H98" s="97">
        <v>1596.06</v>
      </c>
    </row>
    <row r="99" spans="1:8" hidden="1" x14ac:dyDescent="0.2">
      <c r="A99" s="1">
        <v>5</v>
      </c>
      <c r="B99" t="s">
        <v>2007</v>
      </c>
      <c r="C99" t="s">
        <v>2008</v>
      </c>
      <c r="D99" t="s">
        <v>1818</v>
      </c>
      <c r="E99" s="1">
        <v>8</v>
      </c>
      <c r="F99" s="1">
        <v>44</v>
      </c>
      <c r="G99" s="1">
        <v>50</v>
      </c>
      <c r="H99" s="97">
        <v>1585.9</v>
      </c>
    </row>
  </sheetData>
  <autoFilter ref="A3:H99" xr:uid="{AC45F5EC-6A29-CF4F-8B93-8CF07AD3B84A}">
    <filterColumn colId="4">
      <filters>
        <filter val="1"/>
      </filters>
    </filterColumn>
  </autoFilter>
  <sortState xmlns:xlrd2="http://schemas.microsoft.com/office/spreadsheetml/2017/richdata2" ref="A4:H99">
    <sortCondition ref="E4:E99"/>
    <sortCondition ref="F4:F99"/>
    <sortCondition ref="G4:G9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1D544-0097-6548-AEF9-5FF2873BE8E0}">
  <dimension ref="A1:J369"/>
  <sheetViews>
    <sheetView workbookViewId="0">
      <pane ySplit="1" topLeftCell="A2" activePane="bottomLeft" state="frozen"/>
      <selection pane="bottomLeft" activeCell="G26" sqref="G26"/>
    </sheetView>
  </sheetViews>
  <sheetFormatPr baseColWidth="10" defaultRowHeight="16" x14ac:dyDescent="0.2"/>
  <cols>
    <col min="1" max="1" width="8.1640625" style="1" customWidth="1"/>
    <col min="2" max="3" width="12" style="1" customWidth="1"/>
    <col min="4" max="4" width="14.33203125" bestFit="1" customWidth="1"/>
    <col min="5" max="5" width="32.5" bestFit="1" customWidth="1"/>
    <col min="6" max="6" width="12.83203125" style="1" customWidth="1"/>
    <col min="8" max="8" width="11.1640625" customWidth="1"/>
    <col min="9" max="9" width="11.6640625" customWidth="1"/>
    <col min="10" max="10" width="10.83203125" customWidth="1"/>
  </cols>
  <sheetData>
    <row r="1" spans="1:10" s="28" customFormat="1" x14ac:dyDescent="0.2">
      <c r="A1" s="95" t="s">
        <v>1190</v>
      </c>
      <c r="B1" s="95" t="s">
        <v>2015</v>
      </c>
      <c r="C1" s="95" t="s">
        <v>610</v>
      </c>
      <c r="D1" s="94" t="s">
        <v>605</v>
      </c>
      <c r="E1" s="94" t="s">
        <v>650</v>
      </c>
      <c r="F1" s="95" t="s">
        <v>1187</v>
      </c>
      <c r="G1" s="98" t="s">
        <v>610</v>
      </c>
      <c r="H1" s="94" t="s">
        <v>1188</v>
      </c>
      <c r="I1" s="94" t="s">
        <v>1189</v>
      </c>
      <c r="J1" s="94" t="s">
        <v>608</v>
      </c>
    </row>
    <row r="2" spans="1:10" x14ac:dyDescent="0.2">
      <c r="A2" s="39">
        <v>301</v>
      </c>
      <c r="B2" s="39">
        <v>1</v>
      </c>
      <c r="C2" s="39"/>
      <c r="D2" s="35" t="s">
        <v>657</v>
      </c>
      <c r="E2" s="35" t="s">
        <v>1092</v>
      </c>
      <c r="F2" s="39" t="s">
        <v>659</v>
      </c>
      <c r="G2" s="100">
        <v>0.91590000000000005</v>
      </c>
      <c r="H2" s="35">
        <v>8.4099999999999994E-2</v>
      </c>
      <c r="I2" s="35">
        <v>1.9599999999999999E-2</v>
      </c>
      <c r="J2" s="35" t="s">
        <v>1093</v>
      </c>
    </row>
    <row r="3" spans="1:10" x14ac:dyDescent="0.2">
      <c r="A3" s="30">
        <v>199</v>
      </c>
      <c r="B3" s="30">
        <v>2</v>
      </c>
      <c r="C3" s="30"/>
      <c r="D3" s="29" t="s">
        <v>657</v>
      </c>
      <c r="E3" s="29" t="s">
        <v>948</v>
      </c>
      <c r="F3" s="30" t="s">
        <v>659</v>
      </c>
      <c r="G3" s="102">
        <v>0.9173</v>
      </c>
      <c r="H3" s="29">
        <v>8.2699999999999996E-2</v>
      </c>
      <c r="I3" s="29">
        <v>1.9599999999999999E-2</v>
      </c>
      <c r="J3" s="29" t="s">
        <v>949</v>
      </c>
    </row>
    <row r="4" spans="1:10" x14ac:dyDescent="0.2">
      <c r="A4" s="30">
        <v>299</v>
      </c>
      <c r="B4" s="30">
        <v>3</v>
      </c>
      <c r="C4" s="30"/>
      <c r="D4" s="29" t="s">
        <v>657</v>
      </c>
      <c r="E4" s="29" t="s">
        <v>1090</v>
      </c>
      <c r="F4" s="30" t="s">
        <v>659</v>
      </c>
      <c r="G4" s="102">
        <v>0.91769999999999996</v>
      </c>
      <c r="H4" s="29">
        <v>8.2299999999999998E-2</v>
      </c>
      <c r="I4" s="29">
        <v>1.9599999999999999E-2</v>
      </c>
      <c r="J4" s="29" t="s">
        <v>1091</v>
      </c>
    </row>
    <row r="5" spans="1:10" x14ac:dyDescent="0.2">
      <c r="A5" s="30">
        <v>293</v>
      </c>
      <c r="B5" s="30">
        <v>4</v>
      </c>
      <c r="C5" s="30"/>
      <c r="D5" s="29" t="s">
        <v>657</v>
      </c>
      <c r="E5" s="29" t="s">
        <v>1082</v>
      </c>
      <c r="F5" s="30" t="s">
        <v>659</v>
      </c>
      <c r="G5" s="102">
        <v>0.91830000000000001</v>
      </c>
      <c r="H5" s="29">
        <v>8.1699999999999995E-2</v>
      </c>
      <c r="I5" s="29">
        <v>1.9599999999999999E-2</v>
      </c>
      <c r="J5" s="29" t="s">
        <v>1083</v>
      </c>
    </row>
    <row r="6" spans="1:10" x14ac:dyDescent="0.2">
      <c r="A6" s="30">
        <v>305</v>
      </c>
      <c r="B6" s="30">
        <v>5</v>
      </c>
      <c r="C6" s="30"/>
      <c r="D6" s="29" t="s">
        <v>657</v>
      </c>
      <c r="E6" s="29" t="s">
        <v>1097</v>
      </c>
      <c r="F6" s="30" t="s">
        <v>659</v>
      </c>
      <c r="G6" s="102">
        <v>0.91869999999999996</v>
      </c>
      <c r="H6" s="29">
        <v>8.1299999999999997E-2</v>
      </c>
      <c r="I6" s="29">
        <v>1.9599999999999999E-2</v>
      </c>
      <c r="J6" s="29" t="s">
        <v>1098</v>
      </c>
    </row>
    <row r="7" spans="1:10" x14ac:dyDescent="0.2">
      <c r="A7" s="30">
        <v>195</v>
      </c>
      <c r="B7" s="30">
        <v>6</v>
      </c>
      <c r="C7" s="30"/>
      <c r="D7" s="29" t="s">
        <v>657</v>
      </c>
      <c r="E7" s="29" t="s">
        <v>942</v>
      </c>
      <c r="F7" s="30" t="s">
        <v>659</v>
      </c>
      <c r="G7" s="102">
        <v>0.91930000000000001</v>
      </c>
      <c r="H7" s="29">
        <v>8.0699999999999994E-2</v>
      </c>
      <c r="I7" s="29">
        <v>1.9599999999999999E-2</v>
      </c>
      <c r="J7" s="29" t="s">
        <v>943</v>
      </c>
    </row>
    <row r="8" spans="1:10" x14ac:dyDescent="0.2">
      <c r="A8" s="30">
        <v>357</v>
      </c>
      <c r="B8" s="30">
        <v>7</v>
      </c>
      <c r="C8" s="30"/>
      <c r="D8" s="29" t="s">
        <v>657</v>
      </c>
      <c r="E8" s="29" t="s">
        <v>1170</v>
      </c>
      <c r="F8" s="30" t="s">
        <v>659</v>
      </c>
      <c r="G8" s="102">
        <v>0.92130000000000001</v>
      </c>
      <c r="H8" s="29">
        <v>7.8700000000000006E-2</v>
      </c>
      <c r="I8" s="29">
        <v>1.9599999999999999E-2</v>
      </c>
      <c r="J8" s="29" t="s">
        <v>1171</v>
      </c>
    </row>
    <row r="9" spans="1:10" x14ac:dyDescent="0.2">
      <c r="A9" s="30">
        <v>337</v>
      </c>
      <c r="B9" s="30">
        <v>8</v>
      </c>
      <c r="C9" s="30"/>
      <c r="D9" s="29" t="s">
        <v>657</v>
      </c>
      <c r="E9" s="29" t="s">
        <v>1142</v>
      </c>
      <c r="F9" s="30" t="s">
        <v>659</v>
      </c>
      <c r="G9" s="102">
        <v>0.92149999999999999</v>
      </c>
      <c r="H9" s="29">
        <v>7.85E-2</v>
      </c>
      <c r="I9" s="29">
        <v>1.9599999999999999E-2</v>
      </c>
      <c r="J9" s="29" t="s">
        <v>1143</v>
      </c>
    </row>
    <row r="10" spans="1:10" x14ac:dyDescent="0.2">
      <c r="A10" s="30">
        <v>271</v>
      </c>
      <c r="B10" s="30">
        <v>9</v>
      </c>
      <c r="C10" s="30"/>
      <c r="D10" s="29" t="s">
        <v>657</v>
      </c>
      <c r="E10" s="29" t="s">
        <v>1051</v>
      </c>
      <c r="F10" s="30" t="s">
        <v>659</v>
      </c>
      <c r="G10" s="102">
        <v>0.92200000000000004</v>
      </c>
      <c r="H10" s="29">
        <v>7.8E-2</v>
      </c>
      <c r="I10" s="29">
        <v>1.9599999999999999E-2</v>
      </c>
      <c r="J10" s="29" t="s">
        <v>1052</v>
      </c>
    </row>
    <row r="11" spans="1:10" x14ac:dyDescent="0.2">
      <c r="A11" s="30">
        <v>359</v>
      </c>
      <c r="B11" s="30">
        <v>10</v>
      </c>
      <c r="C11" s="30"/>
      <c r="D11" s="29" t="s">
        <v>657</v>
      </c>
      <c r="E11" s="29" t="s">
        <v>1173</v>
      </c>
      <c r="F11" s="30" t="s">
        <v>659</v>
      </c>
      <c r="G11" s="102">
        <v>0.92220000000000002</v>
      </c>
      <c r="H11" s="29">
        <v>7.7799999999999994E-2</v>
      </c>
      <c r="I11" s="29">
        <v>1.9599999999999999E-2</v>
      </c>
      <c r="J11" s="29" t="s">
        <v>1174</v>
      </c>
    </row>
    <row r="12" spans="1:10" x14ac:dyDescent="0.2">
      <c r="A12" s="1">
        <v>235</v>
      </c>
      <c r="D12" t="s">
        <v>657</v>
      </c>
      <c r="E12" t="s">
        <v>1001</v>
      </c>
      <c r="F12" s="1" t="s">
        <v>659</v>
      </c>
      <c r="G12" s="99">
        <v>0.92230000000000001</v>
      </c>
      <c r="H12">
        <v>7.7700000000000005E-2</v>
      </c>
      <c r="I12">
        <v>1.9599999999999999E-2</v>
      </c>
      <c r="J12" t="s">
        <v>1002</v>
      </c>
    </row>
    <row r="13" spans="1:10" x14ac:dyDescent="0.2">
      <c r="A13" s="1">
        <v>245</v>
      </c>
      <c r="D13" t="s">
        <v>657</v>
      </c>
      <c r="E13" t="s">
        <v>1016</v>
      </c>
      <c r="F13" s="1" t="s">
        <v>659</v>
      </c>
      <c r="G13" s="99">
        <v>0.92269999999999996</v>
      </c>
      <c r="H13">
        <v>7.7299999999999994E-2</v>
      </c>
      <c r="I13">
        <v>1.9599999999999999E-2</v>
      </c>
      <c r="J13" t="s">
        <v>1017</v>
      </c>
    </row>
    <row r="14" spans="1:10" x14ac:dyDescent="0.2">
      <c r="A14" s="1">
        <v>323</v>
      </c>
      <c r="D14" t="s">
        <v>657</v>
      </c>
      <c r="E14" t="s">
        <v>1123</v>
      </c>
      <c r="F14" s="1" t="s">
        <v>659</v>
      </c>
      <c r="G14" s="99">
        <v>0.92279999999999995</v>
      </c>
      <c r="H14">
        <v>7.7200000000000005E-2</v>
      </c>
      <c r="I14">
        <v>1.9599999999999999E-2</v>
      </c>
      <c r="J14" t="s">
        <v>1124</v>
      </c>
    </row>
    <row r="15" spans="1:10" x14ac:dyDescent="0.2">
      <c r="A15" s="1">
        <v>259</v>
      </c>
      <c r="D15" t="s">
        <v>657</v>
      </c>
      <c r="E15" t="s">
        <v>1037</v>
      </c>
      <c r="F15" s="1" t="s">
        <v>659</v>
      </c>
      <c r="G15" s="99">
        <v>0.92310000000000003</v>
      </c>
      <c r="H15">
        <v>7.6899999999999996E-2</v>
      </c>
      <c r="I15">
        <v>1.9599999999999999E-2</v>
      </c>
      <c r="J15" t="s">
        <v>1038</v>
      </c>
    </row>
    <row r="16" spans="1:10" x14ac:dyDescent="0.2">
      <c r="A16" s="1">
        <v>325</v>
      </c>
      <c r="D16" t="s">
        <v>657</v>
      </c>
      <c r="E16" t="s">
        <v>1125</v>
      </c>
      <c r="F16" s="1" t="s">
        <v>659</v>
      </c>
      <c r="G16" s="99">
        <v>0.92330000000000001</v>
      </c>
      <c r="H16">
        <v>7.6700000000000004E-2</v>
      </c>
      <c r="I16">
        <v>1.9599999999999999E-2</v>
      </c>
      <c r="J16" t="s">
        <v>1126</v>
      </c>
    </row>
    <row r="17" spans="1:10" x14ac:dyDescent="0.2">
      <c r="A17" s="1">
        <v>275</v>
      </c>
      <c r="D17" t="s">
        <v>657</v>
      </c>
      <c r="E17" t="s">
        <v>1056</v>
      </c>
      <c r="F17" s="1" t="s">
        <v>659</v>
      </c>
      <c r="G17" s="99">
        <v>0.92359999999999998</v>
      </c>
      <c r="H17">
        <v>7.6399999999999996E-2</v>
      </c>
      <c r="I17">
        <v>1.9599999999999999E-2</v>
      </c>
      <c r="J17" t="s">
        <v>1057</v>
      </c>
    </row>
    <row r="18" spans="1:10" x14ac:dyDescent="0.2">
      <c r="A18" s="1">
        <v>339</v>
      </c>
      <c r="D18" t="s">
        <v>657</v>
      </c>
      <c r="E18" t="s">
        <v>1145</v>
      </c>
      <c r="F18" s="1" t="s">
        <v>659</v>
      </c>
      <c r="G18" s="99">
        <v>0.92430000000000001</v>
      </c>
      <c r="H18">
        <v>7.5700000000000003E-2</v>
      </c>
      <c r="I18">
        <v>1.9599999999999999E-2</v>
      </c>
      <c r="J18" t="s">
        <v>1146</v>
      </c>
    </row>
    <row r="19" spans="1:10" x14ac:dyDescent="0.2">
      <c r="A19" s="1">
        <v>345</v>
      </c>
      <c r="D19" t="s">
        <v>657</v>
      </c>
      <c r="E19" t="s">
        <v>1154</v>
      </c>
      <c r="F19" s="1" t="s">
        <v>659</v>
      </c>
      <c r="G19" s="99">
        <v>0.92520000000000002</v>
      </c>
      <c r="H19">
        <v>7.4800000000000005E-2</v>
      </c>
      <c r="I19">
        <v>1.9599999999999999E-2</v>
      </c>
      <c r="J19" t="s">
        <v>190</v>
      </c>
    </row>
    <row r="20" spans="1:10" x14ac:dyDescent="0.2">
      <c r="A20" s="1">
        <v>207</v>
      </c>
      <c r="D20" t="s">
        <v>657</v>
      </c>
      <c r="E20" t="s">
        <v>959</v>
      </c>
      <c r="F20" s="1" t="s">
        <v>659</v>
      </c>
      <c r="G20" s="99">
        <v>0.92559999999999998</v>
      </c>
      <c r="H20">
        <v>7.4399999999999994E-2</v>
      </c>
      <c r="I20">
        <v>1.9599999999999999E-2</v>
      </c>
      <c r="J20" t="s">
        <v>960</v>
      </c>
    </row>
    <row r="21" spans="1:10" x14ac:dyDescent="0.2">
      <c r="A21" s="1">
        <v>285</v>
      </c>
      <c r="D21" t="s">
        <v>657</v>
      </c>
      <c r="E21" t="s">
        <v>1070</v>
      </c>
      <c r="F21" s="1" t="s">
        <v>659</v>
      </c>
      <c r="G21" s="99">
        <v>0.92779999999999996</v>
      </c>
      <c r="H21">
        <v>7.22E-2</v>
      </c>
      <c r="I21">
        <v>1.9599999999999999E-2</v>
      </c>
      <c r="J21" t="s">
        <v>1071</v>
      </c>
    </row>
    <row r="22" spans="1:10" x14ac:dyDescent="0.2">
      <c r="A22" s="1">
        <v>169</v>
      </c>
      <c r="D22" t="s">
        <v>657</v>
      </c>
      <c r="E22" t="s">
        <v>906</v>
      </c>
      <c r="F22" s="1" t="s">
        <v>659</v>
      </c>
      <c r="G22" s="99">
        <v>0.93089999999999995</v>
      </c>
      <c r="H22">
        <v>6.9099999999999995E-2</v>
      </c>
      <c r="I22">
        <v>1.9599999999999999E-2</v>
      </c>
      <c r="J22" t="s">
        <v>907</v>
      </c>
    </row>
    <row r="23" spans="1:10" x14ac:dyDescent="0.2">
      <c r="A23" s="1">
        <v>155</v>
      </c>
      <c r="D23" t="s">
        <v>657</v>
      </c>
      <c r="E23" t="s">
        <v>888</v>
      </c>
      <c r="F23" s="1" t="s">
        <v>659</v>
      </c>
      <c r="G23" s="99">
        <v>0.93410000000000004</v>
      </c>
      <c r="H23">
        <v>6.59E-2</v>
      </c>
      <c r="I23">
        <v>1.9599999999999999E-2</v>
      </c>
      <c r="J23" t="s">
        <v>745</v>
      </c>
    </row>
    <row r="24" spans="1:10" x14ac:dyDescent="0.2">
      <c r="A24" s="1">
        <v>59</v>
      </c>
      <c r="D24" t="s">
        <v>657</v>
      </c>
      <c r="E24" t="s">
        <v>747</v>
      </c>
      <c r="F24" s="1" t="s">
        <v>659</v>
      </c>
      <c r="G24" s="99">
        <v>0.93420000000000003</v>
      </c>
      <c r="H24">
        <v>6.5799999999999997E-2</v>
      </c>
      <c r="I24">
        <v>1.9599999999999999E-2</v>
      </c>
      <c r="J24" t="s">
        <v>748</v>
      </c>
    </row>
    <row r="25" spans="1:10" x14ac:dyDescent="0.2">
      <c r="A25" s="1">
        <v>165</v>
      </c>
      <c r="D25" t="s">
        <v>657</v>
      </c>
      <c r="E25" t="s">
        <v>901</v>
      </c>
      <c r="F25" s="1" t="s">
        <v>659</v>
      </c>
      <c r="G25" s="99">
        <v>0.93440000000000001</v>
      </c>
      <c r="H25">
        <v>6.5600000000000006E-2</v>
      </c>
      <c r="I25">
        <v>1.9599999999999999E-2</v>
      </c>
      <c r="J25" t="s">
        <v>830</v>
      </c>
    </row>
    <row r="26" spans="1:10" x14ac:dyDescent="0.2">
      <c r="A26" s="1">
        <v>109</v>
      </c>
      <c r="D26" t="s">
        <v>657</v>
      </c>
      <c r="E26" t="s">
        <v>821</v>
      </c>
      <c r="F26" s="1" t="s">
        <v>659</v>
      </c>
      <c r="G26" s="99">
        <v>0.93540000000000001</v>
      </c>
      <c r="H26">
        <v>6.4600000000000005E-2</v>
      </c>
      <c r="I26">
        <v>1.9599999999999999E-2</v>
      </c>
      <c r="J26" t="s">
        <v>822</v>
      </c>
    </row>
    <row r="27" spans="1:10" x14ac:dyDescent="0.2">
      <c r="A27" s="1">
        <v>139</v>
      </c>
      <c r="D27" t="s">
        <v>657</v>
      </c>
      <c r="E27" t="s">
        <v>865</v>
      </c>
      <c r="F27" s="1" t="s">
        <v>659</v>
      </c>
      <c r="G27" s="99">
        <v>0.93620000000000003</v>
      </c>
      <c r="H27">
        <v>6.3799999999999996E-2</v>
      </c>
      <c r="I27">
        <v>1.9599999999999999E-2</v>
      </c>
      <c r="J27" t="s">
        <v>866</v>
      </c>
    </row>
    <row r="28" spans="1:10" x14ac:dyDescent="0.2">
      <c r="A28" s="1">
        <v>61</v>
      </c>
      <c r="D28" t="s">
        <v>657</v>
      </c>
      <c r="E28" t="s">
        <v>750</v>
      </c>
      <c r="F28" s="1" t="s">
        <v>659</v>
      </c>
      <c r="G28" s="99">
        <v>0.93710000000000004</v>
      </c>
      <c r="H28">
        <v>6.2899999999999998E-2</v>
      </c>
      <c r="I28">
        <v>1.9599999999999999E-2</v>
      </c>
      <c r="J28" t="s">
        <v>751</v>
      </c>
    </row>
    <row r="29" spans="1:10" x14ac:dyDescent="0.2">
      <c r="A29" s="1">
        <v>177</v>
      </c>
      <c r="D29" t="s">
        <v>657</v>
      </c>
      <c r="E29" t="s">
        <v>917</v>
      </c>
      <c r="F29" s="1" t="s">
        <v>659</v>
      </c>
      <c r="G29" s="99">
        <v>0.93720000000000003</v>
      </c>
      <c r="H29">
        <v>6.2799999999999995E-2</v>
      </c>
      <c r="I29">
        <v>1.9599999999999999E-2</v>
      </c>
      <c r="J29" t="s">
        <v>918</v>
      </c>
    </row>
    <row r="30" spans="1:10" x14ac:dyDescent="0.2">
      <c r="A30" s="1">
        <v>103</v>
      </c>
      <c r="D30" t="s">
        <v>657</v>
      </c>
      <c r="E30" t="s">
        <v>812</v>
      </c>
      <c r="F30" s="1" t="s">
        <v>659</v>
      </c>
      <c r="G30" s="99">
        <v>0.93730000000000002</v>
      </c>
      <c r="H30">
        <v>6.2700000000000006E-2</v>
      </c>
      <c r="I30">
        <v>1.9599999999999999E-2</v>
      </c>
      <c r="J30" t="s">
        <v>813</v>
      </c>
    </row>
    <row r="31" spans="1:10" x14ac:dyDescent="0.2">
      <c r="A31" s="1">
        <v>85</v>
      </c>
      <c r="D31" t="s">
        <v>657</v>
      </c>
      <c r="E31" t="s">
        <v>786</v>
      </c>
      <c r="F31" s="1" t="s">
        <v>659</v>
      </c>
      <c r="G31" s="99">
        <v>0.93810000000000004</v>
      </c>
      <c r="H31">
        <v>6.1899999999999997E-2</v>
      </c>
      <c r="I31">
        <v>1.9599999999999999E-2</v>
      </c>
      <c r="J31" t="s">
        <v>787</v>
      </c>
    </row>
    <row r="32" spans="1:10" x14ac:dyDescent="0.2">
      <c r="A32" s="1">
        <v>243</v>
      </c>
      <c r="D32" t="s">
        <v>657</v>
      </c>
      <c r="E32" t="s">
        <v>1013</v>
      </c>
      <c r="F32" s="1" t="s">
        <v>659</v>
      </c>
      <c r="G32" s="99">
        <v>0.93810000000000004</v>
      </c>
      <c r="H32">
        <v>6.1899999999999997E-2</v>
      </c>
      <c r="I32">
        <v>1.9599999999999999E-2</v>
      </c>
      <c r="J32" t="s">
        <v>1014</v>
      </c>
    </row>
    <row r="33" spans="1:10" x14ac:dyDescent="0.2">
      <c r="A33" s="1">
        <v>29</v>
      </c>
      <c r="D33" t="s">
        <v>657</v>
      </c>
      <c r="E33" t="s">
        <v>702</v>
      </c>
      <c r="F33" s="1" t="s">
        <v>659</v>
      </c>
      <c r="G33" s="99">
        <v>0.93859999999999999</v>
      </c>
      <c r="H33">
        <v>6.1400000000000003E-2</v>
      </c>
      <c r="I33">
        <v>1.9599999999999999E-2</v>
      </c>
      <c r="J33" t="s">
        <v>703</v>
      </c>
    </row>
    <row r="34" spans="1:10" x14ac:dyDescent="0.2">
      <c r="A34" s="1">
        <v>45</v>
      </c>
      <c r="D34" t="s">
        <v>657</v>
      </c>
      <c r="E34" t="s">
        <v>726</v>
      </c>
      <c r="F34" s="1" t="s">
        <v>659</v>
      </c>
      <c r="G34" s="99">
        <v>0.93859999999999999</v>
      </c>
      <c r="H34">
        <v>6.1400000000000003E-2</v>
      </c>
      <c r="I34">
        <v>1.9599999999999999E-2</v>
      </c>
      <c r="J34" t="s">
        <v>727</v>
      </c>
    </row>
    <row r="35" spans="1:10" x14ac:dyDescent="0.2">
      <c r="A35" s="1">
        <v>133</v>
      </c>
      <c r="D35" t="s">
        <v>657</v>
      </c>
      <c r="E35" t="s">
        <v>856</v>
      </c>
      <c r="F35" s="1" t="s">
        <v>659</v>
      </c>
      <c r="G35" s="99">
        <v>0.93879999999999997</v>
      </c>
      <c r="H35">
        <v>6.1199999999999997E-2</v>
      </c>
      <c r="I35">
        <v>1.9599999999999999E-2</v>
      </c>
      <c r="J35" t="s">
        <v>857</v>
      </c>
    </row>
    <row r="36" spans="1:10" x14ac:dyDescent="0.2">
      <c r="A36" s="1">
        <v>197</v>
      </c>
      <c r="D36" t="s">
        <v>657</v>
      </c>
      <c r="E36" t="s">
        <v>945</v>
      </c>
      <c r="F36" s="1" t="s">
        <v>659</v>
      </c>
      <c r="G36" s="99">
        <v>0.93889999999999996</v>
      </c>
      <c r="H36">
        <v>6.1100000000000002E-2</v>
      </c>
      <c r="I36">
        <v>1.9599999999999999E-2</v>
      </c>
      <c r="J36" t="s">
        <v>946</v>
      </c>
    </row>
    <row r="37" spans="1:10" x14ac:dyDescent="0.2">
      <c r="A37" s="1">
        <v>214</v>
      </c>
      <c r="D37" t="s">
        <v>657</v>
      </c>
      <c r="E37" t="s">
        <v>968</v>
      </c>
      <c r="F37" s="1" t="s">
        <v>661</v>
      </c>
      <c r="G37" s="99">
        <v>0.93930000000000002</v>
      </c>
      <c r="H37">
        <v>6.0699999999999997E-2</v>
      </c>
      <c r="I37">
        <v>1.9599999999999999E-2</v>
      </c>
      <c r="J37" t="s">
        <v>970</v>
      </c>
    </row>
    <row r="38" spans="1:10" x14ac:dyDescent="0.2">
      <c r="A38" s="1">
        <v>107</v>
      </c>
      <c r="D38" t="s">
        <v>657</v>
      </c>
      <c r="E38" t="s">
        <v>818</v>
      </c>
      <c r="F38" s="1" t="s">
        <v>659</v>
      </c>
      <c r="G38" s="99">
        <v>0.93989999999999996</v>
      </c>
      <c r="H38">
        <v>6.0100000000000001E-2</v>
      </c>
      <c r="I38">
        <v>1.9599999999999999E-2</v>
      </c>
      <c r="J38" t="s">
        <v>819</v>
      </c>
    </row>
    <row r="39" spans="1:10" x14ac:dyDescent="0.2">
      <c r="A39" s="1">
        <v>69</v>
      </c>
      <c r="D39" t="s">
        <v>657</v>
      </c>
      <c r="E39" t="s">
        <v>762</v>
      </c>
      <c r="F39" s="1" t="s">
        <v>659</v>
      </c>
      <c r="G39" s="99">
        <v>0.94</v>
      </c>
      <c r="H39">
        <v>0.06</v>
      </c>
      <c r="I39">
        <v>1.9599999999999999E-2</v>
      </c>
      <c r="J39" t="s">
        <v>763</v>
      </c>
    </row>
    <row r="40" spans="1:10" x14ac:dyDescent="0.2">
      <c r="A40" s="1">
        <v>47</v>
      </c>
      <c r="D40" t="s">
        <v>657</v>
      </c>
      <c r="E40" t="s">
        <v>729</v>
      </c>
      <c r="F40" s="1" t="s">
        <v>659</v>
      </c>
      <c r="G40" s="99">
        <v>0.94130000000000003</v>
      </c>
      <c r="H40">
        <v>5.8700000000000002E-2</v>
      </c>
      <c r="I40">
        <v>1.9599999999999999E-2</v>
      </c>
      <c r="J40" t="s">
        <v>730</v>
      </c>
    </row>
    <row r="41" spans="1:10" x14ac:dyDescent="0.2">
      <c r="A41" s="1">
        <v>251</v>
      </c>
      <c r="D41" t="s">
        <v>657</v>
      </c>
      <c r="E41" t="s">
        <v>1025</v>
      </c>
      <c r="F41" s="1" t="s">
        <v>659</v>
      </c>
      <c r="G41" s="99">
        <v>0.94130000000000003</v>
      </c>
      <c r="H41">
        <v>5.8700000000000002E-2</v>
      </c>
      <c r="I41">
        <v>1.9599999999999999E-2</v>
      </c>
      <c r="J41" t="s">
        <v>1026</v>
      </c>
    </row>
    <row r="42" spans="1:10" x14ac:dyDescent="0.2">
      <c r="A42" s="1">
        <v>113</v>
      </c>
      <c r="D42" t="s">
        <v>657</v>
      </c>
      <c r="E42" t="s">
        <v>826</v>
      </c>
      <c r="F42" s="1" t="s">
        <v>659</v>
      </c>
      <c r="G42" s="99">
        <v>0.94140000000000001</v>
      </c>
      <c r="H42">
        <v>5.8599999999999999E-2</v>
      </c>
      <c r="I42">
        <v>1.9599999999999999E-2</v>
      </c>
      <c r="J42" t="s">
        <v>827</v>
      </c>
    </row>
    <row r="43" spans="1:10" x14ac:dyDescent="0.2">
      <c r="A43" s="1">
        <v>145</v>
      </c>
      <c r="D43" t="s">
        <v>657</v>
      </c>
      <c r="E43" t="s">
        <v>874</v>
      </c>
      <c r="F43" s="1" t="s">
        <v>659</v>
      </c>
      <c r="G43" s="99">
        <v>0.94140000000000001</v>
      </c>
      <c r="H43">
        <v>5.8599999999999999E-2</v>
      </c>
      <c r="I43">
        <v>1.9599999999999999E-2</v>
      </c>
      <c r="J43" t="s">
        <v>875</v>
      </c>
    </row>
    <row r="44" spans="1:10" x14ac:dyDescent="0.2">
      <c r="A44" s="1">
        <v>97</v>
      </c>
      <c r="D44" t="s">
        <v>657</v>
      </c>
      <c r="E44" t="s">
        <v>804</v>
      </c>
      <c r="F44" s="1" t="s">
        <v>659</v>
      </c>
      <c r="G44" s="99">
        <v>0.94159999999999999</v>
      </c>
      <c r="H44">
        <v>5.8400000000000001E-2</v>
      </c>
      <c r="I44">
        <v>1.9599999999999999E-2</v>
      </c>
      <c r="J44" t="s">
        <v>805</v>
      </c>
    </row>
    <row r="45" spans="1:10" x14ac:dyDescent="0.2">
      <c r="A45" s="1">
        <v>315</v>
      </c>
      <c r="D45" t="s">
        <v>657</v>
      </c>
      <c r="E45" t="s">
        <v>1112</v>
      </c>
      <c r="F45" s="1" t="s">
        <v>659</v>
      </c>
      <c r="G45" s="99">
        <v>0.94169999999999998</v>
      </c>
      <c r="H45">
        <v>5.8299999999999998E-2</v>
      </c>
      <c r="I45">
        <v>1.9599999999999999E-2</v>
      </c>
      <c r="J45" t="s">
        <v>1113</v>
      </c>
    </row>
    <row r="46" spans="1:10" x14ac:dyDescent="0.2">
      <c r="A46" s="1">
        <v>239</v>
      </c>
      <c r="D46" t="s">
        <v>657</v>
      </c>
      <c r="E46" t="s">
        <v>1007</v>
      </c>
      <c r="F46" s="1" t="s">
        <v>659</v>
      </c>
      <c r="G46" s="99">
        <v>0.94199999999999995</v>
      </c>
      <c r="H46">
        <v>5.8000000000000003E-2</v>
      </c>
      <c r="I46">
        <v>1.9599999999999999E-2</v>
      </c>
      <c r="J46" t="s">
        <v>1008</v>
      </c>
    </row>
    <row r="47" spans="1:10" x14ac:dyDescent="0.2">
      <c r="A47" s="1">
        <v>73</v>
      </c>
      <c r="D47" t="s">
        <v>657</v>
      </c>
      <c r="E47" t="s">
        <v>768</v>
      </c>
      <c r="F47" s="1" t="s">
        <v>659</v>
      </c>
      <c r="G47" s="99">
        <v>0.94240000000000002</v>
      </c>
      <c r="H47">
        <v>5.7599999999999998E-2</v>
      </c>
      <c r="I47">
        <v>1.9599999999999999E-2</v>
      </c>
      <c r="J47" t="s">
        <v>769</v>
      </c>
    </row>
    <row r="48" spans="1:10" x14ac:dyDescent="0.2">
      <c r="A48" s="1">
        <v>5</v>
      </c>
      <c r="D48" t="s">
        <v>657</v>
      </c>
      <c r="E48" t="s">
        <v>666</v>
      </c>
      <c r="F48" s="1" t="s">
        <v>659</v>
      </c>
      <c r="G48" s="99">
        <v>0.9425</v>
      </c>
      <c r="H48">
        <v>5.7500000000000002E-2</v>
      </c>
      <c r="I48">
        <v>1.9599999999999999E-2</v>
      </c>
      <c r="J48" t="s">
        <v>667</v>
      </c>
    </row>
    <row r="49" spans="1:10" x14ac:dyDescent="0.2">
      <c r="A49" s="1">
        <v>83</v>
      </c>
      <c r="D49" t="s">
        <v>657</v>
      </c>
      <c r="E49" t="s">
        <v>783</v>
      </c>
      <c r="F49" s="1" t="s">
        <v>659</v>
      </c>
      <c r="G49" s="99">
        <v>0.94259999999999999</v>
      </c>
      <c r="H49">
        <v>5.74E-2</v>
      </c>
      <c r="I49">
        <v>1.9599999999999999E-2</v>
      </c>
      <c r="J49" t="s">
        <v>784</v>
      </c>
    </row>
    <row r="50" spans="1:10" x14ac:dyDescent="0.2">
      <c r="A50" s="1">
        <v>185</v>
      </c>
      <c r="D50" t="s">
        <v>657</v>
      </c>
      <c r="E50" t="s">
        <v>928</v>
      </c>
      <c r="F50" s="1" t="s">
        <v>659</v>
      </c>
      <c r="G50" s="99">
        <v>0.94289999999999996</v>
      </c>
      <c r="H50">
        <v>5.7099999999999998E-2</v>
      </c>
      <c r="I50">
        <v>1.9599999999999999E-2</v>
      </c>
      <c r="J50" t="s">
        <v>913</v>
      </c>
    </row>
    <row r="51" spans="1:10" x14ac:dyDescent="0.2">
      <c r="A51" s="1">
        <v>19</v>
      </c>
      <c r="D51" t="s">
        <v>657</v>
      </c>
      <c r="E51" t="s">
        <v>687</v>
      </c>
      <c r="F51" s="1" t="s">
        <v>659</v>
      </c>
      <c r="G51" s="99">
        <v>0.94299999999999995</v>
      </c>
      <c r="H51">
        <v>5.7000000000000002E-2</v>
      </c>
      <c r="I51">
        <v>1.9599999999999999E-2</v>
      </c>
      <c r="J51" t="s">
        <v>688</v>
      </c>
    </row>
    <row r="52" spans="1:10" x14ac:dyDescent="0.2">
      <c r="A52" s="1">
        <v>147</v>
      </c>
      <c r="D52" t="s">
        <v>657</v>
      </c>
      <c r="E52" t="s">
        <v>877</v>
      </c>
      <c r="F52" s="1" t="s">
        <v>659</v>
      </c>
      <c r="G52" s="99">
        <v>0.94340000000000002</v>
      </c>
      <c r="H52">
        <v>5.6599999999999998E-2</v>
      </c>
      <c r="I52">
        <v>1.9599999999999999E-2</v>
      </c>
      <c r="J52" t="s">
        <v>878</v>
      </c>
    </row>
    <row r="53" spans="1:10" x14ac:dyDescent="0.2">
      <c r="A53" s="1">
        <v>265</v>
      </c>
      <c r="D53" t="s">
        <v>657</v>
      </c>
      <c r="E53" t="s">
        <v>1043</v>
      </c>
      <c r="F53" s="1" t="s">
        <v>659</v>
      </c>
      <c r="G53" s="99">
        <v>0.94359999999999999</v>
      </c>
      <c r="H53">
        <v>5.6399999999999999E-2</v>
      </c>
      <c r="I53">
        <v>1.9599999999999999E-2</v>
      </c>
      <c r="J53" t="s">
        <v>1044</v>
      </c>
    </row>
    <row r="54" spans="1:10" x14ac:dyDescent="0.2">
      <c r="A54" s="1">
        <v>234</v>
      </c>
      <c r="D54" t="s">
        <v>657</v>
      </c>
      <c r="E54" t="s">
        <v>998</v>
      </c>
      <c r="F54" s="1" t="s">
        <v>661</v>
      </c>
      <c r="G54" s="99">
        <v>0.94399999999999995</v>
      </c>
      <c r="H54">
        <v>5.6000000000000001E-2</v>
      </c>
      <c r="I54">
        <v>1.9599999999999999E-2</v>
      </c>
      <c r="J54" t="s">
        <v>1000</v>
      </c>
    </row>
    <row r="55" spans="1:10" x14ac:dyDescent="0.2">
      <c r="A55" s="1">
        <v>173</v>
      </c>
      <c r="D55" t="s">
        <v>657</v>
      </c>
      <c r="E55" t="s">
        <v>912</v>
      </c>
      <c r="F55" s="1" t="s">
        <v>659</v>
      </c>
      <c r="G55" s="99">
        <v>0.94410000000000005</v>
      </c>
      <c r="H55">
        <v>5.5899999999999998E-2</v>
      </c>
      <c r="I55">
        <v>1.9599999999999999E-2</v>
      </c>
      <c r="J55" t="s">
        <v>198</v>
      </c>
    </row>
    <row r="56" spans="1:10" x14ac:dyDescent="0.2">
      <c r="A56" s="1">
        <v>175</v>
      </c>
      <c r="D56" t="s">
        <v>657</v>
      </c>
      <c r="E56" t="s">
        <v>914</v>
      </c>
      <c r="F56" s="1" t="s">
        <v>659</v>
      </c>
      <c r="G56" s="99">
        <v>0.94450000000000001</v>
      </c>
      <c r="H56">
        <v>5.5500000000000001E-2</v>
      </c>
      <c r="I56">
        <v>1.9599999999999999E-2</v>
      </c>
      <c r="J56" t="s">
        <v>915</v>
      </c>
    </row>
    <row r="57" spans="1:10" x14ac:dyDescent="0.2">
      <c r="A57" s="1">
        <v>135</v>
      </c>
      <c r="D57" t="s">
        <v>657</v>
      </c>
      <c r="E57" t="s">
        <v>859</v>
      </c>
      <c r="F57" s="1" t="s">
        <v>659</v>
      </c>
      <c r="G57" s="99">
        <v>0.94489999999999996</v>
      </c>
      <c r="H57">
        <v>5.5100000000000003E-2</v>
      </c>
      <c r="I57">
        <v>1.9599999999999999E-2</v>
      </c>
      <c r="J57" t="s">
        <v>860</v>
      </c>
    </row>
    <row r="58" spans="1:10" x14ac:dyDescent="0.2">
      <c r="A58" s="1">
        <v>43</v>
      </c>
      <c r="D58" t="s">
        <v>657</v>
      </c>
      <c r="E58" t="s">
        <v>723</v>
      </c>
      <c r="F58" s="1" t="s">
        <v>659</v>
      </c>
      <c r="G58" s="99">
        <v>0.94569999999999999</v>
      </c>
      <c r="H58">
        <v>5.4300000000000001E-2</v>
      </c>
      <c r="I58">
        <v>1.9599999999999999E-2</v>
      </c>
      <c r="J58" t="s">
        <v>724</v>
      </c>
    </row>
    <row r="59" spans="1:10" x14ac:dyDescent="0.2">
      <c r="A59" s="1">
        <v>333</v>
      </c>
      <c r="D59" t="s">
        <v>657</v>
      </c>
      <c r="E59" t="s">
        <v>1136</v>
      </c>
      <c r="F59" s="1" t="s">
        <v>659</v>
      </c>
      <c r="G59" s="99">
        <v>0.94599999999999995</v>
      </c>
      <c r="H59">
        <v>5.3999999999999999E-2</v>
      </c>
      <c r="I59">
        <v>1.9599999999999999E-2</v>
      </c>
      <c r="J59" t="s">
        <v>1137</v>
      </c>
    </row>
    <row r="60" spans="1:10" x14ac:dyDescent="0.2">
      <c r="A60" s="1">
        <v>1</v>
      </c>
      <c r="D60" t="s">
        <v>657</v>
      </c>
      <c r="E60" t="s">
        <v>658</v>
      </c>
      <c r="F60" s="1" t="s">
        <v>659</v>
      </c>
      <c r="G60" s="99">
        <v>0.94630000000000003</v>
      </c>
      <c r="H60">
        <v>5.3699999999999998E-2</v>
      </c>
      <c r="I60">
        <v>1.9599999999999999E-2</v>
      </c>
      <c r="J60" t="s">
        <v>660</v>
      </c>
    </row>
    <row r="61" spans="1:10" x14ac:dyDescent="0.2">
      <c r="A61" s="1">
        <v>95</v>
      </c>
      <c r="D61" t="s">
        <v>657</v>
      </c>
      <c r="E61" t="s">
        <v>801</v>
      </c>
      <c r="F61" s="1" t="s">
        <v>659</v>
      </c>
      <c r="G61" s="99">
        <v>0.94630000000000003</v>
      </c>
      <c r="H61">
        <v>5.3699999999999998E-2</v>
      </c>
      <c r="I61">
        <v>1.9599999999999999E-2</v>
      </c>
      <c r="J61" t="s">
        <v>802</v>
      </c>
    </row>
    <row r="62" spans="1:10" x14ac:dyDescent="0.2">
      <c r="A62" s="1">
        <v>223</v>
      </c>
      <c r="D62" t="s">
        <v>657</v>
      </c>
      <c r="E62" t="s">
        <v>983</v>
      </c>
      <c r="F62" s="1" t="s">
        <v>659</v>
      </c>
      <c r="G62" s="99">
        <v>0.94630000000000003</v>
      </c>
      <c r="H62">
        <v>5.3699999999999998E-2</v>
      </c>
      <c r="I62">
        <v>1.9599999999999999E-2</v>
      </c>
      <c r="J62" t="s">
        <v>984</v>
      </c>
    </row>
    <row r="63" spans="1:10" x14ac:dyDescent="0.2">
      <c r="A63" s="1">
        <v>295</v>
      </c>
      <c r="D63" t="s">
        <v>657</v>
      </c>
      <c r="E63" t="s">
        <v>1084</v>
      </c>
      <c r="F63" s="1" t="s">
        <v>659</v>
      </c>
      <c r="G63" s="99">
        <v>0.94630000000000003</v>
      </c>
      <c r="H63">
        <v>5.3699999999999998E-2</v>
      </c>
      <c r="I63">
        <v>1.9599999999999999E-2</v>
      </c>
      <c r="J63" t="s">
        <v>1085</v>
      </c>
    </row>
    <row r="64" spans="1:10" x14ac:dyDescent="0.2">
      <c r="A64" s="1">
        <v>3</v>
      </c>
      <c r="D64" t="s">
        <v>657</v>
      </c>
      <c r="E64" t="s">
        <v>663</v>
      </c>
      <c r="F64" s="1" t="s">
        <v>659</v>
      </c>
      <c r="G64" s="99">
        <v>0.94640000000000002</v>
      </c>
      <c r="H64">
        <v>5.3600000000000002E-2</v>
      </c>
      <c r="I64">
        <v>1.9599999999999999E-2</v>
      </c>
      <c r="J64" t="s">
        <v>664</v>
      </c>
    </row>
    <row r="65" spans="1:10" x14ac:dyDescent="0.2">
      <c r="A65" s="1">
        <v>270</v>
      </c>
      <c r="D65" t="s">
        <v>657</v>
      </c>
      <c r="E65" t="s">
        <v>1048</v>
      </c>
      <c r="F65" s="1" t="s">
        <v>661</v>
      </c>
      <c r="G65" s="99">
        <v>0.94699999999999995</v>
      </c>
      <c r="H65">
        <v>5.2999999999999999E-2</v>
      </c>
      <c r="I65">
        <v>1.9599999999999999E-2</v>
      </c>
      <c r="J65" t="s">
        <v>1050</v>
      </c>
    </row>
    <row r="66" spans="1:10" x14ac:dyDescent="0.2">
      <c r="A66" s="1">
        <v>102</v>
      </c>
      <c r="D66" t="s">
        <v>657</v>
      </c>
      <c r="E66" t="s">
        <v>809</v>
      </c>
      <c r="F66" s="1" t="s">
        <v>661</v>
      </c>
      <c r="G66" s="99">
        <v>0.94750000000000001</v>
      </c>
      <c r="H66">
        <v>5.2499999999999998E-2</v>
      </c>
      <c r="I66">
        <v>1.9599999999999999E-2</v>
      </c>
      <c r="J66" t="s">
        <v>811</v>
      </c>
    </row>
    <row r="67" spans="1:10" x14ac:dyDescent="0.2">
      <c r="A67" s="1">
        <v>224</v>
      </c>
      <c r="D67" t="s">
        <v>657</v>
      </c>
      <c r="E67" t="s">
        <v>983</v>
      </c>
      <c r="F67" s="1" t="s">
        <v>661</v>
      </c>
      <c r="G67" s="99">
        <v>0.94750000000000001</v>
      </c>
      <c r="H67">
        <v>5.2499999999999998E-2</v>
      </c>
      <c r="I67">
        <v>1.9599999999999999E-2</v>
      </c>
      <c r="J67" t="s">
        <v>985</v>
      </c>
    </row>
    <row r="68" spans="1:10" x14ac:dyDescent="0.2">
      <c r="A68" s="1">
        <v>149</v>
      </c>
      <c r="D68" t="s">
        <v>657</v>
      </c>
      <c r="E68" t="s">
        <v>880</v>
      </c>
      <c r="F68" s="1" t="s">
        <v>659</v>
      </c>
      <c r="G68" s="99">
        <v>0.9476</v>
      </c>
      <c r="H68">
        <v>5.2400000000000002E-2</v>
      </c>
      <c r="I68">
        <v>1.9599999999999999E-2</v>
      </c>
      <c r="J68" t="s">
        <v>881</v>
      </c>
    </row>
    <row r="69" spans="1:10" x14ac:dyDescent="0.2">
      <c r="A69" s="1">
        <v>23</v>
      </c>
      <c r="D69" t="s">
        <v>657</v>
      </c>
      <c r="E69" t="s">
        <v>693</v>
      </c>
      <c r="F69" s="1" t="s">
        <v>659</v>
      </c>
      <c r="G69" s="99">
        <v>0.94769999999999999</v>
      </c>
      <c r="H69">
        <v>5.2299999999999999E-2</v>
      </c>
      <c r="I69">
        <v>1.9599999999999999E-2</v>
      </c>
      <c r="J69" t="s">
        <v>694</v>
      </c>
    </row>
    <row r="70" spans="1:10" x14ac:dyDescent="0.2">
      <c r="A70" s="1">
        <v>27</v>
      </c>
      <c r="D70" t="s">
        <v>657</v>
      </c>
      <c r="E70" t="s">
        <v>699</v>
      </c>
      <c r="F70" s="1" t="s">
        <v>659</v>
      </c>
      <c r="G70" s="99">
        <v>0.94789999999999996</v>
      </c>
      <c r="H70">
        <v>5.21E-2</v>
      </c>
      <c r="I70">
        <v>1.9599999999999999E-2</v>
      </c>
      <c r="J70" t="s">
        <v>700</v>
      </c>
    </row>
    <row r="71" spans="1:10" x14ac:dyDescent="0.2">
      <c r="A71" s="1">
        <v>263</v>
      </c>
      <c r="D71" t="s">
        <v>657</v>
      </c>
      <c r="E71" t="s">
        <v>1041</v>
      </c>
      <c r="F71" s="1" t="s">
        <v>659</v>
      </c>
      <c r="G71" s="99">
        <v>0.94789999999999996</v>
      </c>
      <c r="H71">
        <v>5.21E-2</v>
      </c>
      <c r="I71">
        <v>1.9599999999999999E-2</v>
      </c>
      <c r="J71" t="s">
        <v>1042</v>
      </c>
    </row>
    <row r="72" spans="1:10" x14ac:dyDescent="0.2">
      <c r="A72" s="1">
        <v>131</v>
      </c>
      <c r="D72" t="s">
        <v>657</v>
      </c>
      <c r="E72" t="s">
        <v>853</v>
      </c>
      <c r="F72" s="1" t="s">
        <v>659</v>
      </c>
      <c r="G72" s="99">
        <v>0.94799999999999995</v>
      </c>
      <c r="H72">
        <v>5.1999999999999998E-2</v>
      </c>
      <c r="I72">
        <v>1.9599999999999999E-2</v>
      </c>
      <c r="J72" t="s">
        <v>854</v>
      </c>
    </row>
    <row r="73" spans="1:10" x14ac:dyDescent="0.2">
      <c r="A73" s="1">
        <v>161</v>
      </c>
      <c r="D73" t="s">
        <v>657</v>
      </c>
      <c r="E73" t="s">
        <v>896</v>
      </c>
      <c r="F73" s="1" t="s">
        <v>659</v>
      </c>
      <c r="G73" s="99">
        <v>0.94810000000000005</v>
      </c>
      <c r="H73">
        <v>5.1900000000000002E-2</v>
      </c>
      <c r="I73">
        <v>1.9599999999999999E-2</v>
      </c>
      <c r="J73" t="s">
        <v>897</v>
      </c>
    </row>
    <row r="74" spans="1:10" x14ac:dyDescent="0.2">
      <c r="A74" s="1">
        <v>248</v>
      </c>
      <c r="D74" t="s">
        <v>657</v>
      </c>
      <c r="E74" t="s">
        <v>1019</v>
      </c>
      <c r="F74" s="1" t="s">
        <v>661</v>
      </c>
      <c r="G74" s="99">
        <v>0.94810000000000005</v>
      </c>
      <c r="H74">
        <v>5.1900000000000002E-2</v>
      </c>
      <c r="I74">
        <v>1.9599999999999999E-2</v>
      </c>
      <c r="J74" t="s">
        <v>1021</v>
      </c>
    </row>
    <row r="75" spans="1:10" x14ac:dyDescent="0.2">
      <c r="A75" s="1">
        <v>215</v>
      </c>
      <c r="D75" t="s">
        <v>657</v>
      </c>
      <c r="E75" t="s">
        <v>971</v>
      </c>
      <c r="F75" s="1" t="s">
        <v>659</v>
      </c>
      <c r="G75" s="99">
        <v>0.94869999999999999</v>
      </c>
      <c r="H75">
        <v>5.1299999999999998E-2</v>
      </c>
      <c r="I75">
        <v>1.9599999999999999E-2</v>
      </c>
      <c r="J75" t="s">
        <v>972</v>
      </c>
    </row>
    <row r="76" spans="1:10" x14ac:dyDescent="0.2">
      <c r="A76" s="1">
        <v>287</v>
      </c>
      <c r="D76" t="s">
        <v>657</v>
      </c>
      <c r="E76" t="s">
        <v>1073</v>
      </c>
      <c r="F76" s="1" t="s">
        <v>659</v>
      </c>
      <c r="G76" s="99">
        <v>0.94869999999999999</v>
      </c>
      <c r="H76">
        <v>5.1299999999999998E-2</v>
      </c>
      <c r="I76">
        <v>1.9599999999999999E-2</v>
      </c>
      <c r="J76" t="s">
        <v>1074</v>
      </c>
    </row>
    <row r="77" spans="1:10" x14ac:dyDescent="0.2">
      <c r="A77" s="1">
        <v>289</v>
      </c>
      <c r="D77" t="s">
        <v>657</v>
      </c>
      <c r="E77" t="s">
        <v>1076</v>
      </c>
      <c r="F77" s="1" t="s">
        <v>659</v>
      </c>
      <c r="G77" s="99">
        <v>0.94879999999999998</v>
      </c>
      <c r="H77">
        <v>5.1200000000000002E-2</v>
      </c>
      <c r="I77">
        <v>1.9599999999999999E-2</v>
      </c>
      <c r="J77" t="s">
        <v>1077</v>
      </c>
    </row>
    <row r="78" spans="1:10" x14ac:dyDescent="0.2">
      <c r="A78" s="1">
        <v>183</v>
      </c>
      <c r="D78" t="s">
        <v>657</v>
      </c>
      <c r="E78" t="s">
        <v>925</v>
      </c>
      <c r="F78" s="1" t="s">
        <v>659</v>
      </c>
      <c r="G78" s="99">
        <v>0.94889999999999997</v>
      </c>
      <c r="H78">
        <v>5.11E-2</v>
      </c>
      <c r="I78">
        <v>1.9599999999999999E-2</v>
      </c>
      <c r="J78" t="s">
        <v>926</v>
      </c>
    </row>
    <row r="79" spans="1:10" x14ac:dyDescent="0.2">
      <c r="A79" s="1">
        <v>211</v>
      </c>
      <c r="D79" t="s">
        <v>657</v>
      </c>
      <c r="E79" t="s">
        <v>965</v>
      </c>
      <c r="F79" s="1" t="s">
        <v>659</v>
      </c>
      <c r="G79" s="99">
        <v>0.94889999999999997</v>
      </c>
      <c r="H79">
        <v>5.11E-2</v>
      </c>
      <c r="I79">
        <v>1.9599999999999999E-2</v>
      </c>
      <c r="J79" t="s">
        <v>966</v>
      </c>
    </row>
    <row r="80" spans="1:10" x14ac:dyDescent="0.2">
      <c r="A80" s="1">
        <v>15</v>
      </c>
      <c r="D80" t="s">
        <v>657</v>
      </c>
      <c r="E80" t="s">
        <v>681</v>
      </c>
      <c r="F80" s="1" t="s">
        <v>659</v>
      </c>
      <c r="G80" s="99">
        <v>0.94899999999999995</v>
      </c>
      <c r="H80">
        <v>5.0999999999999997E-2</v>
      </c>
      <c r="I80">
        <v>1.9599999999999999E-2</v>
      </c>
      <c r="J80" t="s">
        <v>682</v>
      </c>
    </row>
    <row r="81" spans="1:10" x14ac:dyDescent="0.2">
      <c r="A81" s="1">
        <v>233</v>
      </c>
      <c r="D81" t="s">
        <v>657</v>
      </c>
      <c r="E81" t="s">
        <v>998</v>
      </c>
      <c r="F81" s="1" t="s">
        <v>659</v>
      </c>
      <c r="G81" s="99">
        <v>0.94910000000000005</v>
      </c>
      <c r="H81">
        <v>5.0900000000000001E-2</v>
      </c>
      <c r="I81">
        <v>1.9599999999999999E-2</v>
      </c>
      <c r="J81" t="s">
        <v>999</v>
      </c>
    </row>
    <row r="82" spans="1:10" x14ac:dyDescent="0.2">
      <c r="A82" s="1">
        <v>266</v>
      </c>
      <c r="D82" t="s">
        <v>657</v>
      </c>
      <c r="E82" t="s">
        <v>1043</v>
      </c>
      <c r="F82" s="1" t="s">
        <v>661</v>
      </c>
      <c r="G82" s="99">
        <v>0.94930000000000003</v>
      </c>
      <c r="H82">
        <v>5.0700000000000002E-2</v>
      </c>
      <c r="I82">
        <v>1.9599999999999999E-2</v>
      </c>
      <c r="J82" t="s">
        <v>787</v>
      </c>
    </row>
    <row r="83" spans="1:10" x14ac:dyDescent="0.2">
      <c r="A83" s="1">
        <v>355</v>
      </c>
      <c r="D83" t="s">
        <v>657</v>
      </c>
      <c r="E83" t="s">
        <v>1167</v>
      </c>
      <c r="F83" s="1" t="s">
        <v>659</v>
      </c>
      <c r="G83" s="99">
        <v>0.94940000000000002</v>
      </c>
      <c r="H83">
        <v>5.0599999999999999E-2</v>
      </c>
      <c r="I83">
        <v>1.9599999999999999E-2</v>
      </c>
      <c r="J83" t="s">
        <v>1168</v>
      </c>
    </row>
    <row r="84" spans="1:10" x14ac:dyDescent="0.2">
      <c r="A84" s="1">
        <v>167</v>
      </c>
      <c r="D84" t="s">
        <v>657</v>
      </c>
      <c r="E84" t="s">
        <v>903</v>
      </c>
      <c r="F84" s="1" t="s">
        <v>659</v>
      </c>
      <c r="G84" s="99">
        <v>0.9496</v>
      </c>
      <c r="H84">
        <v>5.04E-2</v>
      </c>
      <c r="I84">
        <v>1.9599999999999999E-2</v>
      </c>
      <c r="J84" t="s">
        <v>904</v>
      </c>
    </row>
    <row r="85" spans="1:10" x14ac:dyDescent="0.2">
      <c r="A85" s="1">
        <v>240</v>
      </c>
      <c r="D85" t="s">
        <v>657</v>
      </c>
      <c r="E85" t="s">
        <v>1007</v>
      </c>
      <c r="F85" s="1" t="s">
        <v>661</v>
      </c>
      <c r="G85" s="99">
        <v>0.94969999999999999</v>
      </c>
      <c r="H85">
        <v>5.0299999999999997E-2</v>
      </c>
      <c r="I85">
        <v>1.9599999999999999E-2</v>
      </c>
      <c r="J85" t="s">
        <v>1009</v>
      </c>
    </row>
    <row r="86" spans="1:10" x14ac:dyDescent="0.2">
      <c r="A86" s="1">
        <v>6</v>
      </c>
      <c r="D86" t="s">
        <v>657</v>
      </c>
      <c r="E86" t="s">
        <v>666</v>
      </c>
      <c r="F86" s="1" t="s">
        <v>661</v>
      </c>
      <c r="G86" s="99">
        <v>0.95020000000000004</v>
      </c>
      <c r="H86">
        <v>4.9799999999999997E-2</v>
      </c>
      <c r="I86">
        <v>1.9599999999999999E-2</v>
      </c>
      <c r="J86" t="s">
        <v>668</v>
      </c>
    </row>
    <row r="87" spans="1:10" x14ac:dyDescent="0.2">
      <c r="A87" s="1">
        <v>249</v>
      </c>
      <c r="D87" t="s">
        <v>657</v>
      </c>
      <c r="E87" t="s">
        <v>1022</v>
      </c>
      <c r="F87" s="1" t="s">
        <v>659</v>
      </c>
      <c r="G87" s="99">
        <v>0.95040000000000002</v>
      </c>
      <c r="H87">
        <v>4.9599999999999998E-2</v>
      </c>
      <c r="I87">
        <v>1.9599999999999999E-2</v>
      </c>
      <c r="J87" t="s">
        <v>1023</v>
      </c>
    </row>
    <row r="88" spans="1:10" x14ac:dyDescent="0.2">
      <c r="A88" s="1">
        <v>250</v>
      </c>
      <c r="D88" t="s">
        <v>657</v>
      </c>
      <c r="E88" t="s">
        <v>1022</v>
      </c>
      <c r="F88" s="1" t="s">
        <v>661</v>
      </c>
      <c r="G88" s="99">
        <v>0.95040000000000002</v>
      </c>
      <c r="H88">
        <v>4.9599999999999998E-2</v>
      </c>
      <c r="I88">
        <v>1.9599999999999999E-2</v>
      </c>
      <c r="J88" t="s">
        <v>1024</v>
      </c>
    </row>
    <row r="89" spans="1:10" x14ac:dyDescent="0.2">
      <c r="A89" s="1">
        <v>21</v>
      </c>
      <c r="D89" t="s">
        <v>657</v>
      </c>
      <c r="E89" t="s">
        <v>690</v>
      </c>
      <c r="F89" s="1" t="s">
        <v>659</v>
      </c>
      <c r="G89" s="99">
        <v>0.95050000000000001</v>
      </c>
      <c r="H89">
        <v>4.9500000000000002E-2</v>
      </c>
      <c r="I89">
        <v>1.9599999999999999E-2</v>
      </c>
      <c r="J89" t="s">
        <v>691</v>
      </c>
    </row>
    <row r="90" spans="1:10" x14ac:dyDescent="0.2">
      <c r="A90" s="1">
        <v>193</v>
      </c>
      <c r="D90" t="s">
        <v>657</v>
      </c>
      <c r="E90" t="s">
        <v>939</v>
      </c>
      <c r="F90" s="1" t="s">
        <v>659</v>
      </c>
      <c r="G90" s="99">
        <v>0.9506</v>
      </c>
      <c r="H90">
        <v>4.9399999999999999E-2</v>
      </c>
      <c r="I90">
        <v>1.9599999999999999E-2</v>
      </c>
      <c r="J90" t="s">
        <v>940</v>
      </c>
    </row>
    <row r="91" spans="1:10" x14ac:dyDescent="0.2">
      <c r="A91" s="1">
        <v>273</v>
      </c>
      <c r="D91" t="s">
        <v>657</v>
      </c>
      <c r="E91" t="s">
        <v>1053</v>
      </c>
      <c r="F91" s="1" t="s">
        <v>659</v>
      </c>
      <c r="G91" s="99">
        <v>0.95079999999999998</v>
      </c>
      <c r="H91">
        <v>4.9200000000000001E-2</v>
      </c>
      <c r="I91">
        <v>1.9599999999999999E-2</v>
      </c>
      <c r="J91" t="s">
        <v>1054</v>
      </c>
    </row>
    <row r="92" spans="1:10" x14ac:dyDescent="0.2">
      <c r="A92" s="1">
        <v>127</v>
      </c>
      <c r="D92" t="s">
        <v>657</v>
      </c>
      <c r="E92" t="s">
        <v>847</v>
      </c>
      <c r="F92" s="1" t="s">
        <v>659</v>
      </c>
      <c r="G92" s="99">
        <v>0.95099999999999996</v>
      </c>
      <c r="H92">
        <v>4.9000000000000002E-2</v>
      </c>
      <c r="I92">
        <v>1.9599999999999999E-2</v>
      </c>
      <c r="J92" t="s">
        <v>848</v>
      </c>
    </row>
    <row r="93" spans="1:10" x14ac:dyDescent="0.2">
      <c r="A93" s="1">
        <v>57</v>
      </c>
      <c r="D93" t="s">
        <v>657</v>
      </c>
      <c r="E93" t="s">
        <v>744</v>
      </c>
      <c r="F93" s="1" t="s">
        <v>659</v>
      </c>
      <c r="G93" s="99">
        <v>0.95109999999999995</v>
      </c>
      <c r="H93">
        <v>4.8899999999999999E-2</v>
      </c>
      <c r="I93">
        <v>1.9599999999999999E-2</v>
      </c>
      <c r="J93" t="s">
        <v>745</v>
      </c>
    </row>
    <row r="94" spans="1:10" x14ac:dyDescent="0.2">
      <c r="A94" s="1">
        <v>317</v>
      </c>
      <c r="D94" t="s">
        <v>657</v>
      </c>
      <c r="E94" t="s">
        <v>1114</v>
      </c>
      <c r="F94" s="1" t="s">
        <v>659</v>
      </c>
      <c r="G94" s="99">
        <v>0.95120000000000005</v>
      </c>
      <c r="H94">
        <v>4.8800000000000003E-2</v>
      </c>
      <c r="I94">
        <v>1.9599999999999999E-2</v>
      </c>
      <c r="J94" t="s">
        <v>1115</v>
      </c>
    </row>
    <row r="95" spans="1:10" x14ac:dyDescent="0.2">
      <c r="A95" s="1">
        <v>307</v>
      </c>
      <c r="D95" t="s">
        <v>657</v>
      </c>
      <c r="E95" t="s">
        <v>1100</v>
      </c>
      <c r="F95" s="1" t="s">
        <v>659</v>
      </c>
      <c r="G95" s="99">
        <v>0.95130000000000003</v>
      </c>
      <c r="H95">
        <v>4.87E-2</v>
      </c>
      <c r="I95">
        <v>1.9599999999999999E-2</v>
      </c>
      <c r="J95" t="s">
        <v>1101</v>
      </c>
    </row>
    <row r="96" spans="1:10" x14ac:dyDescent="0.2">
      <c r="A96" s="1">
        <v>115</v>
      </c>
      <c r="D96" t="s">
        <v>657</v>
      </c>
      <c r="E96" t="s">
        <v>829</v>
      </c>
      <c r="F96" s="1" t="s">
        <v>659</v>
      </c>
      <c r="G96" s="99">
        <v>0.95150000000000001</v>
      </c>
      <c r="H96">
        <v>4.8500000000000001E-2</v>
      </c>
      <c r="I96">
        <v>1.9599999999999999E-2</v>
      </c>
      <c r="J96" t="s">
        <v>830</v>
      </c>
    </row>
    <row r="97" spans="1:10" x14ac:dyDescent="0.2">
      <c r="A97" s="1">
        <v>111</v>
      </c>
      <c r="D97" t="s">
        <v>657</v>
      </c>
      <c r="E97" t="s">
        <v>824</v>
      </c>
      <c r="F97" s="1" t="s">
        <v>659</v>
      </c>
      <c r="G97" s="99">
        <v>0.9516</v>
      </c>
      <c r="H97">
        <v>4.8399999999999999E-2</v>
      </c>
      <c r="I97">
        <v>1.9599999999999999E-2</v>
      </c>
      <c r="J97" t="s">
        <v>579</v>
      </c>
    </row>
    <row r="98" spans="1:10" x14ac:dyDescent="0.2">
      <c r="A98" s="1">
        <v>162</v>
      </c>
      <c r="D98" t="s">
        <v>657</v>
      </c>
      <c r="E98" t="s">
        <v>896</v>
      </c>
      <c r="F98" s="1" t="s">
        <v>661</v>
      </c>
      <c r="G98" s="99">
        <v>0.95199999999999996</v>
      </c>
      <c r="H98">
        <v>4.8000000000000001E-2</v>
      </c>
      <c r="I98">
        <v>1.9599999999999999E-2</v>
      </c>
      <c r="J98" t="s">
        <v>766</v>
      </c>
    </row>
    <row r="99" spans="1:10" x14ac:dyDescent="0.2">
      <c r="A99" s="1">
        <v>213</v>
      </c>
      <c r="D99" t="s">
        <v>657</v>
      </c>
      <c r="E99" t="s">
        <v>968</v>
      </c>
      <c r="F99" s="1" t="s">
        <v>659</v>
      </c>
      <c r="G99" s="99">
        <v>0.95199999999999996</v>
      </c>
      <c r="H99">
        <v>4.8000000000000001E-2</v>
      </c>
      <c r="I99">
        <v>1.9599999999999999E-2</v>
      </c>
      <c r="J99" t="s">
        <v>969</v>
      </c>
    </row>
    <row r="100" spans="1:10" x14ac:dyDescent="0.2">
      <c r="A100" s="1">
        <v>28</v>
      </c>
      <c r="D100" t="s">
        <v>657</v>
      </c>
      <c r="E100" t="s">
        <v>699</v>
      </c>
      <c r="F100" s="1" t="s">
        <v>661</v>
      </c>
      <c r="G100" s="99">
        <v>0.95209999999999995</v>
      </c>
      <c r="H100">
        <v>4.7899999999999998E-2</v>
      </c>
      <c r="I100">
        <v>1.9599999999999999E-2</v>
      </c>
      <c r="J100" t="s">
        <v>701</v>
      </c>
    </row>
    <row r="101" spans="1:10" x14ac:dyDescent="0.2">
      <c r="A101" s="1">
        <v>33</v>
      </c>
      <c r="D101" t="s">
        <v>657</v>
      </c>
      <c r="E101" t="s">
        <v>708</v>
      </c>
      <c r="F101" s="1" t="s">
        <v>659</v>
      </c>
      <c r="G101" s="99">
        <v>0.95220000000000005</v>
      </c>
      <c r="H101">
        <v>4.7800000000000002E-2</v>
      </c>
      <c r="I101">
        <v>1.9599999999999999E-2</v>
      </c>
      <c r="J101" t="s">
        <v>709</v>
      </c>
    </row>
    <row r="102" spans="1:10" x14ac:dyDescent="0.2">
      <c r="A102" s="1">
        <v>277</v>
      </c>
      <c r="D102" t="s">
        <v>657</v>
      </c>
      <c r="E102" t="s">
        <v>1059</v>
      </c>
      <c r="F102" s="1" t="s">
        <v>659</v>
      </c>
      <c r="G102" s="99">
        <v>0.95220000000000005</v>
      </c>
      <c r="H102">
        <v>4.7800000000000002E-2</v>
      </c>
      <c r="I102">
        <v>1.9599999999999999E-2</v>
      </c>
      <c r="J102" t="s">
        <v>1060</v>
      </c>
    </row>
    <row r="103" spans="1:10" x14ac:dyDescent="0.2">
      <c r="A103" s="1">
        <v>229</v>
      </c>
      <c r="D103" t="s">
        <v>657</v>
      </c>
      <c r="E103" t="s">
        <v>992</v>
      </c>
      <c r="F103" s="1" t="s">
        <v>659</v>
      </c>
      <c r="G103" s="99">
        <v>0.95240000000000002</v>
      </c>
      <c r="H103">
        <v>4.7600000000000003E-2</v>
      </c>
      <c r="I103">
        <v>1.9599999999999999E-2</v>
      </c>
      <c r="J103" t="s">
        <v>993</v>
      </c>
    </row>
    <row r="104" spans="1:10" x14ac:dyDescent="0.2">
      <c r="A104" s="1">
        <v>18</v>
      </c>
      <c r="D104" t="s">
        <v>657</v>
      </c>
      <c r="E104" t="s">
        <v>684</v>
      </c>
      <c r="F104" s="1" t="s">
        <v>661</v>
      </c>
      <c r="G104" s="99">
        <v>0.95250000000000001</v>
      </c>
      <c r="H104">
        <v>4.7500000000000001E-2</v>
      </c>
      <c r="I104">
        <v>1.9599999999999999E-2</v>
      </c>
      <c r="J104" t="s">
        <v>686</v>
      </c>
    </row>
    <row r="105" spans="1:10" x14ac:dyDescent="0.2">
      <c r="A105" s="1">
        <v>124</v>
      </c>
      <c r="D105" t="s">
        <v>657</v>
      </c>
      <c r="E105" t="s">
        <v>841</v>
      </c>
      <c r="F105" s="1" t="s">
        <v>661</v>
      </c>
      <c r="G105" s="99">
        <v>0.9526</v>
      </c>
      <c r="H105">
        <v>4.7399999999999998E-2</v>
      </c>
      <c r="I105">
        <v>1.9599999999999999E-2</v>
      </c>
      <c r="J105" t="s">
        <v>843</v>
      </c>
    </row>
    <row r="106" spans="1:10" x14ac:dyDescent="0.2">
      <c r="A106" s="1">
        <v>353</v>
      </c>
      <c r="D106" t="s">
        <v>657</v>
      </c>
      <c r="E106" t="s">
        <v>1164</v>
      </c>
      <c r="F106" s="1" t="s">
        <v>659</v>
      </c>
      <c r="G106" s="99">
        <v>0.95269999999999999</v>
      </c>
      <c r="H106">
        <v>4.7300000000000002E-2</v>
      </c>
      <c r="I106">
        <v>1.9599999999999999E-2</v>
      </c>
      <c r="J106" t="s">
        <v>1165</v>
      </c>
    </row>
    <row r="107" spans="1:10" x14ac:dyDescent="0.2">
      <c r="A107" s="1">
        <v>12</v>
      </c>
      <c r="D107" t="s">
        <v>657</v>
      </c>
      <c r="E107" t="s">
        <v>675</v>
      </c>
      <c r="F107" s="1" t="s">
        <v>661</v>
      </c>
      <c r="G107" s="99">
        <v>0.95289999999999997</v>
      </c>
      <c r="H107">
        <v>4.7100000000000003E-2</v>
      </c>
      <c r="I107">
        <v>1.9599999999999999E-2</v>
      </c>
      <c r="J107" t="s">
        <v>677</v>
      </c>
    </row>
    <row r="108" spans="1:10" x14ac:dyDescent="0.2">
      <c r="A108" s="1">
        <v>128</v>
      </c>
      <c r="D108" t="s">
        <v>657</v>
      </c>
      <c r="E108" t="s">
        <v>847</v>
      </c>
      <c r="F108" s="1" t="s">
        <v>661</v>
      </c>
      <c r="G108" s="99">
        <v>0.95289999999999997</v>
      </c>
      <c r="H108">
        <v>4.7100000000000003E-2</v>
      </c>
      <c r="I108">
        <v>1.9599999999999999E-2</v>
      </c>
      <c r="J108" t="s">
        <v>849</v>
      </c>
    </row>
    <row r="109" spans="1:10" x14ac:dyDescent="0.2">
      <c r="A109" s="1">
        <v>143</v>
      </c>
      <c r="D109" t="s">
        <v>657</v>
      </c>
      <c r="E109" t="s">
        <v>871</v>
      </c>
      <c r="F109" s="1" t="s">
        <v>659</v>
      </c>
      <c r="G109" s="99">
        <v>0.95289999999999997</v>
      </c>
      <c r="H109">
        <v>4.7100000000000003E-2</v>
      </c>
      <c r="I109">
        <v>1.9599999999999999E-2</v>
      </c>
      <c r="J109" t="s">
        <v>872</v>
      </c>
    </row>
    <row r="110" spans="1:10" x14ac:dyDescent="0.2">
      <c r="A110" s="1">
        <v>247</v>
      </c>
      <c r="D110" t="s">
        <v>657</v>
      </c>
      <c r="E110" t="s">
        <v>1019</v>
      </c>
      <c r="F110" s="1" t="s">
        <v>659</v>
      </c>
      <c r="G110" s="99">
        <v>0.95289999999999997</v>
      </c>
      <c r="H110">
        <v>4.7100000000000003E-2</v>
      </c>
      <c r="I110">
        <v>1.9599999999999999E-2</v>
      </c>
      <c r="J110" t="s">
        <v>1020</v>
      </c>
    </row>
    <row r="111" spans="1:10" x14ac:dyDescent="0.2">
      <c r="A111" s="1">
        <v>51</v>
      </c>
      <c r="D111" t="s">
        <v>657</v>
      </c>
      <c r="E111" t="s">
        <v>735</v>
      </c>
      <c r="F111" s="1" t="s">
        <v>659</v>
      </c>
      <c r="G111" s="99">
        <v>0.95320000000000005</v>
      </c>
      <c r="H111">
        <v>4.6800000000000001E-2</v>
      </c>
      <c r="I111">
        <v>1.9599999999999999E-2</v>
      </c>
      <c r="J111" t="s">
        <v>736</v>
      </c>
    </row>
    <row r="112" spans="1:10" x14ac:dyDescent="0.2">
      <c r="A112" s="1">
        <v>53</v>
      </c>
      <c r="D112" t="s">
        <v>657</v>
      </c>
      <c r="E112" t="s">
        <v>738</v>
      </c>
      <c r="F112" s="1" t="s">
        <v>659</v>
      </c>
      <c r="G112" s="99">
        <v>0.95340000000000003</v>
      </c>
      <c r="H112">
        <v>4.6600000000000003E-2</v>
      </c>
      <c r="I112">
        <v>1.9599999999999999E-2</v>
      </c>
      <c r="J112" t="s">
        <v>739</v>
      </c>
    </row>
    <row r="113" spans="1:10" x14ac:dyDescent="0.2">
      <c r="A113" s="1">
        <v>269</v>
      </c>
      <c r="D113" t="s">
        <v>657</v>
      </c>
      <c r="E113" t="s">
        <v>1048</v>
      </c>
      <c r="F113" s="1" t="s">
        <v>659</v>
      </c>
      <c r="G113" s="99">
        <v>0.95350000000000001</v>
      </c>
      <c r="H113">
        <v>4.65E-2</v>
      </c>
      <c r="I113">
        <v>1.9599999999999999E-2</v>
      </c>
      <c r="J113" t="s">
        <v>1049</v>
      </c>
    </row>
    <row r="114" spans="1:10" x14ac:dyDescent="0.2">
      <c r="A114" s="1">
        <v>313</v>
      </c>
      <c r="D114" t="s">
        <v>657</v>
      </c>
      <c r="E114" t="s">
        <v>1109</v>
      </c>
      <c r="F114" s="1" t="s">
        <v>659</v>
      </c>
      <c r="G114" s="99">
        <v>0.95350000000000001</v>
      </c>
      <c r="H114">
        <v>4.65E-2</v>
      </c>
      <c r="I114">
        <v>1.9599999999999999E-2</v>
      </c>
      <c r="J114" t="s">
        <v>1110</v>
      </c>
    </row>
    <row r="115" spans="1:10" x14ac:dyDescent="0.2">
      <c r="A115" s="1">
        <v>39</v>
      </c>
      <c r="D115" t="s">
        <v>657</v>
      </c>
      <c r="E115" t="s">
        <v>717</v>
      </c>
      <c r="F115" s="1" t="s">
        <v>659</v>
      </c>
      <c r="G115" s="99">
        <v>0.9536</v>
      </c>
      <c r="H115">
        <v>4.6399999999999997E-2</v>
      </c>
      <c r="I115">
        <v>1.9599999999999999E-2</v>
      </c>
      <c r="J115" t="s">
        <v>718</v>
      </c>
    </row>
    <row r="116" spans="1:10" x14ac:dyDescent="0.2">
      <c r="A116" s="1">
        <v>141</v>
      </c>
      <c r="D116" t="s">
        <v>657</v>
      </c>
      <c r="E116" t="s">
        <v>868</v>
      </c>
      <c r="F116" s="1" t="s">
        <v>659</v>
      </c>
      <c r="G116" s="99">
        <v>0.9536</v>
      </c>
      <c r="H116">
        <v>4.6399999999999997E-2</v>
      </c>
      <c r="I116">
        <v>1.9599999999999999E-2</v>
      </c>
      <c r="J116" t="s">
        <v>869</v>
      </c>
    </row>
    <row r="117" spans="1:10" x14ac:dyDescent="0.2">
      <c r="A117" s="1">
        <v>303</v>
      </c>
      <c r="D117" t="s">
        <v>657</v>
      </c>
      <c r="E117" t="s">
        <v>1095</v>
      </c>
      <c r="F117" s="1" t="s">
        <v>659</v>
      </c>
      <c r="G117" s="99">
        <v>0.9536</v>
      </c>
      <c r="H117">
        <v>4.6399999999999997E-2</v>
      </c>
      <c r="I117">
        <v>1.9599999999999999E-2</v>
      </c>
      <c r="J117" t="s">
        <v>855</v>
      </c>
    </row>
    <row r="118" spans="1:10" x14ac:dyDescent="0.2">
      <c r="A118" s="1">
        <v>98</v>
      </c>
      <c r="D118" t="s">
        <v>657</v>
      </c>
      <c r="E118" t="s">
        <v>804</v>
      </c>
      <c r="F118" s="1" t="s">
        <v>661</v>
      </c>
      <c r="G118" s="99">
        <v>0.95369999999999999</v>
      </c>
      <c r="H118">
        <v>4.6300000000000001E-2</v>
      </c>
      <c r="I118">
        <v>1.9599999999999999E-2</v>
      </c>
      <c r="J118" t="s">
        <v>806</v>
      </c>
    </row>
    <row r="119" spans="1:10" x14ac:dyDescent="0.2">
      <c r="A119" s="1">
        <v>123</v>
      </c>
      <c r="D119" t="s">
        <v>657</v>
      </c>
      <c r="E119" t="s">
        <v>841</v>
      </c>
      <c r="F119" s="1" t="s">
        <v>659</v>
      </c>
      <c r="G119" s="99">
        <v>0.95399999999999996</v>
      </c>
      <c r="H119">
        <v>4.5999999999999999E-2</v>
      </c>
      <c r="I119">
        <v>1.9599999999999999E-2</v>
      </c>
      <c r="J119" t="s">
        <v>842</v>
      </c>
    </row>
    <row r="120" spans="1:10" x14ac:dyDescent="0.2">
      <c r="A120" s="1">
        <v>9</v>
      </c>
      <c r="D120" t="s">
        <v>657</v>
      </c>
      <c r="E120" t="s">
        <v>672</v>
      </c>
      <c r="F120" s="1" t="s">
        <v>659</v>
      </c>
      <c r="G120" s="99">
        <v>0.95409999999999995</v>
      </c>
      <c r="H120">
        <v>4.5900000000000003E-2</v>
      </c>
      <c r="I120">
        <v>1.9599999999999999E-2</v>
      </c>
      <c r="J120" t="s">
        <v>673</v>
      </c>
    </row>
    <row r="121" spans="1:10" x14ac:dyDescent="0.2">
      <c r="A121" s="1">
        <v>198</v>
      </c>
      <c r="D121" t="s">
        <v>657</v>
      </c>
      <c r="E121" t="s">
        <v>945</v>
      </c>
      <c r="F121" s="1" t="s">
        <v>661</v>
      </c>
      <c r="G121" s="99">
        <v>0.95409999999999995</v>
      </c>
      <c r="H121">
        <v>4.5900000000000003E-2</v>
      </c>
      <c r="I121">
        <v>1.9599999999999999E-2</v>
      </c>
      <c r="J121" t="s">
        <v>947</v>
      </c>
    </row>
    <row r="122" spans="1:10" x14ac:dyDescent="0.2">
      <c r="A122" s="1">
        <v>72</v>
      </c>
      <c r="D122" t="s">
        <v>657</v>
      </c>
      <c r="E122" t="s">
        <v>765</v>
      </c>
      <c r="F122" s="1" t="s">
        <v>661</v>
      </c>
      <c r="G122" s="99">
        <v>0.95430000000000004</v>
      </c>
      <c r="H122">
        <v>4.5699999999999998E-2</v>
      </c>
      <c r="I122">
        <v>1.9599999999999999E-2</v>
      </c>
      <c r="J122" t="s">
        <v>767</v>
      </c>
    </row>
    <row r="123" spans="1:10" x14ac:dyDescent="0.2">
      <c r="A123" s="1">
        <v>184</v>
      </c>
      <c r="D123" t="s">
        <v>657</v>
      </c>
      <c r="E123" t="s">
        <v>925</v>
      </c>
      <c r="F123" s="1" t="s">
        <v>661</v>
      </c>
      <c r="G123" s="99">
        <v>0.95430000000000004</v>
      </c>
      <c r="H123">
        <v>4.5699999999999998E-2</v>
      </c>
      <c r="I123">
        <v>1.9599999999999999E-2</v>
      </c>
      <c r="J123" t="s">
        <v>927</v>
      </c>
    </row>
    <row r="124" spans="1:10" x14ac:dyDescent="0.2">
      <c r="A124" s="1">
        <v>105</v>
      </c>
      <c r="D124" t="s">
        <v>657</v>
      </c>
      <c r="E124" t="s">
        <v>815</v>
      </c>
      <c r="F124" s="1" t="s">
        <v>659</v>
      </c>
      <c r="G124" s="99">
        <v>0.95440000000000003</v>
      </c>
      <c r="H124">
        <v>4.5600000000000002E-2</v>
      </c>
      <c r="I124">
        <v>1.9599999999999999E-2</v>
      </c>
      <c r="J124" t="s">
        <v>816</v>
      </c>
    </row>
    <row r="125" spans="1:10" x14ac:dyDescent="0.2">
      <c r="A125" s="1">
        <v>31</v>
      </c>
      <c r="D125" t="s">
        <v>657</v>
      </c>
      <c r="E125" t="s">
        <v>705</v>
      </c>
      <c r="F125" s="1" t="s">
        <v>659</v>
      </c>
      <c r="G125" s="99">
        <v>0.95450000000000002</v>
      </c>
      <c r="H125">
        <v>4.5499999999999999E-2</v>
      </c>
      <c r="I125">
        <v>1.9599999999999999E-2</v>
      </c>
      <c r="J125" t="s">
        <v>706</v>
      </c>
    </row>
    <row r="126" spans="1:10" x14ac:dyDescent="0.2">
      <c r="A126" s="1">
        <v>159</v>
      </c>
      <c r="D126" t="s">
        <v>657</v>
      </c>
      <c r="E126" t="s">
        <v>893</v>
      </c>
      <c r="F126" s="1" t="s">
        <v>659</v>
      </c>
      <c r="G126" s="99">
        <v>0.95450000000000002</v>
      </c>
      <c r="H126">
        <v>4.5499999999999999E-2</v>
      </c>
      <c r="I126">
        <v>1.9599999999999999E-2</v>
      </c>
      <c r="J126" t="s">
        <v>894</v>
      </c>
    </row>
    <row r="127" spans="1:10" x14ac:dyDescent="0.2">
      <c r="A127" s="1">
        <v>179</v>
      </c>
      <c r="D127" t="s">
        <v>657</v>
      </c>
      <c r="E127" t="s">
        <v>919</v>
      </c>
      <c r="F127" s="1" t="s">
        <v>659</v>
      </c>
      <c r="G127" s="99">
        <v>0.95450000000000002</v>
      </c>
      <c r="H127">
        <v>4.5499999999999999E-2</v>
      </c>
      <c r="I127">
        <v>1.9599999999999999E-2</v>
      </c>
      <c r="J127" t="s">
        <v>920</v>
      </c>
    </row>
    <row r="128" spans="1:10" x14ac:dyDescent="0.2">
      <c r="A128" s="1">
        <v>38</v>
      </c>
      <c r="D128" t="s">
        <v>657</v>
      </c>
      <c r="E128" t="s">
        <v>714</v>
      </c>
      <c r="F128" s="1" t="s">
        <v>661</v>
      </c>
      <c r="G128" s="99">
        <v>0.95489999999999997</v>
      </c>
      <c r="H128">
        <v>4.5100000000000001E-2</v>
      </c>
      <c r="I128">
        <v>1.9599999999999999E-2</v>
      </c>
      <c r="J128" t="s">
        <v>716</v>
      </c>
    </row>
    <row r="129" spans="1:10" x14ac:dyDescent="0.2">
      <c r="A129" s="1">
        <v>281</v>
      </c>
      <c r="D129" t="s">
        <v>657</v>
      </c>
      <c r="E129" t="s">
        <v>1064</v>
      </c>
      <c r="F129" s="1" t="s">
        <v>659</v>
      </c>
      <c r="G129" s="99">
        <v>0.95509999999999995</v>
      </c>
      <c r="H129">
        <v>4.4900000000000002E-2</v>
      </c>
      <c r="I129">
        <v>1.9599999999999999E-2</v>
      </c>
      <c r="J129" t="s">
        <v>1065</v>
      </c>
    </row>
    <row r="130" spans="1:10" x14ac:dyDescent="0.2">
      <c r="A130" s="1">
        <v>255</v>
      </c>
      <c r="D130" t="s">
        <v>657</v>
      </c>
      <c r="E130" t="s">
        <v>1031</v>
      </c>
      <c r="F130" s="1" t="s">
        <v>659</v>
      </c>
      <c r="G130" s="99">
        <v>0.95520000000000005</v>
      </c>
      <c r="H130">
        <v>4.48E-2</v>
      </c>
      <c r="I130">
        <v>1.9599999999999999E-2</v>
      </c>
      <c r="J130" t="s">
        <v>1032</v>
      </c>
    </row>
    <row r="131" spans="1:10" x14ac:dyDescent="0.2">
      <c r="A131" s="1">
        <v>89</v>
      </c>
      <c r="D131" t="s">
        <v>657</v>
      </c>
      <c r="E131" t="s">
        <v>792</v>
      </c>
      <c r="F131" s="1" t="s">
        <v>659</v>
      </c>
      <c r="G131" s="99">
        <v>0.95530000000000004</v>
      </c>
      <c r="H131">
        <v>4.4699999999999997E-2</v>
      </c>
      <c r="I131">
        <v>1.9599999999999999E-2</v>
      </c>
      <c r="J131" t="s">
        <v>793</v>
      </c>
    </row>
    <row r="132" spans="1:10" x14ac:dyDescent="0.2">
      <c r="A132" s="1">
        <v>87</v>
      </c>
      <c r="D132" t="s">
        <v>657</v>
      </c>
      <c r="E132" t="s">
        <v>789</v>
      </c>
      <c r="F132" s="1" t="s">
        <v>659</v>
      </c>
      <c r="G132" s="99">
        <v>0.95540000000000003</v>
      </c>
      <c r="H132">
        <v>4.4600000000000001E-2</v>
      </c>
      <c r="I132">
        <v>1.9599999999999999E-2</v>
      </c>
      <c r="J132" t="s">
        <v>790</v>
      </c>
    </row>
    <row r="133" spans="1:10" x14ac:dyDescent="0.2">
      <c r="A133" s="1">
        <v>66</v>
      </c>
      <c r="D133" t="s">
        <v>657</v>
      </c>
      <c r="E133" t="s">
        <v>756</v>
      </c>
      <c r="F133" s="1" t="s">
        <v>661</v>
      </c>
      <c r="G133" s="99">
        <v>0.95550000000000002</v>
      </c>
      <c r="H133">
        <v>4.4499999999999998E-2</v>
      </c>
      <c r="I133">
        <v>1.9599999999999999E-2</v>
      </c>
      <c r="J133" t="s">
        <v>758</v>
      </c>
    </row>
    <row r="134" spans="1:10" x14ac:dyDescent="0.2">
      <c r="A134" s="1">
        <v>116</v>
      </c>
      <c r="D134" t="s">
        <v>657</v>
      </c>
      <c r="E134" t="s">
        <v>829</v>
      </c>
      <c r="F134" s="1" t="s">
        <v>661</v>
      </c>
      <c r="G134" s="99">
        <v>0.95550000000000002</v>
      </c>
      <c r="H134">
        <v>4.4499999999999998E-2</v>
      </c>
      <c r="I134">
        <v>1.9599999999999999E-2</v>
      </c>
      <c r="J134" t="s">
        <v>831</v>
      </c>
    </row>
    <row r="135" spans="1:10" x14ac:dyDescent="0.2">
      <c r="A135" s="1">
        <v>221</v>
      </c>
      <c r="D135" t="s">
        <v>657</v>
      </c>
      <c r="E135" t="s">
        <v>980</v>
      </c>
      <c r="F135" s="1" t="s">
        <v>659</v>
      </c>
      <c r="G135" s="99">
        <v>0.95550000000000002</v>
      </c>
      <c r="H135">
        <v>4.4499999999999998E-2</v>
      </c>
      <c r="I135">
        <v>1.9599999999999999E-2</v>
      </c>
      <c r="J135" t="s">
        <v>981</v>
      </c>
    </row>
    <row r="136" spans="1:10" x14ac:dyDescent="0.2">
      <c r="A136" s="1">
        <v>17</v>
      </c>
      <c r="D136" t="s">
        <v>657</v>
      </c>
      <c r="E136" t="s">
        <v>684</v>
      </c>
      <c r="F136" s="1" t="s">
        <v>659</v>
      </c>
      <c r="G136" s="99">
        <v>0.95589999999999997</v>
      </c>
      <c r="H136">
        <v>4.41E-2</v>
      </c>
      <c r="I136">
        <v>1.9599999999999999E-2</v>
      </c>
      <c r="J136" t="s">
        <v>685</v>
      </c>
    </row>
    <row r="137" spans="1:10" x14ac:dyDescent="0.2">
      <c r="A137" s="1">
        <v>157</v>
      </c>
      <c r="D137" t="s">
        <v>657</v>
      </c>
      <c r="E137" t="s">
        <v>890</v>
      </c>
      <c r="F137" s="1" t="s">
        <v>659</v>
      </c>
      <c r="G137" s="99">
        <v>0.95589999999999997</v>
      </c>
      <c r="H137">
        <v>4.41E-2</v>
      </c>
      <c r="I137">
        <v>1.9599999999999999E-2</v>
      </c>
      <c r="J137" t="s">
        <v>891</v>
      </c>
    </row>
    <row r="138" spans="1:10" x14ac:dyDescent="0.2">
      <c r="A138" s="1">
        <v>181</v>
      </c>
      <c r="D138" t="s">
        <v>657</v>
      </c>
      <c r="E138" t="s">
        <v>922</v>
      </c>
      <c r="F138" s="1" t="s">
        <v>659</v>
      </c>
      <c r="G138" s="99">
        <v>0.95589999999999997</v>
      </c>
      <c r="H138">
        <v>4.41E-2</v>
      </c>
      <c r="I138">
        <v>1.9599999999999999E-2</v>
      </c>
      <c r="J138" t="s">
        <v>923</v>
      </c>
    </row>
    <row r="139" spans="1:10" x14ac:dyDescent="0.2">
      <c r="A139" s="1">
        <v>76</v>
      </c>
      <c r="D139" t="s">
        <v>657</v>
      </c>
      <c r="E139" t="s">
        <v>771</v>
      </c>
      <c r="F139" s="1" t="s">
        <v>661</v>
      </c>
      <c r="G139" s="99">
        <v>0.95599999999999996</v>
      </c>
      <c r="H139">
        <v>4.3999999999999997E-2</v>
      </c>
      <c r="I139">
        <v>1.9599999999999999E-2</v>
      </c>
      <c r="J139" t="s">
        <v>773</v>
      </c>
    </row>
    <row r="140" spans="1:10" x14ac:dyDescent="0.2">
      <c r="A140" s="1">
        <v>62</v>
      </c>
      <c r="D140" t="s">
        <v>657</v>
      </c>
      <c r="E140" t="s">
        <v>750</v>
      </c>
      <c r="F140" s="1" t="s">
        <v>661</v>
      </c>
      <c r="G140" s="99">
        <v>0.95620000000000005</v>
      </c>
      <c r="H140">
        <v>4.3799999999999999E-2</v>
      </c>
      <c r="I140">
        <v>1.9599999999999999E-2</v>
      </c>
      <c r="J140" t="s">
        <v>752</v>
      </c>
    </row>
    <row r="141" spans="1:10" x14ac:dyDescent="0.2">
      <c r="A141" s="1">
        <v>335</v>
      </c>
      <c r="D141" t="s">
        <v>657</v>
      </c>
      <c r="E141" t="s">
        <v>1139</v>
      </c>
      <c r="F141" s="1" t="s">
        <v>659</v>
      </c>
      <c r="G141" s="99">
        <v>0.95620000000000005</v>
      </c>
      <c r="H141">
        <v>4.3799999999999999E-2</v>
      </c>
      <c r="I141">
        <v>1.9599999999999999E-2</v>
      </c>
      <c r="J141" t="s">
        <v>1140</v>
      </c>
    </row>
    <row r="142" spans="1:10" x14ac:dyDescent="0.2">
      <c r="A142" s="1">
        <v>25</v>
      </c>
      <c r="D142" t="s">
        <v>657</v>
      </c>
      <c r="E142" t="s">
        <v>696</v>
      </c>
      <c r="F142" s="1" t="s">
        <v>659</v>
      </c>
      <c r="G142" s="99">
        <v>0.95630000000000004</v>
      </c>
      <c r="H142">
        <v>4.3700000000000003E-2</v>
      </c>
      <c r="I142">
        <v>1.9599999999999999E-2</v>
      </c>
      <c r="J142" t="s">
        <v>697</v>
      </c>
    </row>
    <row r="143" spans="1:10" x14ac:dyDescent="0.2">
      <c r="A143" s="1">
        <v>88</v>
      </c>
      <c r="D143" t="s">
        <v>657</v>
      </c>
      <c r="E143" t="s">
        <v>789</v>
      </c>
      <c r="F143" s="1" t="s">
        <v>661</v>
      </c>
      <c r="G143" s="99">
        <v>0.95630000000000004</v>
      </c>
      <c r="H143">
        <v>4.3700000000000003E-2</v>
      </c>
      <c r="I143">
        <v>1.9599999999999999E-2</v>
      </c>
      <c r="J143" t="s">
        <v>791</v>
      </c>
    </row>
    <row r="144" spans="1:10" x14ac:dyDescent="0.2">
      <c r="A144" s="1">
        <v>153</v>
      </c>
      <c r="D144" t="s">
        <v>657</v>
      </c>
      <c r="E144" t="s">
        <v>885</v>
      </c>
      <c r="F144" s="1" t="s">
        <v>659</v>
      </c>
      <c r="G144" s="99">
        <v>0.95630000000000004</v>
      </c>
      <c r="H144">
        <v>4.3700000000000003E-2</v>
      </c>
      <c r="I144">
        <v>1.9599999999999999E-2</v>
      </c>
      <c r="J144" t="s">
        <v>886</v>
      </c>
    </row>
    <row r="145" spans="1:10" x14ac:dyDescent="0.2">
      <c r="A145" s="1">
        <v>63</v>
      </c>
      <c r="D145" t="s">
        <v>657</v>
      </c>
      <c r="E145" t="s">
        <v>753</v>
      </c>
      <c r="F145" s="1" t="s">
        <v>659</v>
      </c>
      <c r="G145" s="99">
        <v>0.95640000000000003</v>
      </c>
      <c r="H145">
        <v>4.36E-2</v>
      </c>
      <c r="I145">
        <v>1.9599999999999999E-2</v>
      </c>
      <c r="J145" t="s">
        <v>754</v>
      </c>
    </row>
    <row r="146" spans="1:10" x14ac:dyDescent="0.2">
      <c r="A146" s="1">
        <v>174</v>
      </c>
      <c r="D146" t="s">
        <v>657</v>
      </c>
      <c r="E146" t="s">
        <v>912</v>
      </c>
      <c r="F146" s="1" t="s">
        <v>661</v>
      </c>
      <c r="G146" s="99">
        <v>0.95640000000000003</v>
      </c>
      <c r="H146">
        <v>4.36E-2</v>
      </c>
      <c r="I146">
        <v>1.9599999999999999E-2</v>
      </c>
      <c r="J146" t="s">
        <v>913</v>
      </c>
    </row>
    <row r="147" spans="1:10" x14ac:dyDescent="0.2">
      <c r="A147" s="1">
        <v>152</v>
      </c>
      <c r="D147" t="s">
        <v>657</v>
      </c>
      <c r="E147" t="s">
        <v>882</v>
      </c>
      <c r="F147" s="1" t="s">
        <v>661</v>
      </c>
      <c r="G147" s="99">
        <v>0.95650000000000002</v>
      </c>
      <c r="H147">
        <v>4.3499999999999997E-2</v>
      </c>
      <c r="I147">
        <v>1.9599999999999999E-2</v>
      </c>
      <c r="J147" t="s">
        <v>884</v>
      </c>
    </row>
    <row r="148" spans="1:10" x14ac:dyDescent="0.2">
      <c r="A148" s="1">
        <v>8</v>
      </c>
      <c r="D148" t="s">
        <v>657</v>
      </c>
      <c r="E148" t="s">
        <v>669</v>
      </c>
      <c r="F148" s="1" t="s">
        <v>661</v>
      </c>
      <c r="G148" s="99">
        <v>0.95679999999999998</v>
      </c>
      <c r="H148">
        <v>4.3200000000000002E-2</v>
      </c>
      <c r="I148">
        <v>1.9599999999999999E-2</v>
      </c>
      <c r="J148" t="s">
        <v>671</v>
      </c>
    </row>
    <row r="149" spans="1:10" x14ac:dyDescent="0.2">
      <c r="A149" s="1">
        <v>13</v>
      </c>
      <c r="D149" t="s">
        <v>657</v>
      </c>
      <c r="E149" t="s">
        <v>678</v>
      </c>
      <c r="F149" s="1" t="s">
        <v>659</v>
      </c>
      <c r="G149" s="99">
        <v>0.95679999999999998</v>
      </c>
      <c r="H149">
        <v>4.3200000000000002E-2</v>
      </c>
      <c r="I149">
        <v>1.9599999999999999E-2</v>
      </c>
      <c r="J149" t="s">
        <v>679</v>
      </c>
    </row>
    <row r="150" spans="1:10" x14ac:dyDescent="0.2">
      <c r="A150" s="1">
        <v>343</v>
      </c>
      <c r="D150" t="s">
        <v>657</v>
      </c>
      <c r="E150" t="s">
        <v>1151</v>
      </c>
      <c r="F150" s="1" t="s">
        <v>659</v>
      </c>
      <c r="G150" s="99">
        <v>0.95689999999999997</v>
      </c>
      <c r="H150">
        <v>4.3099999999999999E-2</v>
      </c>
      <c r="I150">
        <v>1.9599999999999999E-2</v>
      </c>
      <c r="J150" t="s">
        <v>1152</v>
      </c>
    </row>
    <row r="151" spans="1:10" x14ac:dyDescent="0.2">
      <c r="A151" s="1">
        <v>134</v>
      </c>
      <c r="D151" t="s">
        <v>657</v>
      </c>
      <c r="E151" t="s">
        <v>856</v>
      </c>
      <c r="F151" s="1" t="s">
        <v>661</v>
      </c>
      <c r="G151" s="99">
        <v>0.95699999999999996</v>
      </c>
      <c r="H151">
        <v>4.2999999999999997E-2</v>
      </c>
      <c r="I151">
        <v>1.9599999999999999E-2</v>
      </c>
      <c r="J151" t="s">
        <v>858</v>
      </c>
    </row>
    <row r="152" spans="1:10" x14ac:dyDescent="0.2">
      <c r="A152" s="1">
        <v>347</v>
      </c>
      <c r="D152" t="s">
        <v>657</v>
      </c>
      <c r="E152" t="s">
        <v>1156</v>
      </c>
      <c r="F152" s="1" t="s">
        <v>659</v>
      </c>
      <c r="G152" s="99">
        <v>0.95709999999999995</v>
      </c>
      <c r="H152">
        <v>4.2900000000000001E-2</v>
      </c>
      <c r="I152">
        <v>1.9599999999999999E-2</v>
      </c>
      <c r="J152" t="s">
        <v>1157</v>
      </c>
    </row>
    <row r="153" spans="1:10" x14ac:dyDescent="0.2">
      <c r="A153" s="1">
        <v>86</v>
      </c>
      <c r="D153" t="s">
        <v>657</v>
      </c>
      <c r="E153" t="s">
        <v>786</v>
      </c>
      <c r="F153" s="1" t="s">
        <v>661</v>
      </c>
      <c r="G153" s="99">
        <v>0.95720000000000005</v>
      </c>
      <c r="H153">
        <v>4.2799999999999998E-2</v>
      </c>
      <c r="I153">
        <v>1.9599999999999999E-2</v>
      </c>
      <c r="J153" t="s">
        <v>788</v>
      </c>
    </row>
    <row r="154" spans="1:10" x14ac:dyDescent="0.2">
      <c r="A154" s="1">
        <v>7</v>
      </c>
      <c r="D154" t="s">
        <v>657</v>
      </c>
      <c r="E154" t="s">
        <v>669</v>
      </c>
      <c r="F154" s="1" t="s">
        <v>659</v>
      </c>
      <c r="G154" s="99">
        <v>0.95730000000000004</v>
      </c>
      <c r="H154">
        <v>4.2700000000000002E-2</v>
      </c>
      <c r="I154">
        <v>1.9599999999999999E-2</v>
      </c>
      <c r="J154" t="s">
        <v>670</v>
      </c>
    </row>
    <row r="155" spans="1:10" x14ac:dyDescent="0.2">
      <c r="A155" s="1">
        <v>261</v>
      </c>
      <c r="D155" t="s">
        <v>657</v>
      </c>
      <c r="E155" t="s">
        <v>1039</v>
      </c>
      <c r="F155" s="1" t="s">
        <v>659</v>
      </c>
      <c r="G155" s="99">
        <v>0.95730000000000004</v>
      </c>
      <c r="H155">
        <v>4.2700000000000002E-2</v>
      </c>
      <c r="I155">
        <v>1.9599999999999999E-2</v>
      </c>
      <c r="J155" t="s">
        <v>849</v>
      </c>
    </row>
    <row r="156" spans="1:10" x14ac:dyDescent="0.2">
      <c r="A156" s="1">
        <v>117</v>
      </c>
      <c r="D156" t="s">
        <v>657</v>
      </c>
      <c r="E156" t="s">
        <v>832</v>
      </c>
      <c r="F156" s="1" t="s">
        <v>659</v>
      </c>
      <c r="G156" s="99">
        <v>0.95740000000000003</v>
      </c>
      <c r="H156">
        <v>4.2599999999999999E-2</v>
      </c>
      <c r="I156">
        <v>1.9599999999999999E-2</v>
      </c>
      <c r="J156" t="s">
        <v>833</v>
      </c>
    </row>
    <row r="157" spans="1:10" x14ac:dyDescent="0.2">
      <c r="A157" s="1">
        <v>217</v>
      </c>
      <c r="D157" t="s">
        <v>657</v>
      </c>
      <c r="E157" t="s">
        <v>974</v>
      </c>
      <c r="F157" s="1" t="s">
        <v>659</v>
      </c>
      <c r="G157" s="99">
        <v>0.95740000000000003</v>
      </c>
      <c r="H157">
        <v>4.2599999999999999E-2</v>
      </c>
      <c r="I157">
        <v>1.9599999999999999E-2</v>
      </c>
      <c r="J157" t="s">
        <v>975</v>
      </c>
    </row>
    <row r="158" spans="1:10" x14ac:dyDescent="0.2">
      <c r="A158" s="1">
        <v>93</v>
      </c>
      <c r="D158" t="s">
        <v>657</v>
      </c>
      <c r="E158" t="s">
        <v>798</v>
      </c>
      <c r="F158" s="1" t="s">
        <v>659</v>
      </c>
      <c r="G158" s="99">
        <v>0.95750000000000002</v>
      </c>
      <c r="H158">
        <v>4.2500000000000003E-2</v>
      </c>
      <c r="I158">
        <v>1.9599999999999999E-2</v>
      </c>
      <c r="J158" t="s">
        <v>799</v>
      </c>
    </row>
    <row r="159" spans="1:10" x14ac:dyDescent="0.2">
      <c r="A159" s="1">
        <v>81</v>
      </c>
      <c r="D159" t="s">
        <v>657</v>
      </c>
      <c r="E159" t="s">
        <v>780</v>
      </c>
      <c r="F159" s="1" t="s">
        <v>659</v>
      </c>
      <c r="G159" s="99">
        <v>0.95760000000000001</v>
      </c>
      <c r="H159">
        <v>4.24E-2</v>
      </c>
      <c r="I159">
        <v>1.9599999999999999E-2</v>
      </c>
      <c r="J159" t="s">
        <v>781</v>
      </c>
    </row>
    <row r="160" spans="1:10" x14ac:dyDescent="0.2">
      <c r="A160" s="1">
        <v>209</v>
      </c>
      <c r="D160" t="s">
        <v>657</v>
      </c>
      <c r="E160" t="s">
        <v>962</v>
      </c>
      <c r="F160" s="1" t="s">
        <v>659</v>
      </c>
      <c r="G160" s="99">
        <v>0.95760000000000001</v>
      </c>
      <c r="H160">
        <v>4.24E-2</v>
      </c>
      <c r="I160">
        <v>1.9599999999999999E-2</v>
      </c>
      <c r="J160" t="s">
        <v>963</v>
      </c>
    </row>
    <row r="161" spans="1:10" x14ac:dyDescent="0.2">
      <c r="A161" s="1">
        <v>189</v>
      </c>
      <c r="D161" t="s">
        <v>657</v>
      </c>
      <c r="E161" t="s">
        <v>933</v>
      </c>
      <c r="F161" s="1" t="s">
        <v>659</v>
      </c>
      <c r="G161" s="99">
        <v>0.95779999999999998</v>
      </c>
      <c r="H161">
        <v>4.2200000000000001E-2</v>
      </c>
      <c r="I161">
        <v>1.9599999999999999E-2</v>
      </c>
      <c r="J161" t="s">
        <v>934</v>
      </c>
    </row>
    <row r="162" spans="1:10" x14ac:dyDescent="0.2">
      <c r="A162" s="1">
        <v>349</v>
      </c>
      <c r="D162" t="s">
        <v>657</v>
      </c>
      <c r="E162" t="s">
        <v>1158</v>
      </c>
      <c r="F162" s="1" t="s">
        <v>659</v>
      </c>
      <c r="G162" s="99">
        <v>0.95809999999999995</v>
      </c>
      <c r="H162">
        <v>4.19E-2</v>
      </c>
      <c r="I162">
        <v>1.9599999999999999E-2</v>
      </c>
      <c r="J162" t="s">
        <v>1159</v>
      </c>
    </row>
    <row r="163" spans="1:10" x14ac:dyDescent="0.2">
      <c r="A163" s="1">
        <v>35</v>
      </c>
      <c r="D163" t="s">
        <v>657</v>
      </c>
      <c r="E163" t="s">
        <v>711</v>
      </c>
      <c r="F163" s="1" t="s">
        <v>659</v>
      </c>
      <c r="G163" s="99">
        <v>0.95820000000000005</v>
      </c>
      <c r="H163">
        <v>4.1799999999999997E-2</v>
      </c>
      <c r="I163">
        <v>1.9599999999999999E-2</v>
      </c>
      <c r="J163" t="s">
        <v>712</v>
      </c>
    </row>
    <row r="164" spans="1:10" x14ac:dyDescent="0.2">
      <c r="A164" s="1">
        <v>264</v>
      </c>
      <c r="D164" t="s">
        <v>657</v>
      </c>
      <c r="E164" t="s">
        <v>1041</v>
      </c>
      <c r="F164" s="1" t="s">
        <v>661</v>
      </c>
      <c r="G164" s="99">
        <v>0.95830000000000004</v>
      </c>
      <c r="H164">
        <v>4.1700000000000001E-2</v>
      </c>
      <c r="I164">
        <v>1.9599999999999999E-2</v>
      </c>
      <c r="J164" t="s">
        <v>745</v>
      </c>
    </row>
    <row r="165" spans="1:10" x14ac:dyDescent="0.2">
      <c r="A165" s="1">
        <v>365</v>
      </c>
      <c r="D165" t="s">
        <v>657</v>
      </c>
      <c r="E165" t="s">
        <v>1182</v>
      </c>
      <c r="F165" s="1" t="s">
        <v>659</v>
      </c>
      <c r="G165" s="99">
        <v>0.95830000000000004</v>
      </c>
      <c r="H165">
        <v>4.1700000000000001E-2</v>
      </c>
      <c r="I165">
        <v>1.9599999999999999E-2</v>
      </c>
      <c r="J165" t="s">
        <v>1183</v>
      </c>
    </row>
    <row r="166" spans="1:10" x14ac:dyDescent="0.2">
      <c r="A166" s="1">
        <v>361</v>
      </c>
      <c r="D166" t="s">
        <v>657</v>
      </c>
      <c r="E166" t="s">
        <v>1176</v>
      </c>
      <c r="F166" s="1" t="s">
        <v>659</v>
      </c>
      <c r="G166" s="99">
        <v>0.95840000000000003</v>
      </c>
      <c r="H166">
        <v>4.1599999999999998E-2</v>
      </c>
      <c r="I166">
        <v>1.9599999999999999E-2</v>
      </c>
      <c r="J166" t="s">
        <v>1177</v>
      </c>
    </row>
    <row r="167" spans="1:10" x14ac:dyDescent="0.2">
      <c r="A167" s="1">
        <v>92</v>
      </c>
      <c r="D167" t="s">
        <v>657</v>
      </c>
      <c r="E167" t="s">
        <v>795</v>
      </c>
      <c r="F167" s="1" t="s">
        <v>661</v>
      </c>
      <c r="G167" s="99">
        <v>0.95850000000000002</v>
      </c>
      <c r="H167">
        <v>4.1500000000000002E-2</v>
      </c>
      <c r="I167">
        <v>1.9599999999999999E-2</v>
      </c>
      <c r="J167" t="s">
        <v>797</v>
      </c>
    </row>
    <row r="168" spans="1:10" x14ac:dyDescent="0.2">
      <c r="A168" s="1">
        <v>321</v>
      </c>
      <c r="D168" t="s">
        <v>657</v>
      </c>
      <c r="E168" t="s">
        <v>1120</v>
      </c>
      <c r="F168" s="1" t="s">
        <v>659</v>
      </c>
      <c r="G168" s="99">
        <v>0.95860000000000001</v>
      </c>
      <c r="H168">
        <v>4.1399999999999999E-2</v>
      </c>
      <c r="I168">
        <v>1.9599999999999999E-2</v>
      </c>
      <c r="J168" t="s">
        <v>1121</v>
      </c>
    </row>
    <row r="169" spans="1:10" x14ac:dyDescent="0.2">
      <c r="A169" s="1">
        <v>56</v>
      </c>
      <c r="D169" t="s">
        <v>657</v>
      </c>
      <c r="E169" t="s">
        <v>741</v>
      </c>
      <c r="F169" s="1" t="s">
        <v>661</v>
      </c>
      <c r="G169" s="99">
        <v>0.9587</v>
      </c>
      <c r="H169">
        <v>4.1300000000000003E-2</v>
      </c>
      <c r="I169">
        <v>1.9599999999999999E-2</v>
      </c>
      <c r="J169" t="s">
        <v>743</v>
      </c>
    </row>
    <row r="170" spans="1:10" x14ac:dyDescent="0.2">
      <c r="A170" s="1">
        <v>160</v>
      </c>
      <c r="D170" t="s">
        <v>657</v>
      </c>
      <c r="E170" t="s">
        <v>893</v>
      </c>
      <c r="F170" s="1" t="s">
        <v>661</v>
      </c>
      <c r="G170" s="99">
        <v>0.9587</v>
      </c>
      <c r="H170">
        <v>4.1300000000000003E-2</v>
      </c>
      <c r="I170">
        <v>1.9599999999999999E-2</v>
      </c>
      <c r="J170" t="s">
        <v>895</v>
      </c>
    </row>
    <row r="171" spans="1:10" x14ac:dyDescent="0.2">
      <c r="A171" s="1">
        <v>136</v>
      </c>
      <c r="D171" t="s">
        <v>657</v>
      </c>
      <c r="E171" t="s">
        <v>859</v>
      </c>
      <c r="F171" s="1" t="s">
        <v>661</v>
      </c>
      <c r="G171" s="99">
        <v>0.95889999999999997</v>
      </c>
      <c r="H171">
        <v>4.1099999999999998E-2</v>
      </c>
      <c r="I171">
        <v>1.9599999999999999E-2</v>
      </c>
      <c r="J171" t="s">
        <v>861</v>
      </c>
    </row>
    <row r="172" spans="1:10" x14ac:dyDescent="0.2">
      <c r="A172" s="1">
        <v>351</v>
      </c>
      <c r="D172" t="s">
        <v>657</v>
      </c>
      <c r="E172" t="s">
        <v>1161</v>
      </c>
      <c r="F172" s="1" t="s">
        <v>659</v>
      </c>
      <c r="G172" s="99">
        <v>0.95899999999999996</v>
      </c>
      <c r="H172">
        <v>4.1000000000000002E-2</v>
      </c>
      <c r="I172">
        <v>1.9599999999999999E-2</v>
      </c>
      <c r="J172" t="s">
        <v>1162</v>
      </c>
    </row>
    <row r="173" spans="1:10" x14ac:dyDescent="0.2">
      <c r="A173" s="1">
        <v>331</v>
      </c>
      <c r="D173" t="s">
        <v>657</v>
      </c>
      <c r="E173" t="s">
        <v>1133</v>
      </c>
      <c r="F173" s="1" t="s">
        <v>659</v>
      </c>
      <c r="G173" s="99">
        <v>0.95920000000000005</v>
      </c>
      <c r="H173">
        <v>4.0800000000000003E-2</v>
      </c>
      <c r="I173">
        <v>1.9599999999999999E-2</v>
      </c>
      <c r="J173" t="s">
        <v>1134</v>
      </c>
    </row>
    <row r="174" spans="1:10" x14ac:dyDescent="0.2">
      <c r="A174" s="1">
        <v>201</v>
      </c>
      <c r="D174" t="s">
        <v>657</v>
      </c>
      <c r="E174" t="s">
        <v>950</v>
      </c>
      <c r="F174" s="1" t="s">
        <v>659</v>
      </c>
      <c r="G174" s="99">
        <v>0.95930000000000004</v>
      </c>
      <c r="H174">
        <v>4.07E-2</v>
      </c>
      <c r="I174">
        <v>1.9599999999999999E-2</v>
      </c>
      <c r="J174" t="s">
        <v>951</v>
      </c>
    </row>
    <row r="175" spans="1:10" x14ac:dyDescent="0.2">
      <c r="A175" s="1">
        <v>40</v>
      </c>
      <c r="D175" t="s">
        <v>657</v>
      </c>
      <c r="E175" t="s">
        <v>717</v>
      </c>
      <c r="F175" s="1" t="s">
        <v>661</v>
      </c>
      <c r="G175" s="99">
        <v>0.95940000000000003</v>
      </c>
      <c r="H175">
        <v>4.0599999999999997E-2</v>
      </c>
      <c r="I175">
        <v>1.9599999999999999E-2</v>
      </c>
      <c r="J175" t="s">
        <v>719</v>
      </c>
    </row>
    <row r="176" spans="1:10" x14ac:dyDescent="0.2">
      <c r="A176" s="1">
        <v>67</v>
      </c>
      <c r="D176" t="s">
        <v>657</v>
      </c>
      <c r="E176" t="s">
        <v>759</v>
      </c>
      <c r="F176" s="1" t="s">
        <v>659</v>
      </c>
      <c r="G176" s="99">
        <v>0.9597</v>
      </c>
      <c r="H176">
        <v>4.0300000000000002E-2</v>
      </c>
      <c r="I176">
        <v>1.9599999999999999E-2</v>
      </c>
      <c r="J176" t="s">
        <v>760</v>
      </c>
    </row>
    <row r="177" spans="1:10" x14ac:dyDescent="0.2">
      <c r="A177" s="1">
        <v>125</v>
      </c>
      <c r="D177" t="s">
        <v>657</v>
      </c>
      <c r="E177" t="s">
        <v>844</v>
      </c>
      <c r="F177" s="1" t="s">
        <v>659</v>
      </c>
      <c r="G177" s="99">
        <v>0.9597</v>
      </c>
      <c r="H177">
        <v>4.0300000000000002E-2</v>
      </c>
      <c r="I177">
        <v>1.9599999999999999E-2</v>
      </c>
      <c r="J177" t="s">
        <v>845</v>
      </c>
    </row>
    <row r="178" spans="1:10" x14ac:dyDescent="0.2">
      <c r="A178" s="1">
        <v>163</v>
      </c>
      <c r="D178" t="s">
        <v>657</v>
      </c>
      <c r="E178" t="s">
        <v>898</v>
      </c>
      <c r="F178" s="1" t="s">
        <v>659</v>
      </c>
      <c r="G178" s="99">
        <v>0.9597</v>
      </c>
      <c r="H178">
        <v>4.0300000000000002E-2</v>
      </c>
      <c r="I178">
        <v>1.9599999999999999E-2</v>
      </c>
      <c r="J178" t="s">
        <v>899</v>
      </c>
    </row>
    <row r="179" spans="1:10" x14ac:dyDescent="0.2">
      <c r="A179" s="1">
        <v>41</v>
      </c>
      <c r="D179" t="s">
        <v>657</v>
      </c>
      <c r="E179" t="s">
        <v>720</v>
      </c>
      <c r="F179" s="1" t="s">
        <v>659</v>
      </c>
      <c r="G179" s="99">
        <v>0.95989999999999998</v>
      </c>
      <c r="H179">
        <v>4.0099999999999997E-2</v>
      </c>
      <c r="I179">
        <v>1.9599999999999999E-2</v>
      </c>
      <c r="J179" t="s">
        <v>721</v>
      </c>
    </row>
    <row r="180" spans="1:10" x14ac:dyDescent="0.2">
      <c r="A180" s="1">
        <v>367</v>
      </c>
      <c r="D180" t="s">
        <v>657</v>
      </c>
      <c r="E180" t="s">
        <v>1184</v>
      </c>
      <c r="F180" s="1" t="s">
        <v>659</v>
      </c>
      <c r="G180" s="99">
        <v>0.95989999999999998</v>
      </c>
      <c r="H180">
        <v>4.0099999999999997E-2</v>
      </c>
      <c r="I180">
        <v>1.9599999999999999E-2</v>
      </c>
      <c r="J180" t="s">
        <v>1185</v>
      </c>
    </row>
    <row r="181" spans="1:10" x14ac:dyDescent="0.2">
      <c r="A181" s="1">
        <v>225</v>
      </c>
      <c r="D181" t="s">
        <v>657</v>
      </c>
      <c r="E181" t="s">
        <v>986</v>
      </c>
      <c r="F181" s="1" t="s">
        <v>659</v>
      </c>
      <c r="G181" s="99">
        <v>0.96020000000000005</v>
      </c>
      <c r="H181">
        <v>3.9800000000000002E-2</v>
      </c>
      <c r="I181">
        <v>1.9599999999999999E-2</v>
      </c>
      <c r="J181" t="s">
        <v>987</v>
      </c>
    </row>
    <row r="182" spans="1:10" x14ac:dyDescent="0.2">
      <c r="A182" s="1">
        <v>137</v>
      </c>
      <c r="D182" t="s">
        <v>657</v>
      </c>
      <c r="E182" t="s">
        <v>862</v>
      </c>
      <c r="F182" s="1" t="s">
        <v>659</v>
      </c>
      <c r="G182" s="99">
        <v>0.96040000000000003</v>
      </c>
      <c r="H182">
        <v>3.9600000000000003E-2</v>
      </c>
      <c r="I182">
        <v>1.9599999999999999E-2</v>
      </c>
      <c r="J182" t="s">
        <v>863</v>
      </c>
    </row>
    <row r="183" spans="1:10" x14ac:dyDescent="0.2">
      <c r="A183" s="1">
        <v>151</v>
      </c>
      <c r="D183" t="s">
        <v>657</v>
      </c>
      <c r="E183" t="s">
        <v>882</v>
      </c>
      <c r="F183" s="1" t="s">
        <v>659</v>
      </c>
      <c r="G183" s="99">
        <v>0.96040000000000003</v>
      </c>
      <c r="H183">
        <v>3.9600000000000003E-2</v>
      </c>
      <c r="I183">
        <v>1.9599999999999999E-2</v>
      </c>
      <c r="J183" t="s">
        <v>883</v>
      </c>
    </row>
    <row r="184" spans="1:10" x14ac:dyDescent="0.2">
      <c r="A184" s="1">
        <v>231</v>
      </c>
      <c r="D184" t="s">
        <v>657</v>
      </c>
      <c r="E184" t="s">
        <v>995</v>
      </c>
      <c r="F184" s="1" t="s">
        <v>659</v>
      </c>
      <c r="G184" s="99">
        <v>0.96040000000000003</v>
      </c>
      <c r="H184">
        <v>3.9600000000000003E-2</v>
      </c>
      <c r="I184">
        <v>1.9599999999999999E-2</v>
      </c>
      <c r="J184" t="s">
        <v>996</v>
      </c>
    </row>
    <row r="185" spans="1:10" x14ac:dyDescent="0.2">
      <c r="A185" s="1">
        <v>297</v>
      </c>
      <c r="D185" t="s">
        <v>657</v>
      </c>
      <c r="E185" t="s">
        <v>1087</v>
      </c>
      <c r="F185" s="1" t="s">
        <v>659</v>
      </c>
      <c r="G185" s="99">
        <v>0.96050000000000002</v>
      </c>
      <c r="H185">
        <v>3.95E-2</v>
      </c>
      <c r="I185">
        <v>1.9599999999999999E-2</v>
      </c>
      <c r="J185" t="s">
        <v>1088</v>
      </c>
    </row>
    <row r="186" spans="1:10" x14ac:dyDescent="0.2">
      <c r="A186" s="1">
        <v>203</v>
      </c>
      <c r="D186" t="s">
        <v>657</v>
      </c>
      <c r="E186" t="s">
        <v>953</v>
      </c>
      <c r="F186" s="1" t="s">
        <v>659</v>
      </c>
      <c r="G186" s="99">
        <v>0.96060000000000001</v>
      </c>
      <c r="H186">
        <v>3.9399999999999998E-2</v>
      </c>
      <c r="I186">
        <v>1.9599999999999999E-2</v>
      </c>
      <c r="J186" t="s">
        <v>954</v>
      </c>
    </row>
    <row r="187" spans="1:10" x14ac:dyDescent="0.2">
      <c r="A187" s="1">
        <v>291</v>
      </c>
      <c r="D187" t="s">
        <v>657</v>
      </c>
      <c r="E187" t="s">
        <v>1079</v>
      </c>
      <c r="F187" s="1" t="s">
        <v>659</v>
      </c>
      <c r="G187" s="99">
        <v>0.96060000000000001</v>
      </c>
      <c r="H187">
        <v>3.9399999999999998E-2</v>
      </c>
      <c r="I187">
        <v>1.9599999999999999E-2</v>
      </c>
      <c r="J187" t="s">
        <v>1080</v>
      </c>
    </row>
    <row r="188" spans="1:10" x14ac:dyDescent="0.2">
      <c r="A188" s="1">
        <v>49</v>
      </c>
      <c r="D188" t="s">
        <v>657</v>
      </c>
      <c r="E188" t="s">
        <v>732</v>
      </c>
      <c r="F188" s="1" t="s">
        <v>659</v>
      </c>
      <c r="G188" s="99">
        <v>0.96079999999999999</v>
      </c>
      <c r="H188">
        <v>3.9199999999999999E-2</v>
      </c>
      <c r="I188">
        <v>1.9599999999999999E-2</v>
      </c>
      <c r="J188" t="s">
        <v>733</v>
      </c>
    </row>
    <row r="189" spans="1:10" x14ac:dyDescent="0.2">
      <c r="A189" s="1">
        <v>70</v>
      </c>
      <c r="D189" t="s">
        <v>657</v>
      </c>
      <c r="E189" t="s">
        <v>762</v>
      </c>
      <c r="F189" s="1" t="s">
        <v>661</v>
      </c>
      <c r="G189" s="99">
        <v>0.96079999999999999</v>
      </c>
      <c r="H189">
        <v>3.9199999999999999E-2</v>
      </c>
      <c r="I189">
        <v>1.9599999999999999E-2</v>
      </c>
      <c r="J189" t="s">
        <v>764</v>
      </c>
    </row>
    <row r="190" spans="1:10" x14ac:dyDescent="0.2">
      <c r="A190" s="1">
        <v>148</v>
      </c>
      <c r="D190" t="s">
        <v>657</v>
      </c>
      <c r="E190" t="s">
        <v>877</v>
      </c>
      <c r="F190" s="1" t="s">
        <v>661</v>
      </c>
      <c r="G190" s="99">
        <v>0.96079999999999999</v>
      </c>
      <c r="H190">
        <v>3.9199999999999999E-2</v>
      </c>
      <c r="I190">
        <v>1.9599999999999999E-2</v>
      </c>
      <c r="J190" t="s">
        <v>879</v>
      </c>
    </row>
    <row r="191" spans="1:10" x14ac:dyDescent="0.2">
      <c r="A191" s="1">
        <v>187</v>
      </c>
      <c r="D191" t="s">
        <v>657</v>
      </c>
      <c r="E191" t="s">
        <v>930</v>
      </c>
      <c r="F191" s="1" t="s">
        <v>659</v>
      </c>
      <c r="G191" s="99">
        <v>0.96079999999999999</v>
      </c>
      <c r="H191">
        <v>3.9199999999999999E-2</v>
      </c>
      <c r="I191">
        <v>1.9599999999999999E-2</v>
      </c>
      <c r="J191" t="s">
        <v>931</v>
      </c>
    </row>
    <row r="192" spans="1:10" x14ac:dyDescent="0.2">
      <c r="A192" s="1">
        <v>283</v>
      </c>
      <c r="D192" t="s">
        <v>657</v>
      </c>
      <c r="E192" t="s">
        <v>1067</v>
      </c>
      <c r="F192" s="1" t="s">
        <v>659</v>
      </c>
      <c r="G192" s="99">
        <v>0.96079999999999999</v>
      </c>
      <c r="H192">
        <v>3.9199999999999999E-2</v>
      </c>
      <c r="I192">
        <v>1.9599999999999999E-2</v>
      </c>
      <c r="J192" t="s">
        <v>1068</v>
      </c>
    </row>
    <row r="193" spans="1:10" x14ac:dyDescent="0.2">
      <c r="A193" s="1">
        <v>100</v>
      </c>
      <c r="D193" t="s">
        <v>657</v>
      </c>
      <c r="E193" t="s">
        <v>807</v>
      </c>
      <c r="F193" s="1" t="s">
        <v>661</v>
      </c>
      <c r="G193" s="99">
        <v>0.96089999999999998</v>
      </c>
      <c r="H193">
        <v>3.9100000000000003E-2</v>
      </c>
      <c r="I193">
        <v>1.9599999999999999E-2</v>
      </c>
      <c r="J193" t="s">
        <v>808</v>
      </c>
    </row>
    <row r="194" spans="1:10" x14ac:dyDescent="0.2">
      <c r="A194" s="1">
        <v>274</v>
      </c>
      <c r="D194" t="s">
        <v>657</v>
      </c>
      <c r="E194" t="s">
        <v>1053</v>
      </c>
      <c r="F194" s="1" t="s">
        <v>661</v>
      </c>
      <c r="G194" s="99">
        <v>0.96099999999999997</v>
      </c>
      <c r="H194">
        <v>3.9E-2</v>
      </c>
      <c r="I194">
        <v>1.9599999999999999E-2</v>
      </c>
      <c r="J194" t="s">
        <v>1055</v>
      </c>
    </row>
    <row r="195" spans="1:10" x14ac:dyDescent="0.2">
      <c r="A195" s="1">
        <v>121</v>
      </c>
      <c r="D195" t="s">
        <v>657</v>
      </c>
      <c r="E195" t="s">
        <v>838</v>
      </c>
      <c r="F195" s="1" t="s">
        <v>659</v>
      </c>
      <c r="G195" s="99">
        <v>0.96120000000000005</v>
      </c>
      <c r="H195">
        <v>3.8800000000000001E-2</v>
      </c>
      <c r="I195">
        <v>1.9599999999999999E-2</v>
      </c>
      <c r="J195" t="s">
        <v>839</v>
      </c>
    </row>
    <row r="196" spans="1:10" x14ac:dyDescent="0.2">
      <c r="A196" s="1">
        <v>257</v>
      </c>
      <c r="D196" t="s">
        <v>657</v>
      </c>
      <c r="E196" t="s">
        <v>1034</v>
      </c>
      <c r="F196" s="1" t="s">
        <v>659</v>
      </c>
      <c r="G196" s="99">
        <v>0.96120000000000005</v>
      </c>
      <c r="H196">
        <v>3.8800000000000001E-2</v>
      </c>
      <c r="I196">
        <v>1.9599999999999999E-2</v>
      </c>
      <c r="J196" t="s">
        <v>1035</v>
      </c>
    </row>
    <row r="197" spans="1:10" x14ac:dyDescent="0.2">
      <c r="A197" s="1">
        <v>144</v>
      </c>
      <c r="D197" t="s">
        <v>657</v>
      </c>
      <c r="E197" t="s">
        <v>871</v>
      </c>
      <c r="F197" s="1" t="s">
        <v>661</v>
      </c>
      <c r="G197" s="99">
        <v>0.96130000000000004</v>
      </c>
      <c r="H197">
        <v>3.8699999999999998E-2</v>
      </c>
      <c r="I197">
        <v>1.9599999999999999E-2</v>
      </c>
      <c r="J197" t="s">
        <v>873</v>
      </c>
    </row>
    <row r="198" spans="1:10" x14ac:dyDescent="0.2">
      <c r="A198" s="1">
        <v>319</v>
      </c>
      <c r="D198" t="s">
        <v>657</v>
      </c>
      <c r="E198" t="s">
        <v>1117</v>
      </c>
      <c r="F198" s="1" t="s">
        <v>659</v>
      </c>
      <c r="G198" s="99">
        <v>0.96140000000000003</v>
      </c>
      <c r="H198">
        <v>3.8600000000000002E-2</v>
      </c>
      <c r="I198">
        <v>1.9599999999999999E-2</v>
      </c>
      <c r="J198" t="s">
        <v>1118</v>
      </c>
    </row>
    <row r="199" spans="1:10" x14ac:dyDescent="0.2">
      <c r="A199" s="1">
        <v>55</v>
      </c>
      <c r="D199" t="s">
        <v>657</v>
      </c>
      <c r="E199" t="s">
        <v>741</v>
      </c>
      <c r="F199" s="1" t="s">
        <v>659</v>
      </c>
      <c r="G199" s="99">
        <v>0.96160000000000001</v>
      </c>
      <c r="H199">
        <v>3.8399999999999997E-2</v>
      </c>
      <c r="I199">
        <v>1.9599999999999999E-2</v>
      </c>
      <c r="J199" t="s">
        <v>742</v>
      </c>
    </row>
    <row r="200" spans="1:10" x14ac:dyDescent="0.2">
      <c r="A200" s="1">
        <v>156</v>
      </c>
      <c r="D200" t="s">
        <v>657</v>
      </c>
      <c r="E200" t="s">
        <v>888</v>
      </c>
      <c r="F200" s="1" t="s">
        <v>661</v>
      </c>
      <c r="G200" s="99">
        <v>0.96160000000000001</v>
      </c>
      <c r="H200">
        <v>3.8399999999999997E-2</v>
      </c>
      <c r="I200">
        <v>1.9599999999999999E-2</v>
      </c>
      <c r="J200" t="s">
        <v>889</v>
      </c>
    </row>
    <row r="201" spans="1:10" x14ac:dyDescent="0.2">
      <c r="A201" s="1">
        <v>82</v>
      </c>
      <c r="D201" t="s">
        <v>657</v>
      </c>
      <c r="E201" t="s">
        <v>780</v>
      </c>
      <c r="F201" s="1" t="s">
        <v>661</v>
      </c>
      <c r="G201" s="99">
        <v>0.9617</v>
      </c>
      <c r="H201">
        <v>3.8300000000000001E-2</v>
      </c>
      <c r="I201">
        <v>1.9599999999999999E-2</v>
      </c>
      <c r="J201" t="s">
        <v>782</v>
      </c>
    </row>
    <row r="202" spans="1:10" x14ac:dyDescent="0.2">
      <c r="A202" s="1">
        <v>77</v>
      </c>
      <c r="D202" t="s">
        <v>657</v>
      </c>
      <c r="E202" t="s">
        <v>774</v>
      </c>
      <c r="F202" s="1" t="s">
        <v>659</v>
      </c>
      <c r="G202" s="99">
        <v>0.96179999999999999</v>
      </c>
      <c r="H202">
        <v>3.8199999999999998E-2</v>
      </c>
      <c r="I202">
        <v>1.9599999999999999E-2</v>
      </c>
      <c r="J202" t="s">
        <v>775</v>
      </c>
    </row>
    <row r="203" spans="1:10" x14ac:dyDescent="0.2">
      <c r="A203" s="1">
        <v>241</v>
      </c>
      <c r="D203" t="s">
        <v>657</v>
      </c>
      <c r="E203" t="s">
        <v>1010</v>
      </c>
      <c r="F203" s="1" t="s">
        <v>659</v>
      </c>
      <c r="G203" s="99">
        <v>0.96199999999999997</v>
      </c>
      <c r="H203">
        <v>3.7999999999999999E-2</v>
      </c>
      <c r="I203">
        <v>1.9599999999999999E-2</v>
      </c>
      <c r="J203" t="s">
        <v>1011</v>
      </c>
    </row>
    <row r="204" spans="1:10" x14ac:dyDescent="0.2">
      <c r="A204" s="1">
        <v>166</v>
      </c>
      <c r="D204" t="s">
        <v>657</v>
      </c>
      <c r="E204" t="s">
        <v>901</v>
      </c>
      <c r="F204" s="1" t="s">
        <v>661</v>
      </c>
      <c r="G204" s="99">
        <v>0.96209999999999996</v>
      </c>
      <c r="H204">
        <v>3.7900000000000003E-2</v>
      </c>
      <c r="I204">
        <v>1.9599999999999999E-2</v>
      </c>
      <c r="J204" t="s">
        <v>902</v>
      </c>
    </row>
    <row r="205" spans="1:10" x14ac:dyDescent="0.2">
      <c r="A205" s="1">
        <v>178</v>
      </c>
      <c r="D205" t="s">
        <v>657</v>
      </c>
      <c r="E205" t="s">
        <v>917</v>
      </c>
      <c r="F205" s="1" t="s">
        <v>661</v>
      </c>
      <c r="G205" s="99">
        <v>0.96220000000000006</v>
      </c>
      <c r="H205">
        <v>3.78E-2</v>
      </c>
      <c r="I205">
        <v>1.9599999999999999E-2</v>
      </c>
      <c r="J205" t="s">
        <v>916</v>
      </c>
    </row>
    <row r="206" spans="1:10" x14ac:dyDescent="0.2">
      <c r="A206" s="1">
        <v>78</v>
      </c>
      <c r="D206" t="s">
        <v>657</v>
      </c>
      <c r="E206" t="s">
        <v>774</v>
      </c>
      <c r="F206" s="1" t="s">
        <v>661</v>
      </c>
      <c r="G206" s="99">
        <v>0.96240000000000003</v>
      </c>
      <c r="H206">
        <v>3.7600000000000001E-2</v>
      </c>
      <c r="I206">
        <v>1.9599999999999999E-2</v>
      </c>
      <c r="J206" t="s">
        <v>776</v>
      </c>
    </row>
    <row r="207" spans="1:10" x14ac:dyDescent="0.2">
      <c r="A207" s="1">
        <v>341</v>
      </c>
      <c r="D207" t="s">
        <v>657</v>
      </c>
      <c r="E207" t="s">
        <v>1148</v>
      </c>
      <c r="F207" s="1" t="s">
        <v>659</v>
      </c>
      <c r="G207" s="99">
        <v>0.96240000000000003</v>
      </c>
      <c r="H207">
        <v>3.7600000000000001E-2</v>
      </c>
      <c r="I207">
        <v>1.9599999999999999E-2</v>
      </c>
      <c r="J207" t="s">
        <v>1149</v>
      </c>
    </row>
    <row r="208" spans="1:10" x14ac:dyDescent="0.2">
      <c r="A208" s="1">
        <v>26</v>
      </c>
      <c r="D208" t="s">
        <v>657</v>
      </c>
      <c r="E208" t="s">
        <v>696</v>
      </c>
      <c r="F208" s="1" t="s">
        <v>661</v>
      </c>
      <c r="G208" s="99">
        <v>0.96250000000000002</v>
      </c>
      <c r="H208">
        <v>3.7499999999999999E-2</v>
      </c>
      <c r="I208">
        <v>1.9599999999999999E-2</v>
      </c>
      <c r="J208" t="s">
        <v>698</v>
      </c>
    </row>
    <row r="209" spans="1:10" x14ac:dyDescent="0.2">
      <c r="A209" s="1">
        <v>146</v>
      </c>
      <c r="D209" t="s">
        <v>657</v>
      </c>
      <c r="E209" t="s">
        <v>874</v>
      </c>
      <c r="F209" s="1" t="s">
        <v>661</v>
      </c>
      <c r="G209" s="99">
        <v>0.96250000000000002</v>
      </c>
      <c r="H209">
        <v>3.7499999999999999E-2</v>
      </c>
      <c r="I209">
        <v>1.9599999999999999E-2</v>
      </c>
      <c r="J209" t="s">
        <v>876</v>
      </c>
    </row>
    <row r="210" spans="1:10" x14ac:dyDescent="0.2">
      <c r="A210" s="1">
        <v>244</v>
      </c>
      <c r="D210" t="s">
        <v>657</v>
      </c>
      <c r="E210" t="s">
        <v>1013</v>
      </c>
      <c r="F210" s="1" t="s">
        <v>661</v>
      </c>
      <c r="G210" s="99">
        <v>0.9627</v>
      </c>
      <c r="H210">
        <v>3.73E-2</v>
      </c>
      <c r="I210">
        <v>1.9599999999999999E-2</v>
      </c>
      <c r="J210" t="s">
        <v>1015</v>
      </c>
    </row>
    <row r="211" spans="1:10" x14ac:dyDescent="0.2">
      <c r="A211" s="1">
        <v>237</v>
      </c>
      <c r="D211" t="s">
        <v>657</v>
      </c>
      <c r="E211" t="s">
        <v>1004</v>
      </c>
      <c r="F211" s="1" t="s">
        <v>659</v>
      </c>
      <c r="G211" s="99">
        <v>0.96279999999999999</v>
      </c>
      <c r="H211">
        <v>3.7199999999999997E-2</v>
      </c>
      <c r="I211">
        <v>1.9599999999999999E-2</v>
      </c>
      <c r="J211" t="s">
        <v>1005</v>
      </c>
    </row>
    <row r="212" spans="1:10" x14ac:dyDescent="0.2">
      <c r="A212" s="1">
        <v>91</v>
      </c>
      <c r="D212" t="s">
        <v>657</v>
      </c>
      <c r="E212" t="s">
        <v>795</v>
      </c>
      <c r="F212" s="1" t="s">
        <v>659</v>
      </c>
      <c r="G212" s="99">
        <v>0.96289999999999998</v>
      </c>
      <c r="H212">
        <v>3.7100000000000001E-2</v>
      </c>
      <c r="I212">
        <v>1.9599999999999999E-2</v>
      </c>
      <c r="J212" t="s">
        <v>796</v>
      </c>
    </row>
    <row r="213" spans="1:10" x14ac:dyDescent="0.2">
      <c r="A213" s="1">
        <v>227</v>
      </c>
      <c r="D213" t="s">
        <v>657</v>
      </c>
      <c r="E213" t="s">
        <v>989</v>
      </c>
      <c r="F213" s="1" t="s">
        <v>659</v>
      </c>
      <c r="G213" s="99">
        <v>0.96299999999999997</v>
      </c>
      <c r="H213">
        <v>3.6999999999999998E-2</v>
      </c>
      <c r="I213">
        <v>1.9599999999999999E-2</v>
      </c>
      <c r="J213" t="s">
        <v>990</v>
      </c>
    </row>
    <row r="214" spans="1:10" x14ac:dyDescent="0.2">
      <c r="A214" s="1">
        <v>94</v>
      </c>
      <c r="D214" t="s">
        <v>657</v>
      </c>
      <c r="E214" t="s">
        <v>798</v>
      </c>
      <c r="F214" s="1" t="s">
        <v>661</v>
      </c>
      <c r="G214" s="99">
        <v>0.96309999999999996</v>
      </c>
      <c r="H214">
        <v>3.6900000000000002E-2</v>
      </c>
      <c r="I214">
        <v>1.9599999999999999E-2</v>
      </c>
      <c r="J214" t="s">
        <v>800</v>
      </c>
    </row>
    <row r="215" spans="1:10" x14ac:dyDescent="0.2">
      <c r="A215" s="1">
        <v>216</v>
      </c>
      <c r="D215" t="s">
        <v>657</v>
      </c>
      <c r="E215" t="s">
        <v>971</v>
      </c>
      <c r="F215" s="1" t="s">
        <v>661</v>
      </c>
      <c r="G215" s="99">
        <v>0.96319999999999995</v>
      </c>
      <c r="H215">
        <v>3.6799999999999999E-2</v>
      </c>
      <c r="I215">
        <v>1.9599999999999999E-2</v>
      </c>
      <c r="J215" t="s">
        <v>973</v>
      </c>
    </row>
    <row r="216" spans="1:10" x14ac:dyDescent="0.2">
      <c r="A216" s="1">
        <v>140</v>
      </c>
      <c r="D216" t="s">
        <v>657</v>
      </c>
      <c r="E216" t="s">
        <v>865</v>
      </c>
      <c r="F216" s="1" t="s">
        <v>661</v>
      </c>
      <c r="G216" s="99">
        <v>0.96340000000000003</v>
      </c>
      <c r="H216">
        <v>3.6600000000000001E-2</v>
      </c>
      <c r="I216">
        <v>1.9599999999999999E-2</v>
      </c>
      <c r="J216" t="s">
        <v>867</v>
      </c>
    </row>
    <row r="217" spans="1:10" x14ac:dyDescent="0.2">
      <c r="A217" s="1">
        <v>171</v>
      </c>
      <c r="D217" t="s">
        <v>657</v>
      </c>
      <c r="E217" t="s">
        <v>909</v>
      </c>
      <c r="F217" s="1" t="s">
        <v>659</v>
      </c>
      <c r="G217" s="99">
        <v>0.96340000000000003</v>
      </c>
      <c r="H217">
        <v>3.6600000000000001E-2</v>
      </c>
      <c r="I217">
        <v>1.9599999999999999E-2</v>
      </c>
      <c r="J217" t="s">
        <v>910</v>
      </c>
    </row>
    <row r="218" spans="1:10" x14ac:dyDescent="0.2">
      <c r="A218" s="1">
        <v>219</v>
      </c>
      <c r="D218" t="s">
        <v>657</v>
      </c>
      <c r="E218" t="s">
        <v>977</v>
      </c>
      <c r="F218" s="1" t="s">
        <v>659</v>
      </c>
      <c r="G218" s="99">
        <v>0.96350000000000002</v>
      </c>
      <c r="H218">
        <v>3.6499999999999998E-2</v>
      </c>
      <c r="I218">
        <v>1.9599999999999999E-2</v>
      </c>
      <c r="J218" t="s">
        <v>978</v>
      </c>
    </row>
    <row r="219" spans="1:10" x14ac:dyDescent="0.2">
      <c r="A219" s="1">
        <v>253</v>
      </c>
      <c r="D219" t="s">
        <v>657</v>
      </c>
      <c r="E219" t="s">
        <v>1028</v>
      </c>
      <c r="F219" s="1" t="s">
        <v>659</v>
      </c>
      <c r="G219" s="99">
        <v>0.9637</v>
      </c>
      <c r="H219">
        <v>3.6299999999999999E-2</v>
      </c>
      <c r="I219">
        <v>1.9599999999999999E-2</v>
      </c>
      <c r="J219" t="s">
        <v>1029</v>
      </c>
    </row>
    <row r="220" spans="1:10" x14ac:dyDescent="0.2">
      <c r="A220" s="1">
        <v>11</v>
      </c>
      <c r="D220" t="s">
        <v>657</v>
      </c>
      <c r="E220" t="s">
        <v>675</v>
      </c>
      <c r="F220" s="1" t="s">
        <v>659</v>
      </c>
      <c r="G220" s="99">
        <v>0.96379999999999999</v>
      </c>
      <c r="H220">
        <v>3.6200000000000003E-2</v>
      </c>
      <c r="I220">
        <v>1.9599999999999999E-2</v>
      </c>
      <c r="J220" t="s">
        <v>676</v>
      </c>
    </row>
    <row r="221" spans="1:10" x14ac:dyDescent="0.2">
      <c r="A221" s="1">
        <v>104</v>
      </c>
      <c r="D221" t="s">
        <v>657</v>
      </c>
      <c r="E221" t="s">
        <v>812</v>
      </c>
      <c r="F221" s="1" t="s">
        <v>661</v>
      </c>
      <c r="G221" s="99">
        <v>0.96379999999999999</v>
      </c>
      <c r="H221">
        <v>3.6200000000000003E-2</v>
      </c>
      <c r="I221">
        <v>1.9599999999999999E-2</v>
      </c>
      <c r="J221" t="s">
        <v>814</v>
      </c>
    </row>
    <row r="222" spans="1:10" x14ac:dyDescent="0.2">
      <c r="A222" s="1">
        <v>288</v>
      </c>
      <c r="D222" t="s">
        <v>657</v>
      </c>
      <c r="E222" t="s">
        <v>1073</v>
      </c>
      <c r="F222" s="1" t="s">
        <v>661</v>
      </c>
      <c r="G222" s="99">
        <v>0.96379999999999999</v>
      </c>
      <c r="H222">
        <v>3.6200000000000003E-2</v>
      </c>
      <c r="I222">
        <v>1.9599999999999999E-2</v>
      </c>
      <c r="J222" t="s">
        <v>1075</v>
      </c>
    </row>
    <row r="223" spans="1:10" x14ac:dyDescent="0.2">
      <c r="A223" s="1">
        <v>336</v>
      </c>
      <c r="D223" t="s">
        <v>657</v>
      </c>
      <c r="E223" t="s">
        <v>1139</v>
      </c>
      <c r="F223" s="1" t="s">
        <v>661</v>
      </c>
      <c r="G223" s="99">
        <v>0.96379999999999999</v>
      </c>
      <c r="H223">
        <v>3.6200000000000003E-2</v>
      </c>
      <c r="I223">
        <v>1.9599999999999999E-2</v>
      </c>
      <c r="J223" t="s">
        <v>1141</v>
      </c>
    </row>
    <row r="224" spans="1:10" x14ac:dyDescent="0.2">
      <c r="A224" s="1">
        <v>30</v>
      </c>
      <c r="D224" t="s">
        <v>657</v>
      </c>
      <c r="E224" t="s">
        <v>702</v>
      </c>
      <c r="F224" s="1" t="s">
        <v>661</v>
      </c>
      <c r="G224" s="99">
        <v>0.96399999999999997</v>
      </c>
      <c r="H224">
        <v>3.5999999999999997E-2</v>
      </c>
      <c r="I224">
        <v>1.9599999999999999E-2</v>
      </c>
      <c r="J224" t="s">
        <v>704</v>
      </c>
    </row>
    <row r="225" spans="1:10" x14ac:dyDescent="0.2">
      <c r="A225" s="1">
        <v>170</v>
      </c>
      <c r="D225" t="s">
        <v>657</v>
      </c>
      <c r="E225" t="s">
        <v>906</v>
      </c>
      <c r="F225" s="1" t="s">
        <v>661</v>
      </c>
      <c r="G225" s="99">
        <v>0.96419999999999995</v>
      </c>
      <c r="H225">
        <v>3.5799999999999998E-2</v>
      </c>
      <c r="I225">
        <v>1.9599999999999999E-2</v>
      </c>
      <c r="J225" t="s">
        <v>908</v>
      </c>
    </row>
    <row r="226" spans="1:10" x14ac:dyDescent="0.2">
      <c r="A226" s="1">
        <v>138</v>
      </c>
      <c r="D226" t="s">
        <v>657</v>
      </c>
      <c r="E226" t="s">
        <v>862</v>
      </c>
      <c r="F226" s="1" t="s">
        <v>661</v>
      </c>
      <c r="G226" s="99">
        <v>0.96430000000000005</v>
      </c>
      <c r="H226">
        <v>3.5700000000000003E-2</v>
      </c>
      <c r="I226">
        <v>1.9599999999999999E-2</v>
      </c>
      <c r="J226" t="s">
        <v>864</v>
      </c>
    </row>
    <row r="227" spans="1:10" x14ac:dyDescent="0.2">
      <c r="A227" s="1">
        <v>205</v>
      </c>
      <c r="D227" t="s">
        <v>657</v>
      </c>
      <c r="E227" t="s">
        <v>956</v>
      </c>
      <c r="F227" s="1" t="s">
        <v>659</v>
      </c>
      <c r="G227" s="99">
        <v>0.96430000000000005</v>
      </c>
      <c r="H227">
        <v>3.5700000000000003E-2</v>
      </c>
      <c r="I227">
        <v>1.9599999999999999E-2</v>
      </c>
      <c r="J227" t="s">
        <v>957</v>
      </c>
    </row>
    <row r="228" spans="1:10" x14ac:dyDescent="0.2">
      <c r="A228" s="1">
        <v>279</v>
      </c>
      <c r="D228" t="s">
        <v>657</v>
      </c>
      <c r="E228" t="s">
        <v>1061</v>
      </c>
      <c r="F228" s="1" t="s">
        <v>659</v>
      </c>
      <c r="G228" s="99">
        <v>0.96460000000000001</v>
      </c>
      <c r="H228">
        <v>3.5400000000000001E-2</v>
      </c>
      <c r="I228">
        <v>1.9599999999999999E-2</v>
      </c>
      <c r="J228" t="s">
        <v>1062</v>
      </c>
    </row>
    <row r="229" spans="1:10" x14ac:dyDescent="0.2">
      <c r="A229" s="1">
        <v>296</v>
      </c>
      <c r="D229" t="s">
        <v>657</v>
      </c>
      <c r="E229" t="s">
        <v>1084</v>
      </c>
      <c r="F229" s="1" t="s">
        <v>661</v>
      </c>
      <c r="G229" s="99">
        <v>0.96460000000000001</v>
      </c>
      <c r="H229">
        <v>3.5400000000000001E-2</v>
      </c>
      <c r="I229">
        <v>1.9599999999999999E-2</v>
      </c>
      <c r="J229" t="s">
        <v>1086</v>
      </c>
    </row>
    <row r="230" spans="1:10" x14ac:dyDescent="0.2">
      <c r="A230" s="1">
        <v>329</v>
      </c>
      <c r="D230" t="s">
        <v>657</v>
      </c>
      <c r="E230" t="s">
        <v>1130</v>
      </c>
      <c r="F230" s="1" t="s">
        <v>659</v>
      </c>
      <c r="G230" s="99">
        <v>0.9647</v>
      </c>
      <c r="H230">
        <v>3.5299999999999998E-2</v>
      </c>
      <c r="I230">
        <v>1.9599999999999999E-2</v>
      </c>
      <c r="J230" t="s">
        <v>1131</v>
      </c>
    </row>
    <row r="231" spans="1:10" x14ac:dyDescent="0.2">
      <c r="A231" s="1">
        <v>71</v>
      </c>
      <c r="D231" t="s">
        <v>657</v>
      </c>
      <c r="E231" t="s">
        <v>765</v>
      </c>
      <c r="F231" s="1" t="s">
        <v>659</v>
      </c>
      <c r="G231" s="99">
        <v>0.96499999999999997</v>
      </c>
      <c r="H231">
        <v>3.5000000000000003E-2</v>
      </c>
      <c r="I231">
        <v>1.9599999999999999E-2</v>
      </c>
      <c r="J231" t="s">
        <v>766</v>
      </c>
    </row>
    <row r="232" spans="1:10" x14ac:dyDescent="0.2">
      <c r="A232" s="1">
        <v>309</v>
      </c>
      <c r="D232" t="s">
        <v>657</v>
      </c>
      <c r="E232" t="s">
        <v>1103</v>
      </c>
      <c r="F232" s="1" t="s">
        <v>659</v>
      </c>
      <c r="G232" s="99">
        <v>0.96499999999999997</v>
      </c>
      <c r="H232">
        <v>3.5000000000000003E-2</v>
      </c>
      <c r="I232">
        <v>1.9599999999999999E-2</v>
      </c>
      <c r="J232" t="s">
        <v>1104</v>
      </c>
    </row>
    <row r="233" spans="1:10" x14ac:dyDescent="0.2">
      <c r="A233" s="1">
        <v>311</v>
      </c>
      <c r="D233" t="s">
        <v>657</v>
      </c>
      <c r="E233" t="s">
        <v>1106</v>
      </c>
      <c r="F233" s="1" t="s">
        <v>659</v>
      </c>
      <c r="G233" s="99">
        <v>0.96499999999999997</v>
      </c>
      <c r="H233">
        <v>3.5000000000000003E-2</v>
      </c>
      <c r="I233">
        <v>1.9599999999999999E-2</v>
      </c>
      <c r="J233" t="s">
        <v>1107</v>
      </c>
    </row>
    <row r="234" spans="1:10" x14ac:dyDescent="0.2">
      <c r="A234" s="1">
        <v>99</v>
      </c>
      <c r="D234" t="s">
        <v>657</v>
      </c>
      <c r="E234" t="s">
        <v>807</v>
      </c>
      <c r="F234" s="1" t="s">
        <v>659</v>
      </c>
      <c r="G234" s="99">
        <v>0.96509999999999996</v>
      </c>
      <c r="H234">
        <v>3.49E-2</v>
      </c>
      <c r="I234">
        <v>1.9599999999999999E-2</v>
      </c>
      <c r="J234" t="s">
        <v>790</v>
      </c>
    </row>
    <row r="235" spans="1:10" x14ac:dyDescent="0.2">
      <c r="A235" s="1">
        <v>37</v>
      </c>
      <c r="D235" t="s">
        <v>657</v>
      </c>
      <c r="E235" t="s">
        <v>714</v>
      </c>
      <c r="F235" s="1" t="s">
        <v>659</v>
      </c>
      <c r="G235" s="99">
        <v>0.96530000000000005</v>
      </c>
      <c r="H235">
        <v>3.4700000000000002E-2</v>
      </c>
      <c r="I235">
        <v>1.9599999999999999E-2</v>
      </c>
      <c r="J235" t="s">
        <v>715</v>
      </c>
    </row>
    <row r="236" spans="1:10" x14ac:dyDescent="0.2">
      <c r="A236" s="1">
        <v>267</v>
      </c>
      <c r="D236" t="s">
        <v>657</v>
      </c>
      <c r="E236" t="s">
        <v>1045</v>
      </c>
      <c r="F236" s="1" t="s">
        <v>659</v>
      </c>
      <c r="G236" s="99">
        <v>0.96530000000000005</v>
      </c>
      <c r="H236">
        <v>3.4700000000000002E-2</v>
      </c>
      <c r="I236">
        <v>1.9599999999999999E-2</v>
      </c>
      <c r="J236" t="s">
        <v>1046</v>
      </c>
    </row>
    <row r="237" spans="1:10" x14ac:dyDescent="0.2">
      <c r="A237" s="1">
        <v>54</v>
      </c>
      <c r="D237" t="s">
        <v>657</v>
      </c>
      <c r="E237" t="s">
        <v>738</v>
      </c>
      <c r="F237" s="1" t="s">
        <v>661</v>
      </c>
      <c r="G237" s="99">
        <v>0.96540000000000004</v>
      </c>
      <c r="H237">
        <v>3.4599999999999999E-2</v>
      </c>
      <c r="I237">
        <v>1.9599999999999999E-2</v>
      </c>
      <c r="J237" t="s">
        <v>740</v>
      </c>
    </row>
    <row r="238" spans="1:10" x14ac:dyDescent="0.2">
      <c r="A238" s="1">
        <v>65</v>
      </c>
      <c r="D238" t="s">
        <v>657</v>
      </c>
      <c r="E238" t="s">
        <v>756</v>
      </c>
      <c r="F238" s="1" t="s">
        <v>659</v>
      </c>
      <c r="G238" s="99">
        <v>0.96560000000000001</v>
      </c>
      <c r="H238">
        <v>3.44E-2</v>
      </c>
      <c r="I238">
        <v>1.9599999999999999E-2</v>
      </c>
      <c r="J238" t="s">
        <v>757</v>
      </c>
    </row>
    <row r="239" spans="1:10" x14ac:dyDescent="0.2">
      <c r="A239" s="1">
        <v>79</v>
      </c>
      <c r="D239" t="s">
        <v>657</v>
      </c>
      <c r="E239" t="s">
        <v>777</v>
      </c>
      <c r="F239" s="1" t="s">
        <v>659</v>
      </c>
      <c r="G239" s="99">
        <v>0.96579999999999999</v>
      </c>
      <c r="H239">
        <v>3.4200000000000001E-2</v>
      </c>
      <c r="I239">
        <v>1.9599999999999999E-2</v>
      </c>
      <c r="J239" t="s">
        <v>778</v>
      </c>
    </row>
    <row r="240" spans="1:10" x14ac:dyDescent="0.2">
      <c r="A240" s="1">
        <v>75</v>
      </c>
      <c r="D240" t="s">
        <v>657</v>
      </c>
      <c r="E240" t="s">
        <v>771</v>
      </c>
      <c r="F240" s="1" t="s">
        <v>659</v>
      </c>
      <c r="G240" s="99">
        <v>0.96650000000000003</v>
      </c>
      <c r="H240">
        <v>3.3500000000000002E-2</v>
      </c>
      <c r="I240">
        <v>1.9599999999999999E-2</v>
      </c>
      <c r="J240" t="s">
        <v>772</v>
      </c>
    </row>
    <row r="241" spans="1:10" x14ac:dyDescent="0.2">
      <c r="A241" s="1">
        <v>327</v>
      </c>
      <c r="D241" t="s">
        <v>657</v>
      </c>
      <c r="E241" t="s">
        <v>1128</v>
      </c>
      <c r="F241" s="1" t="s">
        <v>659</v>
      </c>
      <c r="G241" s="99">
        <v>0.96679999999999999</v>
      </c>
      <c r="H241">
        <v>3.32E-2</v>
      </c>
      <c r="I241">
        <v>1.9599999999999999E-2</v>
      </c>
      <c r="J241" t="s">
        <v>1129</v>
      </c>
    </row>
    <row r="242" spans="1:10" x14ac:dyDescent="0.2">
      <c r="A242" s="1">
        <v>363</v>
      </c>
      <c r="D242" t="s">
        <v>657</v>
      </c>
      <c r="E242" t="s">
        <v>1179</v>
      </c>
      <c r="F242" s="1" t="s">
        <v>659</v>
      </c>
      <c r="G242" s="99">
        <v>0.96760000000000002</v>
      </c>
      <c r="H242">
        <v>3.2399999999999998E-2</v>
      </c>
      <c r="I242">
        <v>1.9599999999999999E-2</v>
      </c>
      <c r="J242" t="s">
        <v>1180</v>
      </c>
    </row>
    <row r="243" spans="1:10" x14ac:dyDescent="0.2">
      <c r="A243" s="1">
        <v>119</v>
      </c>
      <c r="D243" t="s">
        <v>657</v>
      </c>
      <c r="E243" t="s">
        <v>835</v>
      </c>
      <c r="F243" s="1" t="s">
        <v>659</v>
      </c>
      <c r="G243" s="99">
        <v>0.9677</v>
      </c>
      <c r="H243">
        <v>3.2300000000000002E-2</v>
      </c>
      <c r="I243">
        <v>1.9599999999999999E-2</v>
      </c>
      <c r="J243" t="s">
        <v>836</v>
      </c>
    </row>
    <row r="244" spans="1:10" x14ac:dyDescent="0.2">
      <c r="A244" s="1">
        <v>182</v>
      </c>
      <c r="D244" t="s">
        <v>657</v>
      </c>
      <c r="E244" t="s">
        <v>922</v>
      </c>
      <c r="F244" s="1" t="s">
        <v>661</v>
      </c>
      <c r="G244" s="99">
        <v>0.9677</v>
      </c>
      <c r="H244">
        <v>3.2300000000000002E-2</v>
      </c>
      <c r="I244">
        <v>1.9599999999999999E-2</v>
      </c>
      <c r="J244" t="s">
        <v>924</v>
      </c>
    </row>
    <row r="245" spans="1:10" x14ac:dyDescent="0.2">
      <c r="A245" s="1">
        <v>191</v>
      </c>
      <c r="D245" t="s">
        <v>657</v>
      </c>
      <c r="E245" t="s">
        <v>936</v>
      </c>
      <c r="F245" s="1" t="s">
        <v>659</v>
      </c>
      <c r="G245" s="99">
        <v>0.96840000000000004</v>
      </c>
      <c r="H245">
        <v>3.1600000000000003E-2</v>
      </c>
      <c r="I245">
        <v>1.9599999999999999E-2</v>
      </c>
      <c r="J245" t="s">
        <v>937</v>
      </c>
    </row>
    <row r="246" spans="1:10" x14ac:dyDescent="0.2">
      <c r="A246" s="1">
        <v>22</v>
      </c>
      <c r="D246" t="s">
        <v>657</v>
      </c>
      <c r="E246" t="s">
        <v>690</v>
      </c>
      <c r="F246" s="1" t="s">
        <v>661</v>
      </c>
      <c r="G246" s="99">
        <v>0.96889999999999998</v>
      </c>
      <c r="H246">
        <v>3.1099999999999999E-2</v>
      </c>
      <c r="I246">
        <v>1.9599999999999999E-2</v>
      </c>
      <c r="J246" t="s">
        <v>692</v>
      </c>
    </row>
    <row r="247" spans="1:10" x14ac:dyDescent="0.2">
      <c r="A247" s="1">
        <v>90</v>
      </c>
      <c r="D247" t="s">
        <v>657</v>
      </c>
      <c r="E247" t="s">
        <v>792</v>
      </c>
      <c r="F247" s="1" t="s">
        <v>661</v>
      </c>
      <c r="G247" s="99">
        <v>0.96940000000000004</v>
      </c>
      <c r="H247">
        <v>3.0599999999999999E-2</v>
      </c>
      <c r="I247">
        <v>1.9599999999999999E-2</v>
      </c>
      <c r="J247" t="s">
        <v>794</v>
      </c>
    </row>
    <row r="248" spans="1:10" x14ac:dyDescent="0.2">
      <c r="A248" s="1">
        <v>101</v>
      </c>
      <c r="D248" t="s">
        <v>657</v>
      </c>
      <c r="E248" t="s">
        <v>809</v>
      </c>
      <c r="F248" s="1" t="s">
        <v>659</v>
      </c>
      <c r="G248" s="99">
        <v>0.96950000000000003</v>
      </c>
      <c r="H248">
        <v>3.0499999999999999E-2</v>
      </c>
      <c r="I248">
        <v>1.9599999999999999E-2</v>
      </c>
      <c r="J248" t="s">
        <v>810</v>
      </c>
    </row>
    <row r="249" spans="1:10" x14ac:dyDescent="0.2">
      <c r="A249" s="1">
        <v>120</v>
      </c>
      <c r="D249" t="s">
        <v>657</v>
      </c>
      <c r="E249" t="s">
        <v>835</v>
      </c>
      <c r="F249" s="1" t="s">
        <v>661</v>
      </c>
      <c r="G249" s="99">
        <v>0.96960000000000002</v>
      </c>
      <c r="H249">
        <v>3.04E-2</v>
      </c>
      <c r="I249">
        <v>1.9599999999999999E-2</v>
      </c>
      <c r="J249" t="s">
        <v>837</v>
      </c>
    </row>
    <row r="250" spans="1:10" x14ac:dyDescent="0.2">
      <c r="A250" s="1">
        <v>10</v>
      </c>
      <c r="D250" t="s">
        <v>657</v>
      </c>
      <c r="E250" t="s">
        <v>672</v>
      </c>
      <c r="F250" s="1" t="s">
        <v>661</v>
      </c>
      <c r="G250" s="99">
        <v>0.96970000000000001</v>
      </c>
      <c r="H250">
        <v>3.0300000000000001E-2</v>
      </c>
      <c r="I250">
        <v>1.9599999999999999E-2</v>
      </c>
      <c r="J250" t="s">
        <v>674</v>
      </c>
    </row>
    <row r="251" spans="1:10" x14ac:dyDescent="0.2">
      <c r="A251" s="1">
        <v>110</v>
      </c>
      <c r="D251" t="s">
        <v>657</v>
      </c>
      <c r="E251" t="s">
        <v>821</v>
      </c>
      <c r="F251" s="1" t="s">
        <v>661</v>
      </c>
      <c r="G251" s="99">
        <v>0.96989999999999998</v>
      </c>
      <c r="H251">
        <v>3.0099999999999998E-2</v>
      </c>
      <c r="I251">
        <v>1.9599999999999999E-2</v>
      </c>
      <c r="J251" t="s">
        <v>823</v>
      </c>
    </row>
    <row r="252" spans="1:10" x14ac:dyDescent="0.2">
      <c r="A252" s="1">
        <v>356</v>
      </c>
      <c r="D252" t="s">
        <v>657</v>
      </c>
      <c r="E252" t="s">
        <v>1167</v>
      </c>
      <c r="F252" s="1" t="s">
        <v>661</v>
      </c>
      <c r="G252" s="99">
        <v>0.96989999999999998</v>
      </c>
      <c r="H252">
        <v>3.0099999999999998E-2</v>
      </c>
      <c r="I252">
        <v>1.9599999999999999E-2</v>
      </c>
      <c r="J252" t="s">
        <v>1169</v>
      </c>
    </row>
    <row r="253" spans="1:10" x14ac:dyDescent="0.2">
      <c r="A253" s="1">
        <v>106</v>
      </c>
      <c r="D253" t="s">
        <v>657</v>
      </c>
      <c r="E253" t="s">
        <v>815</v>
      </c>
      <c r="F253" s="1" t="s">
        <v>661</v>
      </c>
      <c r="G253" s="99">
        <v>0.97009999999999996</v>
      </c>
      <c r="H253">
        <v>2.9899999999999999E-2</v>
      </c>
      <c r="I253">
        <v>1.9599999999999999E-2</v>
      </c>
      <c r="J253" t="s">
        <v>817</v>
      </c>
    </row>
    <row r="254" spans="1:10" x14ac:dyDescent="0.2">
      <c r="A254" s="1">
        <v>60</v>
      </c>
      <c r="D254" t="s">
        <v>657</v>
      </c>
      <c r="E254" t="s">
        <v>747</v>
      </c>
      <c r="F254" s="1" t="s">
        <v>661</v>
      </c>
      <c r="G254" s="99">
        <v>0.97019999999999995</v>
      </c>
      <c r="H254">
        <v>2.98E-2</v>
      </c>
      <c r="I254">
        <v>1.9599999999999999E-2</v>
      </c>
      <c r="J254" t="s">
        <v>749</v>
      </c>
    </row>
    <row r="255" spans="1:10" x14ac:dyDescent="0.2">
      <c r="A255" s="1">
        <v>316</v>
      </c>
      <c r="D255" t="s">
        <v>657</v>
      </c>
      <c r="E255" t="s">
        <v>1112</v>
      </c>
      <c r="F255" s="1" t="s">
        <v>661</v>
      </c>
      <c r="G255" s="99">
        <v>0.97030000000000005</v>
      </c>
      <c r="H255">
        <v>2.9700000000000001E-2</v>
      </c>
      <c r="I255">
        <v>1.9599999999999999E-2</v>
      </c>
      <c r="J255" t="s">
        <v>660</v>
      </c>
    </row>
    <row r="256" spans="1:10" x14ac:dyDescent="0.2">
      <c r="A256" s="1">
        <v>129</v>
      </c>
      <c r="D256" t="s">
        <v>657</v>
      </c>
      <c r="E256" t="s">
        <v>850</v>
      </c>
      <c r="F256" s="1" t="s">
        <v>659</v>
      </c>
      <c r="G256" s="99">
        <v>0.97050000000000003</v>
      </c>
      <c r="H256">
        <v>2.9499999999999998E-2</v>
      </c>
      <c r="I256">
        <v>1.9599999999999999E-2</v>
      </c>
      <c r="J256" t="s">
        <v>851</v>
      </c>
    </row>
    <row r="257" spans="1:10" x14ac:dyDescent="0.2">
      <c r="A257" s="1">
        <v>58</v>
      </c>
      <c r="D257" t="s">
        <v>657</v>
      </c>
      <c r="E257" t="s">
        <v>744</v>
      </c>
      <c r="F257" s="1" t="s">
        <v>661</v>
      </c>
      <c r="G257" s="99">
        <v>0.97099999999999997</v>
      </c>
      <c r="H257">
        <v>2.9000000000000001E-2</v>
      </c>
      <c r="I257">
        <v>1.9599999999999999E-2</v>
      </c>
      <c r="J257" t="s">
        <v>746</v>
      </c>
    </row>
    <row r="258" spans="1:10" x14ac:dyDescent="0.2">
      <c r="A258" s="1">
        <v>334</v>
      </c>
      <c r="D258" t="s">
        <v>657</v>
      </c>
      <c r="E258" t="s">
        <v>1136</v>
      </c>
      <c r="F258" s="1" t="s">
        <v>661</v>
      </c>
      <c r="G258" s="99">
        <v>0.97140000000000004</v>
      </c>
      <c r="H258">
        <v>2.86E-2</v>
      </c>
      <c r="I258">
        <v>1.9599999999999999E-2</v>
      </c>
      <c r="J258" t="s">
        <v>1138</v>
      </c>
    </row>
    <row r="259" spans="1:10" x14ac:dyDescent="0.2">
      <c r="A259" s="1">
        <v>154</v>
      </c>
      <c r="D259" t="s">
        <v>657</v>
      </c>
      <c r="E259" t="s">
        <v>885</v>
      </c>
      <c r="F259" s="1" t="s">
        <v>661</v>
      </c>
      <c r="G259" s="99">
        <v>0.97209999999999996</v>
      </c>
      <c r="H259">
        <v>2.7900000000000001E-2</v>
      </c>
      <c r="I259">
        <v>1.9599999999999999E-2</v>
      </c>
      <c r="J259" t="s">
        <v>887</v>
      </c>
    </row>
    <row r="260" spans="1:10" x14ac:dyDescent="0.2">
      <c r="A260" s="1">
        <v>42</v>
      </c>
      <c r="D260" t="s">
        <v>657</v>
      </c>
      <c r="E260" t="s">
        <v>720</v>
      </c>
      <c r="F260" s="1" t="s">
        <v>661</v>
      </c>
      <c r="G260" s="99">
        <v>0.97219999999999995</v>
      </c>
      <c r="H260">
        <v>2.7799999999999998E-2</v>
      </c>
      <c r="I260">
        <v>1.9599999999999999E-2</v>
      </c>
      <c r="J260" t="s">
        <v>722</v>
      </c>
    </row>
    <row r="261" spans="1:10" x14ac:dyDescent="0.2">
      <c r="A261" s="1">
        <v>50</v>
      </c>
      <c r="D261" t="s">
        <v>657</v>
      </c>
      <c r="E261" t="s">
        <v>732</v>
      </c>
      <c r="F261" s="1" t="s">
        <v>661</v>
      </c>
      <c r="G261" s="99">
        <v>0.97230000000000005</v>
      </c>
      <c r="H261">
        <v>2.7699999999999999E-2</v>
      </c>
      <c r="I261">
        <v>1.9599999999999999E-2</v>
      </c>
      <c r="J261" t="s">
        <v>734</v>
      </c>
    </row>
    <row r="262" spans="1:10" x14ac:dyDescent="0.2">
      <c r="A262" s="1">
        <v>14</v>
      </c>
      <c r="D262" t="s">
        <v>657</v>
      </c>
      <c r="E262" t="s">
        <v>678</v>
      </c>
      <c r="F262" s="1" t="s">
        <v>661</v>
      </c>
      <c r="G262" s="99">
        <v>0.97340000000000004</v>
      </c>
      <c r="H262">
        <v>2.6599999999999999E-2</v>
      </c>
      <c r="I262">
        <v>1.9599999999999999E-2</v>
      </c>
      <c r="J262" t="s">
        <v>680</v>
      </c>
    </row>
    <row r="263" spans="1:10" x14ac:dyDescent="0.2">
      <c r="A263" s="1">
        <v>112</v>
      </c>
      <c r="D263" t="s">
        <v>657</v>
      </c>
      <c r="E263" t="s">
        <v>824</v>
      </c>
      <c r="F263" s="1" t="s">
        <v>661</v>
      </c>
      <c r="G263" s="99">
        <v>0.97370000000000001</v>
      </c>
      <c r="H263">
        <v>2.63E-2</v>
      </c>
      <c r="I263">
        <v>1.9599999999999999E-2</v>
      </c>
      <c r="J263" t="s">
        <v>825</v>
      </c>
    </row>
    <row r="264" spans="1:10" x14ac:dyDescent="0.2">
      <c r="A264" s="1">
        <v>24</v>
      </c>
      <c r="D264" t="s">
        <v>657</v>
      </c>
      <c r="E264" t="s">
        <v>693</v>
      </c>
      <c r="F264" s="1" t="s">
        <v>661</v>
      </c>
      <c r="G264" s="99">
        <v>0.9738</v>
      </c>
      <c r="H264">
        <v>2.6200000000000001E-2</v>
      </c>
      <c r="I264">
        <v>1.9599999999999999E-2</v>
      </c>
      <c r="J264" t="s">
        <v>695</v>
      </c>
    </row>
    <row r="265" spans="1:10" x14ac:dyDescent="0.2">
      <c r="A265" s="1">
        <v>32</v>
      </c>
      <c r="D265" t="s">
        <v>657</v>
      </c>
      <c r="E265" t="s">
        <v>705</v>
      </c>
      <c r="F265" s="1" t="s">
        <v>661</v>
      </c>
      <c r="G265" s="99">
        <v>0.97399999999999998</v>
      </c>
      <c r="H265">
        <v>2.5999999999999999E-2</v>
      </c>
      <c r="I265">
        <v>1.9599999999999999E-2</v>
      </c>
      <c r="J265" t="s">
        <v>707</v>
      </c>
    </row>
    <row r="266" spans="1:10" x14ac:dyDescent="0.2">
      <c r="A266" s="1">
        <v>192</v>
      </c>
      <c r="D266" t="s">
        <v>657</v>
      </c>
      <c r="E266" t="s">
        <v>936</v>
      </c>
      <c r="F266" s="1" t="s">
        <v>661</v>
      </c>
      <c r="G266" s="99">
        <v>0.97409999999999997</v>
      </c>
      <c r="H266">
        <v>2.5899999999999999E-2</v>
      </c>
      <c r="I266">
        <v>1.9599999999999999E-2</v>
      </c>
      <c r="J266" t="s">
        <v>938</v>
      </c>
    </row>
    <row r="267" spans="1:10" x14ac:dyDescent="0.2">
      <c r="A267" s="1">
        <v>16</v>
      </c>
      <c r="D267" t="s">
        <v>657</v>
      </c>
      <c r="E267" t="s">
        <v>681</v>
      </c>
      <c r="F267" s="1" t="s">
        <v>661</v>
      </c>
      <c r="G267" s="99">
        <v>0.97460000000000002</v>
      </c>
      <c r="H267">
        <v>2.5399999999999999E-2</v>
      </c>
      <c r="I267">
        <v>1.9599999999999999E-2</v>
      </c>
      <c r="J267" t="s">
        <v>683</v>
      </c>
    </row>
    <row r="268" spans="1:10" x14ac:dyDescent="0.2">
      <c r="A268" s="1">
        <v>68</v>
      </c>
      <c r="D268" t="s">
        <v>657</v>
      </c>
      <c r="E268" t="s">
        <v>759</v>
      </c>
      <c r="F268" s="1" t="s">
        <v>661</v>
      </c>
      <c r="G268" s="99">
        <v>0.97489999999999999</v>
      </c>
      <c r="H268">
        <v>2.5100000000000001E-2</v>
      </c>
      <c r="I268">
        <v>1.9599999999999999E-2</v>
      </c>
      <c r="J268" t="s">
        <v>761</v>
      </c>
    </row>
    <row r="269" spans="1:10" x14ac:dyDescent="0.2">
      <c r="A269" s="1">
        <v>304</v>
      </c>
      <c r="D269" t="s">
        <v>657</v>
      </c>
      <c r="E269" t="s">
        <v>1095</v>
      </c>
      <c r="F269" s="1" t="s">
        <v>661</v>
      </c>
      <c r="G269" s="99">
        <v>0.97489999999999999</v>
      </c>
      <c r="H269">
        <v>2.5100000000000001E-2</v>
      </c>
      <c r="I269">
        <v>1.9599999999999999E-2</v>
      </c>
      <c r="J269" t="s">
        <v>1096</v>
      </c>
    </row>
    <row r="270" spans="1:10" x14ac:dyDescent="0.2">
      <c r="A270" s="1">
        <v>172</v>
      </c>
      <c r="D270" t="s">
        <v>657</v>
      </c>
      <c r="E270" t="s">
        <v>909</v>
      </c>
      <c r="F270" s="1" t="s">
        <v>661</v>
      </c>
      <c r="G270" s="99">
        <v>0.97509999999999997</v>
      </c>
      <c r="H270">
        <v>2.4899999999999999E-2</v>
      </c>
      <c r="I270">
        <v>1.9599999999999999E-2</v>
      </c>
      <c r="J270" t="s">
        <v>911</v>
      </c>
    </row>
    <row r="271" spans="1:10" x14ac:dyDescent="0.2">
      <c r="A271" s="1">
        <v>34</v>
      </c>
      <c r="D271" t="s">
        <v>657</v>
      </c>
      <c r="E271" t="s">
        <v>708</v>
      </c>
      <c r="F271" s="1" t="s">
        <v>661</v>
      </c>
      <c r="G271" s="99">
        <v>0.97570000000000001</v>
      </c>
      <c r="H271">
        <v>2.4299999999999999E-2</v>
      </c>
      <c r="I271">
        <v>1.9599999999999999E-2</v>
      </c>
      <c r="J271" t="s">
        <v>710</v>
      </c>
    </row>
    <row r="272" spans="1:10" x14ac:dyDescent="0.2">
      <c r="A272" s="1">
        <v>168</v>
      </c>
      <c r="D272" t="s">
        <v>657</v>
      </c>
      <c r="E272" t="s">
        <v>903</v>
      </c>
      <c r="F272" s="1" t="s">
        <v>661</v>
      </c>
      <c r="G272" s="99">
        <v>0.97570000000000001</v>
      </c>
      <c r="H272">
        <v>2.4299999999999999E-2</v>
      </c>
      <c r="I272">
        <v>1.9599999999999999E-2</v>
      </c>
      <c r="J272" t="s">
        <v>905</v>
      </c>
    </row>
    <row r="273" spans="1:10" x14ac:dyDescent="0.2">
      <c r="A273" s="1">
        <v>226</v>
      </c>
      <c r="D273" t="s">
        <v>657</v>
      </c>
      <c r="E273" t="s">
        <v>986</v>
      </c>
      <c r="F273" s="1" t="s">
        <v>661</v>
      </c>
      <c r="G273" s="99">
        <v>0.97589999999999999</v>
      </c>
      <c r="H273">
        <v>2.41E-2</v>
      </c>
      <c r="I273">
        <v>1.9599999999999999E-2</v>
      </c>
      <c r="J273" t="s">
        <v>988</v>
      </c>
    </row>
    <row r="274" spans="1:10" x14ac:dyDescent="0.2">
      <c r="A274" s="1">
        <v>74</v>
      </c>
      <c r="D274" t="s">
        <v>657</v>
      </c>
      <c r="E274" t="s">
        <v>768</v>
      </c>
      <c r="F274" s="1" t="s">
        <v>661</v>
      </c>
      <c r="G274" s="99">
        <v>0.97629999999999995</v>
      </c>
      <c r="H274">
        <v>2.3699999999999999E-2</v>
      </c>
      <c r="I274">
        <v>1.9599999999999999E-2</v>
      </c>
      <c r="J274" t="s">
        <v>770</v>
      </c>
    </row>
    <row r="275" spans="1:10" x14ac:dyDescent="0.2">
      <c r="A275" s="1">
        <v>272</v>
      </c>
      <c r="D275" t="s">
        <v>657</v>
      </c>
      <c r="E275" t="s">
        <v>1051</v>
      </c>
      <c r="F275" s="1" t="s">
        <v>661</v>
      </c>
      <c r="G275" s="99">
        <v>0.97629999999999995</v>
      </c>
      <c r="H275">
        <v>2.3699999999999999E-2</v>
      </c>
      <c r="I275">
        <v>1.9599999999999999E-2</v>
      </c>
      <c r="J275" t="s">
        <v>1046</v>
      </c>
    </row>
    <row r="276" spans="1:10" x14ac:dyDescent="0.2">
      <c r="A276" s="1">
        <v>280</v>
      </c>
      <c r="D276" t="s">
        <v>657</v>
      </c>
      <c r="E276" t="s">
        <v>1061</v>
      </c>
      <c r="F276" s="1" t="s">
        <v>661</v>
      </c>
      <c r="G276" s="99">
        <v>0.97629999999999995</v>
      </c>
      <c r="H276">
        <v>2.3699999999999999E-2</v>
      </c>
      <c r="I276">
        <v>1.9599999999999999E-2</v>
      </c>
      <c r="J276" t="s">
        <v>1063</v>
      </c>
    </row>
    <row r="277" spans="1:10" x14ac:dyDescent="0.2">
      <c r="A277" s="1">
        <v>346</v>
      </c>
      <c r="D277" t="s">
        <v>657</v>
      </c>
      <c r="E277" t="s">
        <v>1154</v>
      </c>
      <c r="F277" s="1" t="s">
        <v>661</v>
      </c>
      <c r="G277" s="99">
        <v>0.97640000000000005</v>
      </c>
      <c r="H277">
        <v>2.3599999999999999E-2</v>
      </c>
      <c r="I277">
        <v>1.9599999999999999E-2</v>
      </c>
      <c r="J277" t="s">
        <v>1155</v>
      </c>
    </row>
    <row r="278" spans="1:10" x14ac:dyDescent="0.2">
      <c r="A278" s="1">
        <v>204</v>
      </c>
      <c r="D278" t="s">
        <v>657</v>
      </c>
      <c r="E278" t="s">
        <v>953</v>
      </c>
      <c r="F278" s="1" t="s">
        <v>661</v>
      </c>
      <c r="G278" s="99">
        <v>0.9768</v>
      </c>
      <c r="H278">
        <v>2.3199999999999998E-2</v>
      </c>
      <c r="I278">
        <v>1.9599999999999999E-2</v>
      </c>
      <c r="J278" t="s">
        <v>955</v>
      </c>
    </row>
    <row r="279" spans="1:10" x14ac:dyDescent="0.2">
      <c r="A279" s="1">
        <v>2</v>
      </c>
      <c r="D279" t="s">
        <v>657</v>
      </c>
      <c r="E279" t="s">
        <v>658</v>
      </c>
      <c r="F279" s="1" t="s">
        <v>661</v>
      </c>
      <c r="G279" s="99">
        <v>0.97719999999999996</v>
      </c>
      <c r="H279">
        <v>2.2800000000000001E-2</v>
      </c>
      <c r="I279">
        <v>1.9599999999999999E-2</v>
      </c>
      <c r="J279" t="s">
        <v>662</v>
      </c>
    </row>
    <row r="280" spans="1:10" x14ac:dyDescent="0.2">
      <c r="A280" s="1">
        <v>188</v>
      </c>
      <c r="D280" t="s">
        <v>657</v>
      </c>
      <c r="E280" t="s">
        <v>930</v>
      </c>
      <c r="F280" s="1" t="s">
        <v>661</v>
      </c>
      <c r="G280" s="99">
        <v>0.97719999999999996</v>
      </c>
      <c r="H280">
        <v>2.2800000000000001E-2</v>
      </c>
      <c r="I280">
        <v>1.9599999999999999E-2</v>
      </c>
      <c r="J280" t="s">
        <v>932</v>
      </c>
    </row>
    <row r="281" spans="1:10" x14ac:dyDescent="0.2">
      <c r="A281" s="1">
        <v>176</v>
      </c>
      <c r="D281" t="s">
        <v>657</v>
      </c>
      <c r="E281" t="s">
        <v>914</v>
      </c>
      <c r="F281" s="1" t="s">
        <v>661</v>
      </c>
      <c r="G281" s="99">
        <v>0.97729999999999995</v>
      </c>
      <c r="H281">
        <v>2.2700000000000001E-2</v>
      </c>
      <c r="I281">
        <v>1.9599999999999999E-2</v>
      </c>
      <c r="J281" t="s">
        <v>916</v>
      </c>
    </row>
    <row r="282" spans="1:10" x14ac:dyDescent="0.2">
      <c r="A282" s="1">
        <v>196</v>
      </c>
      <c r="D282" t="s">
        <v>657</v>
      </c>
      <c r="E282" t="s">
        <v>942</v>
      </c>
      <c r="F282" s="1" t="s">
        <v>661</v>
      </c>
      <c r="G282" s="99">
        <v>0.97729999999999995</v>
      </c>
      <c r="H282">
        <v>2.2700000000000001E-2</v>
      </c>
      <c r="I282">
        <v>1.9599999999999999E-2</v>
      </c>
      <c r="J282" t="s">
        <v>944</v>
      </c>
    </row>
    <row r="283" spans="1:10" x14ac:dyDescent="0.2">
      <c r="A283" s="1">
        <v>180</v>
      </c>
      <c r="D283" t="s">
        <v>657</v>
      </c>
      <c r="E283" t="s">
        <v>919</v>
      </c>
      <c r="F283" s="1" t="s">
        <v>661</v>
      </c>
      <c r="G283" s="99">
        <v>0.97750000000000004</v>
      </c>
      <c r="H283">
        <v>2.2499999999999999E-2</v>
      </c>
      <c r="I283">
        <v>1.9599999999999999E-2</v>
      </c>
      <c r="J283" t="s">
        <v>921</v>
      </c>
    </row>
    <row r="284" spans="1:10" x14ac:dyDescent="0.2">
      <c r="A284" s="1">
        <v>4</v>
      </c>
      <c r="D284" t="s">
        <v>657</v>
      </c>
      <c r="E284" t="s">
        <v>663</v>
      </c>
      <c r="F284" s="1" t="s">
        <v>661</v>
      </c>
      <c r="G284" s="99">
        <v>0.97770000000000001</v>
      </c>
      <c r="H284">
        <v>2.23E-2</v>
      </c>
      <c r="I284">
        <v>1.9599999999999999E-2</v>
      </c>
      <c r="J284" t="s">
        <v>665</v>
      </c>
    </row>
    <row r="285" spans="1:10" x14ac:dyDescent="0.2">
      <c r="A285" s="1">
        <v>318</v>
      </c>
      <c r="D285" t="s">
        <v>657</v>
      </c>
      <c r="E285" t="s">
        <v>1114</v>
      </c>
      <c r="F285" s="1" t="s">
        <v>661</v>
      </c>
      <c r="G285" s="99">
        <v>0.97789999999999999</v>
      </c>
      <c r="H285">
        <v>2.2100000000000002E-2</v>
      </c>
      <c r="I285">
        <v>1.9599999999999999E-2</v>
      </c>
      <c r="J285" t="s">
        <v>1116</v>
      </c>
    </row>
    <row r="286" spans="1:10" x14ac:dyDescent="0.2">
      <c r="A286" s="1">
        <v>310</v>
      </c>
      <c r="D286" t="s">
        <v>657</v>
      </c>
      <c r="E286" t="s">
        <v>1103</v>
      </c>
      <c r="F286" s="1" t="s">
        <v>661</v>
      </c>
      <c r="G286" s="99">
        <v>0.97819999999999996</v>
      </c>
      <c r="H286">
        <v>2.18E-2</v>
      </c>
      <c r="I286">
        <v>1.9599999999999999E-2</v>
      </c>
      <c r="J286" t="s">
        <v>1105</v>
      </c>
    </row>
    <row r="287" spans="1:10" x14ac:dyDescent="0.2">
      <c r="A287" s="1">
        <v>84</v>
      </c>
      <c r="D287" t="s">
        <v>657</v>
      </c>
      <c r="E287" t="s">
        <v>783</v>
      </c>
      <c r="F287" s="1" t="s">
        <v>661</v>
      </c>
      <c r="G287" s="99">
        <v>0.97829999999999995</v>
      </c>
      <c r="H287">
        <v>2.1700000000000001E-2</v>
      </c>
      <c r="I287">
        <v>1.9599999999999999E-2</v>
      </c>
      <c r="J287" t="s">
        <v>785</v>
      </c>
    </row>
    <row r="288" spans="1:10" x14ac:dyDescent="0.2">
      <c r="A288" s="1">
        <v>292</v>
      </c>
      <c r="D288" t="s">
        <v>657</v>
      </c>
      <c r="E288" t="s">
        <v>1079</v>
      </c>
      <c r="F288" s="1" t="s">
        <v>661</v>
      </c>
      <c r="G288" s="99">
        <v>0.97829999999999995</v>
      </c>
      <c r="H288">
        <v>2.1700000000000001E-2</v>
      </c>
      <c r="I288">
        <v>1.9599999999999999E-2</v>
      </c>
      <c r="J288" t="s">
        <v>1081</v>
      </c>
    </row>
    <row r="289" spans="1:10" x14ac:dyDescent="0.2">
      <c r="A289" s="1">
        <v>352</v>
      </c>
      <c r="D289" t="s">
        <v>657</v>
      </c>
      <c r="E289" t="s">
        <v>1161</v>
      </c>
      <c r="F289" s="1" t="s">
        <v>661</v>
      </c>
      <c r="G289" s="99">
        <v>0.97829999999999995</v>
      </c>
      <c r="H289">
        <v>2.1700000000000001E-2</v>
      </c>
      <c r="I289">
        <v>1.9599999999999999E-2</v>
      </c>
      <c r="J289" t="s">
        <v>1163</v>
      </c>
    </row>
    <row r="290" spans="1:10" x14ac:dyDescent="0.2">
      <c r="A290" s="1">
        <v>96</v>
      </c>
      <c r="D290" t="s">
        <v>657</v>
      </c>
      <c r="E290" t="s">
        <v>801</v>
      </c>
      <c r="F290" s="1" t="s">
        <v>661</v>
      </c>
      <c r="G290" s="99">
        <v>0.97840000000000005</v>
      </c>
      <c r="H290">
        <v>2.1600000000000001E-2</v>
      </c>
      <c r="I290">
        <v>1.9599999999999999E-2</v>
      </c>
      <c r="J290" t="s">
        <v>803</v>
      </c>
    </row>
    <row r="291" spans="1:10" x14ac:dyDescent="0.2">
      <c r="A291" s="1">
        <v>108</v>
      </c>
      <c r="D291" t="s">
        <v>657</v>
      </c>
      <c r="E291" t="s">
        <v>818</v>
      </c>
      <c r="F291" s="1" t="s">
        <v>661</v>
      </c>
      <c r="G291" s="99">
        <v>0.97860000000000003</v>
      </c>
      <c r="H291">
        <v>2.1399999999999999E-2</v>
      </c>
      <c r="I291">
        <v>1.9599999999999999E-2</v>
      </c>
      <c r="J291" t="s">
        <v>820</v>
      </c>
    </row>
    <row r="292" spans="1:10" x14ac:dyDescent="0.2">
      <c r="A292" s="1">
        <v>20</v>
      </c>
      <c r="D292" t="s">
        <v>657</v>
      </c>
      <c r="E292" t="s">
        <v>687</v>
      </c>
      <c r="F292" s="1" t="s">
        <v>661</v>
      </c>
      <c r="G292" s="99">
        <v>0.97870000000000001</v>
      </c>
      <c r="H292">
        <v>2.1299999999999999E-2</v>
      </c>
      <c r="I292">
        <v>1.9599999999999999E-2</v>
      </c>
      <c r="J292" t="s">
        <v>689</v>
      </c>
    </row>
    <row r="293" spans="1:10" x14ac:dyDescent="0.2">
      <c r="A293" s="1">
        <v>294</v>
      </c>
      <c r="D293" t="s">
        <v>657</v>
      </c>
      <c r="E293" t="s">
        <v>1082</v>
      </c>
      <c r="F293" s="1" t="s">
        <v>661</v>
      </c>
      <c r="G293" s="99">
        <v>0.9788</v>
      </c>
      <c r="H293">
        <v>2.12E-2</v>
      </c>
      <c r="I293">
        <v>1.9599999999999999E-2</v>
      </c>
      <c r="J293" t="s">
        <v>806</v>
      </c>
    </row>
    <row r="294" spans="1:10" x14ac:dyDescent="0.2">
      <c r="A294" s="1">
        <v>150</v>
      </c>
      <c r="D294" t="s">
        <v>657</v>
      </c>
      <c r="E294" t="s">
        <v>880</v>
      </c>
      <c r="F294" s="1" t="s">
        <v>661</v>
      </c>
      <c r="G294" s="99">
        <v>0.97889999999999999</v>
      </c>
      <c r="H294">
        <v>2.1100000000000001E-2</v>
      </c>
      <c r="I294">
        <v>1.9599999999999999E-2</v>
      </c>
      <c r="J294" t="s">
        <v>767</v>
      </c>
    </row>
    <row r="295" spans="1:10" x14ac:dyDescent="0.2">
      <c r="A295" s="1">
        <v>212</v>
      </c>
      <c r="D295" t="s">
        <v>657</v>
      </c>
      <c r="E295" t="s">
        <v>965</v>
      </c>
      <c r="F295" s="1" t="s">
        <v>661</v>
      </c>
      <c r="G295" s="99">
        <v>0.97940000000000005</v>
      </c>
      <c r="H295">
        <v>2.06E-2</v>
      </c>
      <c r="I295">
        <v>1.9599999999999999E-2</v>
      </c>
      <c r="J295" t="s">
        <v>967</v>
      </c>
    </row>
    <row r="296" spans="1:10" x14ac:dyDescent="0.2">
      <c r="A296" s="1">
        <v>324</v>
      </c>
      <c r="D296" t="s">
        <v>657</v>
      </c>
      <c r="E296" t="s">
        <v>1123</v>
      </c>
      <c r="F296" s="1" t="s">
        <v>661</v>
      </c>
      <c r="G296" s="99">
        <v>0.97950000000000004</v>
      </c>
      <c r="H296">
        <v>2.0500000000000001E-2</v>
      </c>
      <c r="I296">
        <v>1.9599999999999999E-2</v>
      </c>
      <c r="J296" t="s">
        <v>1102</v>
      </c>
    </row>
    <row r="297" spans="1:10" x14ac:dyDescent="0.2">
      <c r="A297" s="1">
        <v>130</v>
      </c>
      <c r="D297" t="s">
        <v>657</v>
      </c>
      <c r="E297" t="s">
        <v>850</v>
      </c>
      <c r="F297" s="1" t="s">
        <v>661</v>
      </c>
      <c r="G297" s="99">
        <v>0.97970000000000002</v>
      </c>
      <c r="H297">
        <v>2.0299999999999999E-2</v>
      </c>
      <c r="I297">
        <v>1.9599999999999999E-2</v>
      </c>
      <c r="J297" t="s">
        <v>852</v>
      </c>
    </row>
    <row r="298" spans="1:10" x14ac:dyDescent="0.2">
      <c r="A298" s="1">
        <v>300</v>
      </c>
      <c r="D298" t="s">
        <v>657</v>
      </c>
      <c r="E298" t="s">
        <v>1090</v>
      </c>
      <c r="F298" s="1" t="s">
        <v>661</v>
      </c>
      <c r="G298" s="99">
        <v>0.9798</v>
      </c>
      <c r="H298">
        <v>2.0199999999999999E-2</v>
      </c>
      <c r="I298">
        <v>1.9599999999999999E-2</v>
      </c>
      <c r="J298" t="s">
        <v>721</v>
      </c>
    </row>
    <row r="299" spans="1:10" x14ac:dyDescent="0.2">
      <c r="A299" s="1">
        <v>46</v>
      </c>
      <c r="D299" t="s">
        <v>657</v>
      </c>
      <c r="E299" t="s">
        <v>726</v>
      </c>
      <c r="F299" s="1" t="s">
        <v>661</v>
      </c>
      <c r="G299" s="99">
        <v>0.98050000000000004</v>
      </c>
      <c r="H299">
        <v>1.95E-2</v>
      </c>
      <c r="I299">
        <v>1.9599999999999999E-2</v>
      </c>
      <c r="J299" t="s">
        <v>728</v>
      </c>
    </row>
    <row r="300" spans="1:10" x14ac:dyDescent="0.2">
      <c r="A300" s="1">
        <v>122</v>
      </c>
      <c r="D300" t="s">
        <v>657</v>
      </c>
      <c r="E300" t="s">
        <v>838</v>
      </c>
      <c r="F300" s="1" t="s">
        <v>661</v>
      </c>
      <c r="G300" s="99">
        <v>0.98050000000000004</v>
      </c>
      <c r="H300">
        <v>1.95E-2</v>
      </c>
      <c r="I300">
        <v>1.9599999999999999E-2</v>
      </c>
      <c r="J300" t="s">
        <v>840</v>
      </c>
    </row>
    <row r="301" spans="1:10" x14ac:dyDescent="0.2">
      <c r="A301" s="1">
        <v>164</v>
      </c>
      <c r="D301" t="s">
        <v>657</v>
      </c>
      <c r="E301" t="s">
        <v>898</v>
      </c>
      <c r="F301" s="1" t="s">
        <v>661</v>
      </c>
      <c r="G301" s="99">
        <v>0.98060000000000003</v>
      </c>
      <c r="H301">
        <v>1.9400000000000001E-2</v>
      </c>
      <c r="I301">
        <v>1.9599999999999999E-2</v>
      </c>
      <c r="J301" t="s">
        <v>900</v>
      </c>
    </row>
    <row r="302" spans="1:10" x14ac:dyDescent="0.2">
      <c r="A302" s="1">
        <v>200</v>
      </c>
      <c r="D302" t="s">
        <v>657</v>
      </c>
      <c r="E302" t="s">
        <v>948</v>
      </c>
      <c r="F302" s="1" t="s">
        <v>661</v>
      </c>
      <c r="G302" s="99">
        <v>0.98060000000000003</v>
      </c>
      <c r="H302">
        <v>1.9400000000000001E-2</v>
      </c>
      <c r="I302">
        <v>1.9599999999999999E-2</v>
      </c>
      <c r="J302" t="s">
        <v>908</v>
      </c>
    </row>
    <row r="303" spans="1:10" x14ac:dyDescent="0.2">
      <c r="A303" s="1">
        <v>290</v>
      </c>
      <c r="D303" t="s">
        <v>657</v>
      </c>
      <c r="E303" t="s">
        <v>1076</v>
      </c>
      <c r="F303" s="1" t="s">
        <v>661</v>
      </c>
      <c r="G303" s="99">
        <v>0.98099999999999998</v>
      </c>
      <c r="H303">
        <v>1.9E-2</v>
      </c>
      <c r="I303">
        <v>1.9599999999999999E-2</v>
      </c>
      <c r="J303" t="s">
        <v>1078</v>
      </c>
    </row>
    <row r="304" spans="1:10" x14ac:dyDescent="0.2">
      <c r="A304" s="1">
        <v>126</v>
      </c>
      <c r="D304" t="s">
        <v>657</v>
      </c>
      <c r="E304" t="s">
        <v>844</v>
      </c>
      <c r="F304" s="1" t="s">
        <v>661</v>
      </c>
      <c r="G304" s="99">
        <v>0.98160000000000003</v>
      </c>
      <c r="H304">
        <v>1.84E-2</v>
      </c>
      <c r="I304">
        <v>1.9599999999999999E-2</v>
      </c>
      <c r="J304" t="s">
        <v>846</v>
      </c>
    </row>
    <row r="305" spans="1:10" x14ac:dyDescent="0.2">
      <c r="A305" s="1">
        <v>302</v>
      </c>
      <c r="D305" t="s">
        <v>657</v>
      </c>
      <c r="E305" t="s">
        <v>1092</v>
      </c>
      <c r="F305" s="1" t="s">
        <v>661</v>
      </c>
      <c r="G305" s="99">
        <v>0.98160000000000003</v>
      </c>
      <c r="H305">
        <v>1.84E-2</v>
      </c>
      <c r="I305">
        <v>1.9599999999999999E-2</v>
      </c>
      <c r="J305" t="s">
        <v>1094</v>
      </c>
    </row>
    <row r="306" spans="1:10" x14ac:dyDescent="0.2">
      <c r="A306" s="1">
        <v>252</v>
      </c>
      <c r="D306" t="s">
        <v>657</v>
      </c>
      <c r="E306" t="s">
        <v>1025</v>
      </c>
      <c r="F306" s="1" t="s">
        <v>661</v>
      </c>
      <c r="G306" s="99">
        <v>0.98170000000000002</v>
      </c>
      <c r="H306">
        <v>1.83E-2</v>
      </c>
      <c r="I306">
        <v>1.9599999999999999E-2</v>
      </c>
      <c r="J306" t="s">
        <v>1027</v>
      </c>
    </row>
    <row r="307" spans="1:10" x14ac:dyDescent="0.2">
      <c r="A307" s="1">
        <v>36</v>
      </c>
      <c r="D307" t="s">
        <v>657</v>
      </c>
      <c r="E307" t="s">
        <v>711</v>
      </c>
      <c r="F307" s="1" t="s">
        <v>661</v>
      </c>
      <c r="G307" s="99">
        <v>0.98199999999999998</v>
      </c>
      <c r="H307">
        <v>1.7999999999999999E-2</v>
      </c>
      <c r="I307">
        <v>1.9599999999999999E-2</v>
      </c>
      <c r="J307" t="s">
        <v>713</v>
      </c>
    </row>
    <row r="308" spans="1:10" x14ac:dyDescent="0.2">
      <c r="A308" s="1">
        <v>114</v>
      </c>
      <c r="D308" t="s">
        <v>657</v>
      </c>
      <c r="E308" t="s">
        <v>826</v>
      </c>
      <c r="F308" s="1" t="s">
        <v>661</v>
      </c>
      <c r="G308" s="99">
        <v>0.98199999999999998</v>
      </c>
      <c r="H308">
        <v>1.7999999999999999E-2</v>
      </c>
      <c r="I308">
        <v>1.9599999999999999E-2</v>
      </c>
      <c r="J308" t="s">
        <v>828</v>
      </c>
    </row>
    <row r="309" spans="1:10" x14ac:dyDescent="0.2">
      <c r="A309" s="1">
        <v>242</v>
      </c>
      <c r="D309" t="s">
        <v>657</v>
      </c>
      <c r="E309" t="s">
        <v>1010</v>
      </c>
      <c r="F309" s="1" t="s">
        <v>661</v>
      </c>
      <c r="G309" s="99">
        <v>0.98199999999999998</v>
      </c>
      <c r="H309">
        <v>1.7999999999999999E-2</v>
      </c>
      <c r="I309">
        <v>1.9599999999999999E-2</v>
      </c>
      <c r="J309" t="s">
        <v>1012</v>
      </c>
    </row>
    <row r="310" spans="1:10" x14ac:dyDescent="0.2">
      <c r="A310" s="1">
        <v>186</v>
      </c>
      <c r="D310" t="s">
        <v>657</v>
      </c>
      <c r="E310" t="s">
        <v>928</v>
      </c>
      <c r="F310" s="1" t="s">
        <v>661</v>
      </c>
      <c r="G310" s="99">
        <v>0.98209999999999997</v>
      </c>
      <c r="H310">
        <v>1.7899999999999999E-2</v>
      </c>
      <c r="I310">
        <v>1.9599999999999999E-2</v>
      </c>
      <c r="J310" t="s">
        <v>929</v>
      </c>
    </row>
    <row r="311" spans="1:10" x14ac:dyDescent="0.2">
      <c r="A311" s="1">
        <v>142</v>
      </c>
      <c r="D311" t="s">
        <v>657</v>
      </c>
      <c r="E311" t="s">
        <v>868</v>
      </c>
      <c r="F311" s="1" t="s">
        <v>661</v>
      </c>
      <c r="G311" s="99">
        <v>0.98319999999999996</v>
      </c>
      <c r="H311">
        <v>1.6799999999999999E-2</v>
      </c>
      <c r="I311">
        <v>1.9599999999999999E-2</v>
      </c>
      <c r="J311" t="s">
        <v>870</v>
      </c>
    </row>
    <row r="312" spans="1:10" x14ac:dyDescent="0.2">
      <c r="A312" s="1">
        <v>80</v>
      </c>
      <c r="D312" t="s">
        <v>657</v>
      </c>
      <c r="E312" t="s">
        <v>777</v>
      </c>
      <c r="F312" s="1" t="s">
        <v>661</v>
      </c>
      <c r="G312" s="99">
        <v>0.98360000000000003</v>
      </c>
      <c r="H312">
        <v>1.6400000000000001E-2</v>
      </c>
      <c r="I312">
        <v>1.9599999999999999E-2</v>
      </c>
      <c r="J312" t="s">
        <v>779</v>
      </c>
    </row>
    <row r="313" spans="1:10" x14ac:dyDescent="0.2">
      <c r="A313" s="1">
        <v>158</v>
      </c>
      <c r="D313" t="s">
        <v>657</v>
      </c>
      <c r="E313" t="s">
        <v>890</v>
      </c>
      <c r="F313" s="1" t="s">
        <v>661</v>
      </c>
      <c r="G313" s="99">
        <v>0.98360000000000003</v>
      </c>
      <c r="H313">
        <v>1.6400000000000001E-2</v>
      </c>
      <c r="I313">
        <v>1.9599999999999999E-2</v>
      </c>
      <c r="J313" t="s">
        <v>892</v>
      </c>
    </row>
    <row r="314" spans="1:10" x14ac:dyDescent="0.2">
      <c r="A314" s="1">
        <v>306</v>
      </c>
      <c r="D314" t="s">
        <v>657</v>
      </c>
      <c r="E314" t="s">
        <v>1097</v>
      </c>
      <c r="F314" s="1" t="s">
        <v>661</v>
      </c>
      <c r="G314" s="99">
        <v>0.98380000000000001</v>
      </c>
      <c r="H314">
        <v>1.6199999999999999E-2</v>
      </c>
      <c r="I314">
        <v>1.9599999999999999E-2</v>
      </c>
      <c r="J314" t="s">
        <v>1099</v>
      </c>
    </row>
    <row r="315" spans="1:10" x14ac:dyDescent="0.2">
      <c r="A315" s="1">
        <v>48</v>
      </c>
      <c r="D315" t="s">
        <v>657</v>
      </c>
      <c r="E315" t="s">
        <v>729</v>
      </c>
      <c r="F315" s="1" t="s">
        <v>661</v>
      </c>
      <c r="G315" s="99">
        <v>0.98409999999999997</v>
      </c>
      <c r="H315">
        <v>1.5900000000000001E-2</v>
      </c>
      <c r="I315">
        <v>1.9599999999999999E-2</v>
      </c>
      <c r="J315" t="s">
        <v>731</v>
      </c>
    </row>
    <row r="316" spans="1:10" x14ac:dyDescent="0.2">
      <c r="A316" s="1">
        <v>328</v>
      </c>
      <c r="D316" t="s">
        <v>657</v>
      </c>
      <c r="E316" t="s">
        <v>1128</v>
      </c>
      <c r="F316" s="1" t="s">
        <v>661</v>
      </c>
      <c r="G316" s="99">
        <v>0.98429999999999995</v>
      </c>
      <c r="H316">
        <v>1.5699999999999999E-2</v>
      </c>
      <c r="I316">
        <v>1.9599999999999999E-2</v>
      </c>
      <c r="J316" t="s">
        <v>969</v>
      </c>
    </row>
    <row r="317" spans="1:10" x14ac:dyDescent="0.2">
      <c r="A317" s="1">
        <v>364</v>
      </c>
      <c r="D317" t="s">
        <v>657</v>
      </c>
      <c r="E317" t="s">
        <v>1179</v>
      </c>
      <c r="F317" s="1" t="s">
        <v>661</v>
      </c>
      <c r="G317" s="99">
        <v>0.98440000000000005</v>
      </c>
      <c r="H317">
        <v>1.5599999999999999E-2</v>
      </c>
      <c r="I317">
        <v>1.9599999999999999E-2</v>
      </c>
      <c r="J317" t="s">
        <v>1181</v>
      </c>
    </row>
    <row r="318" spans="1:10" x14ac:dyDescent="0.2">
      <c r="A318" s="1">
        <v>286</v>
      </c>
      <c r="D318" t="s">
        <v>657</v>
      </c>
      <c r="E318" t="s">
        <v>1070</v>
      </c>
      <c r="F318" s="1" t="s">
        <v>661</v>
      </c>
      <c r="G318" s="99">
        <v>0.98470000000000002</v>
      </c>
      <c r="H318">
        <v>1.5299999999999999E-2</v>
      </c>
      <c r="I318">
        <v>1.9599999999999999E-2</v>
      </c>
      <c r="J318" t="s">
        <v>1072</v>
      </c>
    </row>
    <row r="319" spans="1:10" x14ac:dyDescent="0.2">
      <c r="A319" s="1">
        <v>326</v>
      </c>
      <c r="D319" t="s">
        <v>657</v>
      </c>
      <c r="E319" t="s">
        <v>1125</v>
      </c>
      <c r="F319" s="1" t="s">
        <v>661</v>
      </c>
      <c r="G319" s="99">
        <v>0.98499999999999999</v>
      </c>
      <c r="H319">
        <v>1.4999999999999999E-2</v>
      </c>
      <c r="I319">
        <v>1.9599999999999999E-2</v>
      </c>
      <c r="J319" t="s">
        <v>1127</v>
      </c>
    </row>
    <row r="320" spans="1:10" x14ac:dyDescent="0.2">
      <c r="A320" s="1">
        <v>258</v>
      </c>
      <c r="D320" t="s">
        <v>657</v>
      </c>
      <c r="E320" t="s">
        <v>1034</v>
      </c>
      <c r="F320" s="1" t="s">
        <v>661</v>
      </c>
      <c r="G320" s="99">
        <v>0.98550000000000004</v>
      </c>
      <c r="H320">
        <v>1.4500000000000001E-2</v>
      </c>
      <c r="I320">
        <v>1.9599999999999999E-2</v>
      </c>
      <c r="J320" t="s">
        <v>1036</v>
      </c>
    </row>
    <row r="321" spans="1:10" x14ac:dyDescent="0.2">
      <c r="A321" s="1">
        <v>118</v>
      </c>
      <c r="D321" t="s">
        <v>657</v>
      </c>
      <c r="E321" t="s">
        <v>832</v>
      </c>
      <c r="F321" s="1" t="s">
        <v>661</v>
      </c>
      <c r="G321" s="99">
        <v>0.98560000000000003</v>
      </c>
      <c r="H321">
        <v>1.44E-2</v>
      </c>
      <c r="I321">
        <v>1.9599999999999999E-2</v>
      </c>
      <c r="J321" t="s">
        <v>834</v>
      </c>
    </row>
    <row r="322" spans="1:10" x14ac:dyDescent="0.2">
      <c r="A322" s="1">
        <v>360</v>
      </c>
      <c r="D322" t="s">
        <v>657</v>
      </c>
      <c r="E322" t="s">
        <v>1173</v>
      </c>
      <c r="F322" s="1" t="s">
        <v>661</v>
      </c>
      <c r="G322" s="99">
        <v>0.98650000000000004</v>
      </c>
      <c r="H322">
        <v>1.35E-2</v>
      </c>
      <c r="I322">
        <v>1.9599999999999999E-2</v>
      </c>
      <c r="J322" t="s">
        <v>1175</v>
      </c>
    </row>
    <row r="323" spans="1:10" x14ac:dyDescent="0.2">
      <c r="A323" s="1">
        <v>190</v>
      </c>
      <c r="D323" t="s">
        <v>657</v>
      </c>
      <c r="E323" t="s">
        <v>933</v>
      </c>
      <c r="F323" s="1" t="s">
        <v>661</v>
      </c>
      <c r="G323" s="99">
        <v>0.98719999999999997</v>
      </c>
      <c r="H323">
        <v>1.2800000000000001E-2</v>
      </c>
      <c r="I323">
        <v>1.9599999999999999E-2</v>
      </c>
      <c r="J323" t="s">
        <v>935</v>
      </c>
    </row>
    <row r="324" spans="1:10" x14ac:dyDescent="0.2">
      <c r="A324" s="1">
        <v>64</v>
      </c>
      <c r="D324" t="s">
        <v>657</v>
      </c>
      <c r="E324" t="s">
        <v>753</v>
      </c>
      <c r="F324" s="1" t="s">
        <v>661</v>
      </c>
      <c r="G324" s="99">
        <v>0.98729999999999996</v>
      </c>
      <c r="H324">
        <v>1.2699999999999999E-2</v>
      </c>
      <c r="I324">
        <v>1.9599999999999999E-2</v>
      </c>
      <c r="J324" t="s">
        <v>755</v>
      </c>
    </row>
    <row r="325" spans="1:10" x14ac:dyDescent="0.2">
      <c r="A325" s="1">
        <v>260</v>
      </c>
      <c r="D325" t="s">
        <v>657</v>
      </c>
      <c r="E325" t="s">
        <v>1037</v>
      </c>
      <c r="F325" s="1" t="s">
        <v>661</v>
      </c>
      <c r="G325" s="99">
        <v>0.98729999999999996</v>
      </c>
      <c r="H325">
        <v>1.2699999999999999E-2</v>
      </c>
      <c r="I325">
        <v>1.9599999999999999E-2</v>
      </c>
      <c r="J325" t="s">
        <v>813</v>
      </c>
    </row>
    <row r="326" spans="1:10" x14ac:dyDescent="0.2">
      <c r="A326" s="1">
        <v>278</v>
      </c>
      <c r="D326" t="s">
        <v>657</v>
      </c>
      <c r="E326" t="s">
        <v>1059</v>
      </c>
      <c r="F326" s="1" t="s">
        <v>661</v>
      </c>
      <c r="G326" s="99">
        <v>0.98819999999999997</v>
      </c>
      <c r="H326">
        <v>1.18E-2</v>
      </c>
      <c r="I326">
        <v>1.9599999999999999E-2</v>
      </c>
      <c r="J326" t="s">
        <v>943</v>
      </c>
    </row>
    <row r="327" spans="1:10" x14ac:dyDescent="0.2">
      <c r="A327" s="1">
        <v>194</v>
      </c>
      <c r="D327" t="s">
        <v>657</v>
      </c>
      <c r="E327" t="s">
        <v>939</v>
      </c>
      <c r="F327" s="1" t="s">
        <v>661</v>
      </c>
      <c r="G327" s="99">
        <v>0.98839999999999995</v>
      </c>
      <c r="H327">
        <v>1.1599999999999999E-2</v>
      </c>
      <c r="I327">
        <v>1.9599999999999999E-2</v>
      </c>
      <c r="J327" t="s">
        <v>941</v>
      </c>
    </row>
    <row r="328" spans="1:10" x14ac:dyDescent="0.2">
      <c r="A328" s="1">
        <v>338</v>
      </c>
      <c r="D328" t="s">
        <v>657</v>
      </c>
      <c r="E328" t="s">
        <v>1142</v>
      </c>
      <c r="F328" s="1" t="s">
        <v>661</v>
      </c>
      <c r="G328" s="99">
        <v>0.98839999999999995</v>
      </c>
      <c r="H328">
        <v>1.1599999999999999E-2</v>
      </c>
      <c r="I328">
        <v>1.9599999999999999E-2</v>
      </c>
      <c r="J328" t="s">
        <v>1144</v>
      </c>
    </row>
    <row r="329" spans="1:10" x14ac:dyDescent="0.2">
      <c r="A329" s="1">
        <v>366</v>
      </c>
      <c r="D329" t="s">
        <v>657</v>
      </c>
      <c r="E329" t="s">
        <v>1182</v>
      </c>
      <c r="F329" s="1" t="s">
        <v>661</v>
      </c>
      <c r="G329" s="99">
        <v>0.98860000000000003</v>
      </c>
      <c r="H329">
        <v>1.14E-2</v>
      </c>
      <c r="I329">
        <v>1.9599999999999999E-2</v>
      </c>
      <c r="J329" t="s">
        <v>958</v>
      </c>
    </row>
    <row r="330" spans="1:10" x14ac:dyDescent="0.2">
      <c r="A330" s="1">
        <v>362</v>
      </c>
      <c r="D330" t="s">
        <v>657</v>
      </c>
      <c r="E330" t="s">
        <v>1176</v>
      </c>
      <c r="F330" s="1" t="s">
        <v>661</v>
      </c>
      <c r="G330" s="99">
        <v>0.98870000000000002</v>
      </c>
      <c r="H330">
        <v>1.1299999999999999E-2</v>
      </c>
      <c r="I330">
        <v>1.9599999999999999E-2</v>
      </c>
      <c r="J330" t="s">
        <v>1178</v>
      </c>
    </row>
    <row r="331" spans="1:10" x14ac:dyDescent="0.2">
      <c r="A331" s="1">
        <v>358</v>
      </c>
      <c r="D331" t="s">
        <v>657</v>
      </c>
      <c r="E331" t="s">
        <v>1170</v>
      </c>
      <c r="F331" s="1" t="s">
        <v>661</v>
      </c>
      <c r="G331" s="99">
        <v>0.98899999999999999</v>
      </c>
      <c r="H331">
        <v>1.0999999999999999E-2</v>
      </c>
      <c r="I331">
        <v>1.9599999999999999E-2</v>
      </c>
      <c r="J331" t="s">
        <v>1172</v>
      </c>
    </row>
    <row r="332" spans="1:10" x14ac:dyDescent="0.2">
      <c r="A332" s="1">
        <v>208</v>
      </c>
      <c r="D332" t="s">
        <v>657</v>
      </c>
      <c r="E332" t="s">
        <v>959</v>
      </c>
      <c r="F332" s="1" t="s">
        <v>661</v>
      </c>
      <c r="G332" s="99">
        <v>0.98980000000000001</v>
      </c>
      <c r="H332">
        <v>1.0200000000000001E-2</v>
      </c>
      <c r="I332">
        <v>1.9599999999999999E-2</v>
      </c>
      <c r="J332" t="s">
        <v>961</v>
      </c>
    </row>
    <row r="333" spans="1:10" x14ac:dyDescent="0.2">
      <c r="A333" s="1">
        <v>262</v>
      </c>
      <c r="D333" t="s">
        <v>657</v>
      </c>
      <c r="E333" t="s">
        <v>1039</v>
      </c>
      <c r="F333" s="1" t="s">
        <v>661</v>
      </c>
      <c r="G333" s="99">
        <v>0.9899</v>
      </c>
      <c r="H333">
        <v>1.01E-2</v>
      </c>
      <c r="I333">
        <v>1.9599999999999999E-2</v>
      </c>
      <c r="J333" t="s">
        <v>1040</v>
      </c>
    </row>
    <row r="334" spans="1:10" x14ac:dyDescent="0.2">
      <c r="A334" s="1">
        <v>202</v>
      </c>
      <c r="D334" t="s">
        <v>657</v>
      </c>
      <c r="E334" t="s">
        <v>950</v>
      </c>
      <c r="F334" s="1" t="s">
        <v>661</v>
      </c>
      <c r="G334" s="99">
        <v>0.99009999999999998</v>
      </c>
      <c r="H334">
        <v>9.9000000000000008E-3</v>
      </c>
      <c r="I334">
        <v>1.9599999999999999E-2</v>
      </c>
      <c r="J334" t="s">
        <v>952</v>
      </c>
    </row>
    <row r="335" spans="1:10" x14ac:dyDescent="0.2">
      <c r="A335" s="1">
        <v>354</v>
      </c>
      <c r="D335" t="s">
        <v>657</v>
      </c>
      <c r="E335" t="s">
        <v>1164</v>
      </c>
      <c r="F335" s="1" t="s">
        <v>661</v>
      </c>
      <c r="G335" s="99">
        <v>0.99099999999999999</v>
      </c>
      <c r="H335">
        <v>8.9999999999999993E-3</v>
      </c>
      <c r="I335">
        <v>3.9199999999999999E-2</v>
      </c>
      <c r="J335" t="s">
        <v>1166</v>
      </c>
    </row>
    <row r="336" spans="1:10" x14ac:dyDescent="0.2">
      <c r="A336" s="1">
        <v>276</v>
      </c>
      <c r="D336" t="s">
        <v>657</v>
      </c>
      <c r="E336" t="s">
        <v>1056</v>
      </c>
      <c r="F336" s="1" t="s">
        <v>661</v>
      </c>
      <c r="G336" s="99">
        <v>0.99119999999999997</v>
      </c>
      <c r="H336">
        <v>8.8000000000000005E-3</v>
      </c>
      <c r="I336">
        <v>1.9599999999999999E-2</v>
      </c>
      <c r="J336" t="s">
        <v>1058</v>
      </c>
    </row>
    <row r="337" spans="1:10" x14ac:dyDescent="0.2">
      <c r="A337" s="1">
        <v>330</v>
      </c>
      <c r="D337" t="s">
        <v>657</v>
      </c>
      <c r="E337" t="s">
        <v>1130</v>
      </c>
      <c r="F337" s="1" t="s">
        <v>661</v>
      </c>
      <c r="G337" s="99">
        <v>0.99180000000000001</v>
      </c>
      <c r="H337">
        <v>8.2000000000000007E-3</v>
      </c>
      <c r="I337">
        <v>1.9599999999999999E-2</v>
      </c>
      <c r="J337" t="s">
        <v>1132</v>
      </c>
    </row>
    <row r="338" spans="1:10" x14ac:dyDescent="0.2">
      <c r="A338" s="1">
        <v>342</v>
      </c>
      <c r="D338" t="s">
        <v>657</v>
      </c>
      <c r="E338" t="s">
        <v>1148</v>
      </c>
      <c r="F338" s="1" t="s">
        <v>661</v>
      </c>
      <c r="G338" s="99">
        <v>0.99209999999999998</v>
      </c>
      <c r="H338">
        <v>7.9000000000000008E-3</v>
      </c>
      <c r="I338">
        <v>1.9599999999999999E-2</v>
      </c>
      <c r="J338" t="s">
        <v>1150</v>
      </c>
    </row>
    <row r="339" spans="1:10" x14ac:dyDescent="0.2">
      <c r="A339" s="1">
        <v>232</v>
      </c>
      <c r="D339" t="s">
        <v>657</v>
      </c>
      <c r="E339" t="s">
        <v>995</v>
      </c>
      <c r="F339" s="1" t="s">
        <v>661</v>
      </c>
      <c r="G339" s="99">
        <v>0.99280000000000002</v>
      </c>
      <c r="H339">
        <v>7.1999999999999998E-3</v>
      </c>
      <c r="I339">
        <v>3.9199999999999999E-2</v>
      </c>
      <c r="J339" t="s">
        <v>997</v>
      </c>
    </row>
    <row r="340" spans="1:10" x14ac:dyDescent="0.2">
      <c r="A340" s="1">
        <v>368</v>
      </c>
      <c r="D340" t="s">
        <v>657</v>
      </c>
      <c r="E340" t="s">
        <v>1184</v>
      </c>
      <c r="F340" s="1" t="s">
        <v>661</v>
      </c>
      <c r="G340" s="99">
        <v>0.99299999999999999</v>
      </c>
      <c r="H340">
        <v>7.0000000000000001E-3</v>
      </c>
      <c r="I340">
        <v>3.9199999999999999E-2</v>
      </c>
      <c r="J340" t="s">
        <v>1186</v>
      </c>
    </row>
    <row r="341" spans="1:10" x14ac:dyDescent="0.2">
      <c r="A341" s="1">
        <v>236</v>
      </c>
      <c r="D341" t="s">
        <v>657</v>
      </c>
      <c r="E341" t="s">
        <v>1001</v>
      </c>
      <c r="F341" s="1" t="s">
        <v>661</v>
      </c>
      <c r="G341" s="99">
        <v>0.99329999999999996</v>
      </c>
      <c r="H341">
        <v>6.7000000000000002E-3</v>
      </c>
      <c r="I341">
        <v>1.9599999999999999E-2</v>
      </c>
      <c r="J341" t="s">
        <v>1003</v>
      </c>
    </row>
    <row r="342" spans="1:10" x14ac:dyDescent="0.2">
      <c r="A342" s="1">
        <v>132</v>
      </c>
      <c r="D342" t="s">
        <v>657</v>
      </c>
      <c r="E342" t="s">
        <v>853</v>
      </c>
      <c r="F342" s="1" t="s">
        <v>661</v>
      </c>
      <c r="G342" s="99">
        <v>0.99350000000000005</v>
      </c>
      <c r="H342">
        <v>6.4999999999999997E-3</v>
      </c>
      <c r="I342">
        <v>0.2157</v>
      </c>
      <c r="J342" t="s">
        <v>855</v>
      </c>
    </row>
    <row r="343" spans="1:10" x14ac:dyDescent="0.2">
      <c r="A343" s="1">
        <v>246</v>
      </c>
      <c r="D343" t="s">
        <v>657</v>
      </c>
      <c r="E343" t="s">
        <v>1016</v>
      </c>
      <c r="F343" s="1" t="s">
        <v>661</v>
      </c>
      <c r="G343" s="99">
        <v>0.99370000000000003</v>
      </c>
      <c r="H343">
        <v>6.3E-3</v>
      </c>
      <c r="I343">
        <v>1.9599999999999999E-2</v>
      </c>
      <c r="J343" t="s">
        <v>1018</v>
      </c>
    </row>
    <row r="344" spans="1:10" x14ac:dyDescent="0.2">
      <c r="A344" s="1">
        <v>322</v>
      </c>
      <c r="D344" t="s">
        <v>657</v>
      </c>
      <c r="E344" t="s">
        <v>1120</v>
      </c>
      <c r="F344" s="1" t="s">
        <v>661</v>
      </c>
      <c r="G344" s="99">
        <v>0.99380000000000002</v>
      </c>
      <c r="H344">
        <v>6.1999999999999998E-3</v>
      </c>
      <c r="I344">
        <v>5.8799999999999998E-2</v>
      </c>
      <c r="J344" t="s">
        <v>1122</v>
      </c>
    </row>
    <row r="345" spans="1:10" x14ac:dyDescent="0.2">
      <c r="A345" s="1">
        <v>44</v>
      </c>
      <c r="D345" t="s">
        <v>657</v>
      </c>
      <c r="E345" t="s">
        <v>723</v>
      </c>
      <c r="F345" s="1" t="s">
        <v>661</v>
      </c>
      <c r="G345" s="99">
        <v>0.99409999999999998</v>
      </c>
      <c r="H345">
        <v>5.8999999999999999E-3</v>
      </c>
      <c r="I345">
        <v>0.1961</v>
      </c>
      <c r="J345" t="s">
        <v>725</v>
      </c>
    </row>
    <row r="346" spans="1:10" x14ac:dyDescent="0.2">
      <c r="A346" s="1">
        <v>230</v>
      </c>
      <c r="D346" t="s">
        <v>657</v>
      </c>
      <c r="E346" t="s">
        <v>992</v>
      </c>
      <c r="F346" s="1" t="s">
        <v>661</v>
      </c>
      <c r="G346" s="99">
        <v>0.99419999999999997</v>
      </c>
      <c r="H346">
        <v>5.7999999999999996E-3</v>
      </c>
      <c r="I346">
        <v>3.9199999999999999E-2</v>
      </c>
      <c r="J346" t="s">
        <v>994</v>
      </c>
    </row>
    <row r="347" spans="1:10" x14ac:dyDescent="0.2">
      <c r="A347" s="1">
        <v>312</v>
      </c>
      <c r="D347" t="s">
        <v>657</v>
      </c>
      <c r="E347" t="s">
        <v>1106</v>
      </c>
      <c r="F347" s="1" t="s">
        <v>661</v>
      </c>
      <c r="G347" s="99">
        <v>0.99490000000000001</v>
      </c>
      <c r="H347">
        <v>5.1000000000000004E-3</v>
      </c>
      <c r="I347">
        <v>0.1961</v>
      </c>
      <c r="J347" t="s">
        <v>1108</v>
      </c>
    </row>
    <row r="348" spans="1:10" x14ac:dyDescent="0.2">
      <c r="A348" s="1">
        <v>332</v>
      </c>
      <c r="D348" t="s">
        <v>657</v>
      </c>
      <c r="E348" t="s">
        <v>1133</v>
      </c>
      <c r="F348" s="1" t="s">
        <v>661</v>
      </c>
      <c r="G348" s="99">
        <v>0.995</v>
      </c>
      <c r="H348">
        <v>5.0000000000000001E-3</v>
      </c>
      <c r="I348">
        <v>3.9199999999999999E-2</v>
      </c>
      <c r="J348" t="s">
        <v>1135</v>
      </c>
    </row>
    <row r="349" spans="1:10" x14ac:dyDescent="0.2">
      <c r="A349" s="1">
        <v>238</v>
      </c>
      <c r="D349" t="s">
        <v>657</v>
      </c>
      <c r="E349" t="s">
        <v>1004</v>
      </c>
      <c r="F349" s="1" t="s">
        <v>661</v>
      </c>
      <c r="G349" s="99">
        <v>0.99509999999999998</v>
      </c>
      <c r="H349">
        <v>4.8999999999999998E-3</v>
      </c>
      <c r="I349">
        <v>0.13730000000000001</v>
      </c>
      <c r="J349" t="s">
        <v>1006</v>
      </c>
    </row>
    <row r="350" spans="1:10" x14ac:dyDescent="0.2">
      <c r="A350" s="1">
        <v>256</v>
      </c>
      <c r="D350" t="s">
        <v>657</v>
      </c>
      <c r="E350" t="s">
        <v>1031</v>
      </c>
      <c r="F350" s="1" t="s">
        <v>661</v>
      </c>
      <c r="G350" s="99">
        <v>0.99509999999999998</v>
      </c>
      <c r="H350">
        <v>4.8999999999999998E-3</v>
      </c>
      <c r="I350">
        <v>5.8799999999999998E-2</v>
      </c>
      <c r="J350" t="s">
        <v>1033</v>
      </c>
    </row>
    <row r="351" spans="1:10" x14ac:dyDescent="0.2">
      <c r="A351" s="1">
        <v>350</v>
      </c>
      <c r="D351" t="s">
        <v>657</v>
      </c>
      <c r="E351" t="s">
        <v>1158</v>
      </c>
      <c r="F351" s="1" t="s">
        <v>661</v>
      </c>
      <c r="G351" s="99">
        <v>0.99529999999999996</v>
      </c>
      <c r="H351">
        <v>4.7000000000000002E-3</v>
      </c>
      <c r="I351">
        <v>3.9199999999999999E-2</v>
      </c>
      <c r="J351" t="s">
        <v>1160</v>
      </c>
    </row>
    <row r="352" spans="1:10" x14ac:dyDescent="0.2">
      <c r="A352" s="1">
        <v>284</v>
      </c>
      <c r="D352" t="s">
        <v>657</v>
      </c>
      <c r="E352" t="s">
        <v>1067</v>
      </c>
      <c r="F352" s="1" t="s">
        <v>661</v>
      </c>
      <c r="G352" s="99">
        <v>0.99550000000000005</v>
      </c>
      <c r="H352">
        <v>4.4999999999999997E-3</v>
      </c>
      <c r="I352">
        <v>0.1176</v>
      </c>
      <c r="J352" t="s">
        <v>1069</v>
      </c>
    </row>
    <row r="353" spans="1:10" x14ac:dyDescent="0.2">
      <c r="A353" s="1">
        <v>308</v>
      </c>
      <c r="D353" t="s">
        <v>657</v>
      </c>
      <c r="E353" t="s">
        <v>1100</v>
      </c>
      <c r="F353" s="1" t="s">
        <v>661</v>
      </c>
      <c r="G353" s="99">
        <v>0.99580000000000002</v>
      </c>
      <c r="H353">
        <v>4.1999999999999997E-3</v>
      </c>
      <c r="I353">
        <v>9.8000000000000004E-2</v>
      </c>
      <c r="J353" t="s">
        <v>1102</v>
      </c>
    </row>
    <row r="354" spans="1:10" x14ac:dyDescent="0.2">
      <c r="A354" s="1">
        <v>218</v>
      </c>
      <c r="D354" t="s">
        <v>657</v>
      </c>
      <c r="E354" t="s">
        <v>974</v>
      </c>
      <c r="F354" s="1" t="s">
        <v>661</v>
      </c>
      <c r="G354" s="99">
        <v>0.99590000000000001</v>
      </c>
      <c r="H354">
        <v>4.1000000000000003E-3</v>
      </c>
      <c r="I354">
        <v>3.9199999999999999E-2</v>
      </c>
      <c r="J354" t="s">
        <v>976</v>
      </c>
    </row>
    <row r="355" spans="1:10" x14ac:dyDescent="0.2">
      <c r="A355" s="1">
        <v>344</v>
      </c>
      <c r="D355" t="s">
        <v>657</v>
      </c>
      <c r="E355" t="s">
        <v>1151</v>
      </c>
      <c r="F355" s="1" t="s">
        <v>661</v>
      </c>
      <c r="G355" s="99">
        <v>0.99650000000000005</v>
      </c>
      <c r="H355">
        <v>3.5000000000000001E-3</v>
      </c>
      <c r="I355">
        <v>9.8000000000000004E-2</v>
      </c>
      <c r="J355" t="s">
        <v>1153</v>
      </c>
    </row>
    <row r="356" spans="1:10" x14ac:dyDescent="0.2">
      <c r="A356" s="1">
        <v>210</v>
      </c>
      <c r="D356" t="s">
        <v>657</v>
      </c>
      <c r="E356" t="s">
        <v>962</v>
      </c>
      <c r="F356" s="1" t="s">
        <v>661</v>
      </c>
      <c r="G356" s="99">
        <v>0.99719999999999998</v>
      </c>
      <c r="H356">
        <v>2.8E-3</v>
      </c>
      <c r="I356">
        <v>0.27450000000000002</v>
      </c>
      <c r="J356" t="s">
        <v>964</v>
      </c>
    </row>
    <row r="357" spans="1:10" x14ac:dyDescent="0.2">
      <c r="A357" s="1">
        <v>340</v>
      </c>
      <c r="D357" t="s">
        <v>657</v>
      </c>
      <c r="E357" t="s">
        <v>1145</v>
      </c>
      <c r="F357" s="1" t="s">
        <v>661</v>
      </c>
      <c r="G357" s="99">
        <v>0.99719999999999998</v>
      </c>
      <c r="H357">
        <v>2.8E-3</v>
      </c>
      <c r="I357">
        <v>7.8399999999999997E-2</v>
      </c>
      <c r="J357" t="s">
        <v>1147</v>
      </c>
    </row>
    <row r="358" spans="1:10" x14ac:dyDescent="0.2">
      <c r="A358" s="1">
        <v>282</v>
      </c>
      <c r="D358" t="s">
        <v>657</v>
      </c>
      <c r="E358" t="s">
        <v>1064</v>
      </c>
      <c r="F358" s="1" t="s">
        <v>661</v>
      </c>
      <c r="G358" s="99">
        <v>0.99729999999999996</v>
      </c>
      <c r="H358">
        <v>2.7000000000000001E-3</v>
      </c>
      <c r="I358">
        <v>0.17649999999999999</v>
      </c>
      <c r="J358" t="s">
        <v>1066</v>
      </c>
    </row>
    <row r="359" spans="1:10" x14ac:dyDescent="0.2">
      <c r="A359" s="1">
        <v>268</v>
      </c>
      <c r="D359" t="s">
        <v>657</v>
      </c>
      <c r="E359" t="s">
        <v>1045</v>
      </c>
      <c r="F359" s="1" t="s">
        <v>661</v>
      </c>
      <c r="G359" s="99">
        <v>0.99750000000000005</v>
      </c>
      <c r="H359">
        <v>2.5000000000000001E-3</v>
      </c>
      <c r="I359">
        <v>0.70589999999999997</v>
      </c>
      <c r="J359" t="s">
        <v>1047</v>
      </c>
    </row>
    <row r="360" spans="1:10" x14ac:dyDescent="0.2">
      <c r="A360" s="45">
        <v>220</v>
      </c>
      <c r="B360" s="45"/>
      <c r="C360" s="45">
        <v>10</v>
      </c>
      <c r="D360" s="44" t="s">
        <v>657</v>
      </c>
      <c r="E360" s="44" t="s">
        <v>977</v>
      </c>
      <c r="F360" s="45" t="s">
        <v>661</v>
      </c>
      <c r="G360" s="101">
        <v>0.99790000000000001</v>
      </c>
      <c r="H360" s="44">
        <v>2.0999999999999999E-3</v>
      </c>
      <c r="I360" s="44">
        <v>0.47060000000000002</v>
      </c>
      <c r="J360" s="44" t="s">
        <v>979</v>
      </c>
    </row>
    <row r="361" spans="1:10" x14ac:dyDescent="0.2">
      <c r="A361" s="45">
        <v>206</v>
      </c>
      <c r="B361" s="45"/>
      <c r="C361" s="45">
        <v>9</v>
      </c>
      <c r="D361" s="44" t="s">
        <v>657</v>
      </c>
      <c r="E361" s="44" t="s">
        <v>956</v>
      </c>
      <c r="F361" s="45" t="s">
        <v>661</v>
      </c>
      <c r="G361" s="101">
        <v>0.998</v>
      </c>
      <c r="H361" s="44">
        <v>2E-3</v>
      </c>
      <c r="I361" s="44">
        <v>0.45100000000000001</v>
      </c>
      <c r="J361" s="44" t="s">
        <v>958</v>
      </c>
    </row>
    <row r="362" spans="1:10" x14ac:dyDescent="0.2">
      <c r="A362" s="45">
        <v>254</v>
      </c>
      <c r="B362" s="45"/>
      <c r="C362" s="45">
        <v>8</v>
      </c>
      <c r="D362" s="44" t="s">
        <v>657</v>
      </c>
      <c r="E362" s="44" t="s">
        <v>1028</v>
      </c>
      <c r="F362" s="45" t="s">
        <v>661</v>
      </c>
      <c r="G362" s="101">
        <v>0.99909999999999999</v>
      </c>
      <c r="H362" s="44">
        <v>8.9999999999999998E-4</v>
      </c>
      <c r="I362" s="44">
        <v>0.72550000000000003</v>
      </c>
      <c r="J362" s="44" t="s">
        <v>1030</v>
      </c>
    </row>
    <row r="363" spans="1:10" x14ac:dyDescent="0.2">
      <c r="A363" s="45">
        <v>52</v>
      </c>
      <c r="B363" s="45"/>
      <c r="C363" s="45">
        <v>7</v>
      </c>
      <c r="D363" s="44" t="s">
        <v>657</v>
      </c>
      <c r="E363" s="44" t="s">
        <v>735</v>
      </c>
      <c r="F363" s="45" t="s">
        <v>661</v>
      </c>
      <c r="G363" s="101">
        <v>0.99919999999999998</v>
      </c>
      <c r="H363" s="44">
        <v>8.0000000000000004E-4</v>
      </c>
      <c r="I363" s="44">
        <v>0.90200000000000002</v>
      </c>
      <c r="J363" s="44" t="s">
        <v>737</v>
      </c>
    </row>
    <row r="364" spans="1:10" x14ac:dyDescent="0.2">
      <c r="A364" s="45">
        <v>314</v>
      </c>
      <c r="B364" s="45"/>
      <c r="C364" s="45">
        <v>6</v>
      </c>
      <c r="D364" s="44" t="s">
        <v>657</v>
      </c>
      <c r="E364" s="44" t="s">
        <v>1109</v>
      </c>
      <c r="F364" s="45" t="s">
        <v>661</v>
      </c>
      <c r="G364" s="101">
        <v>0.99929999999999997</v>
      </c>
      <c r="H364" s="44">
        <v>6.9999999999999999E-4</v>
      </c>
      <c r="I364" s="44">
        <v>0.76470000000000005</v>
      </c>
      <c r="J364" s="44" t="s">
        <v>1111</v>
      </c>
    </row>
    <row r="365" spans="1:10" x14ac:dyDescent="0.2">
      <c r="A365" s="45">
        <v>228</v>
      </c>
      <c r="B365" s="45"/>
      <c r="C365" s="45">
        <v>5</v>
      </c>
      <c r="D365" s="44" t="s">
        <v>657</v>
      </c>
      <c r="E365" s="44" t="s">
        <v>989</v>
      </c>
      <c r="F365" s="45" t="s">
        <v>661</v>
      </c>
      <c r="G365" s="101">
        <v>0.99939999999999996</v>
      </c>
      <c r="H365" s="44">
        <v>5.9999999999999995E-4</v>
      </c>
      <c r="I365" s="44">
        <v>0.88239999999999996</v>
      </c>
      <c r="J365" s="44" t="s">
        <v>991</v>
      </c>
    </row>
    <row r="366" spans="1:10" x14ac:dyDescent="0.2">
      <c r="A366" s="45">
        <v>298</v>
      </c>
      <c r="B366" s="45"/>
      <c r="C366" s="45">
        <v>4</v>
      </c>
      <c r="D366" s="44" t="s">
        <v>657</v>
      </c>
      <c r="E366" s="44" t="s">
        <v>1087</v>
      </c>
      <c r="F366" s="45" t="s">
        <v>661</v>
      </c>
      <c r="G366" s="101">
        <v>0.99960000000000004</v>
      </c>
      <c r="H366" s="44">
        <v>4.0000000000000002E-4</v>
      </c>
      <c r="I366" s="44">
        <v>0.84309999999999996</v>
      </c>
      <c r="J366" s="44" t="s">
        <v>1089</v>
      </c>
    </row>
    <row r="367" spans="1:10" x14ac:dyDescent="0.2">
      <c r="A367" s="45">
        <v>348</v>
      </c>
      <c r="B367" s="45"/>
      <c r="C367" s="45">
        <v>3</v>
      </c>
      <c r="D367" s="44" t="s">
        <v>657</v>
      </c>
      <c r="E367" s="44" t="s">
        <v>1156</v>
      </c>
      <c r="F367" s="45" t="s">
        <v>661</v>
      </c>
      <c r="G367" s="101">
        <v>0.99970000000000003</v>
      </c>
      <c r="H367" s="44">
        <v>2.9999999999999997E-4</v>
      </c>
      <c r="I367" s="44">
        <v>0.96079999999999999</v>
      </c>
      <c r="J367" s="44" t="s">
        <v>734</v>
      </c>
    </row>
    <row r="368" spans="1:10" x14ac:dyDescent="0.2">
      <c r="A368" s="45">
        <v>222</v>
      </c>
      <c r="B368" s="45"/>
      <c r="C368" s="45">
        <v>2</v>
      </c>
      <c r="D368" s="44" t="s">
        <v>657</v>
      </c>
      <c r="E368" s="44" t="s">
        <v>980</v>
      </c>
      <c r="F368" s="45" t="s">
        <v>661</v>
      </c>
      <c r="G368" s="101">
        <v>1.0005999999999999</v>
      </c>
      <c r="H368" s="44">
        <v>-5.9999999999999995E-4</v>
      </c>
      <c r="I368" s="44">
        <v>0.80389999999999995</v>
      </c>
      <c r="J368" s="44" t="s">
        <v>982</v>
      </c>
    </row>
    <row r="369" spans="1:10" x14ac:dyDescent="0.2">
      <c r="A369" s="45">
        <v>320</v>
      </c>
      <c r="B369" s="45"/>
      <c r="C369" s="45">
        <v>1</v>
      </c>
      <c r="D369" s="44" t="s">
        <v>657</v>
      </c>
      <c r="E369" s="44" t="s">
        <v>1117</v>
      </c>
      <c r="F369" s="45" t="s">
        <v>661</v>
      </c>
      <c r="G369" s="101">
        <v>1.0014000000000001</v>
      </c>
      <c r="H369" s="44">
        <v>-1.4E-3</v>
      </c>
      <c r="I369" s="44">
        <v>0.68630000000000002</v>
      </c>
      <c r="J369" s="44" t="s">
        <v>1119</v>
      </c>
    </row>
  </sheetData>
  <autoFilter ref="A1:J369" xr:uid="{D101D544-0097-6548-AEF9-5FF2873BE8E0}">
    <sortState xmlns:xlrd2="http://schemas.microsoft.com/office/spreadsheetml/2017/richdata2" ref="A2:J369">
      <sortCondition descending="1" ref="H2:H369"/>
    </sortState>
  </autoFilter>
  <sortState xmlns:xlrd2="http://schemas.microsoft.com/office/spreadsheetml/2017/richdata2" ref="A2:J369">
    <sortCondition descending="1" ref="H2:H36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7FDA-1455-7E4E-BD2E-83708B08E8C8}">
  <sheetPr filterMode="1">
    <tabColor rgb="FFFFC000"/>
  </sheetPr>
  <dimension ref="A1:U781"/>
  <sheetViews>
    <sheetView workbookViewId="0">
      <pane ySplit="1" topLeftCell="A2" activePane="bottomLeft" state="frozen"/>
      <selection pane="bottomLeft" activeCell="F788" sqref="F788"/>
    </sheetView>
  </sheetViews>
  <sheetFormatPr baseColWidth="10" defaultRowHeight="16" x14ac:dyDescent="0.2"/>
  <cols>
    <col min="1" max="4" width="10.83203125" style="1"/>
    <col min="5" max="5" width="19.33203125" customWidth="1"/>
    <col min="6" max="6" width="39.83203125" customWidth="1"/>
    <col min="7" max="9" width="13.33203125" style="1" hidden="1" customWidth="1"/>
    <col min="10" max="10" width="20.5" style="1" hidden="1" customWidth="1"/>
    <col min="11" max="11" width="26.33203125" style="1" customWidth="1"/>
    <col min="12" max="12" width="13.33203125" style="1" customWidth="1"/>
    <col min="13" max="13" width="9.6640625" style="1" bestFit="1" customWidth="1"/>
    <col min="14" max="16" width="13.33203125" style="1" customWidth="1"/>
    <col min="17" max="17" width="12.33203125" style="1" customWidth="1"/>
    <col min="18" max="18" width="13.1640625" customWidth="1"/>
    <col min="19" max="19" width="11.5" customWidth="1"/>
    <col min="20" max="20" width="9.5" customWidth="1"/>
    <col min="21" max="21" width="11.33203125" customWidth="1"/>
  </cols>
  <sheetData>
    <row r="1" spans="1:21" x14ac:dyDescent="0.2">
      <c r="A1" s="93" t="s">
        <v>1190</v>
      </c>
      <c r="B1" s="93" t="s">
        <v>1815</v>
      </c>
      <c r="C1" s="93" t="s">
        <v>1813</v>
      </c>
      <c r="D1" s="93" t="s">
        <v>1814</v>
      </c>
      <c r="E1" s="94" t="s">
        <v>605</v>
      </c>
      <c r="F1" s="94" t="s">
        <v>650</v>
      </c>
      <c r="G1" s="108" t="s">
        <v>2018</v>
      </c>
      <c r="H1" s="108" t="s">
        <v>2019</v>
      </c>
      <c r="I1" s="108" t="s">
        <v>2020</v>
      </c>
      <c r="J1" s="108" t="s">
        <v>2021</v>
      </c>
      <c r="K1" s="109" t="s">
        <v>2024</v>
      </c>
      <c r="L1" s="107" t="s">
        <v>2017</v>
      </c>
      <c r="M1" s="107" t="s">
        <v>606</v>
      </c>
      <c r="N1" s="107" t="s">
        <v>2010</v>
      </c>
      <c r="O1" s="107" t="s">
        <v>2022</v>
      </c>
      <c r="P1" s="107" t="s">
        <v>2023</v>
      </c>
      <c r="Q1" s="95" t="s">
        <v>1187</v>
      </c>
      <c r="R1" s="94" t="s">
        <v>1811</v>
      </c>
      <c r="S1" s="94" t="s">
        <v>610</v>
      </c>
      <c r="T1" s="94" t="s">
        <v>1812</v>
      </c>
      <c r="U1" s="94" t="s">
        <v>608</v>
      </c>
    </row>
    <row r="2" spans="1:21" x14ac:dyDescent="0.2">
      <c r="A2" s="39">
        <v>338</v>
      </c>
      <c r="B2" s="39">
        <v>1</v>
      </c>
      <c r="C2" s="39"/>
      <c r="D2" s="39">
        <v>1</v>
      </c>
      <c r="E2" s="35" t="s">
        <v>1191</v>
      </c>
      <c r="F2" s="35" t="s">
        <v>906</v>
      </c>
      <c r="G2" s="39">
        <f>FIND("mc",F2)</f>
        <v>19</v>
      </c>
      <c r="H2" s="39">
        <f>FIND("_w",F2)</f>
        <v>22</v>
      </c>
      <c r="I2" s="39">
        <f>FIND("_v", F2)</f>
        <v>26</v>
      </c>
      <c r="J2" s="39" t="b">
        <f>OR(ISNUMBER(SEARCH("sg1",F2)),ISNUMBER(SEARCH("skip",F2)))</f>
        <v>1</v>
      </c>
      <c r="K2" s="110" t="s">
        <v>2032</v>
      </c>
      <c r="L2" s="39">
        <v>1</v>
      </c>
      <c r="M2" s="39" t="str">
        <f>IF(J2, "skip", "cbow")</f>
        <v>skip</v>
      </c>
      <c r="N2" s="39" t="str">
        <f>MID(F2, G2+2, H2 - (G2+2))</f>
        <v>8</v>
      </c>
      <c r="O2" s="39" t="str">
        <f>MID(F2, H2+2, I2 - (H2+2))</f>
        <v>44</v>
      </c>
      <c r="P2" s="39" t="str">
        <f>MID(F2, I2+2, 3)</f>
        <v xml:space="preserve">25 </v>
      </c>
      <c r="Q2" s="39" t="s">
        <v>659</v>
      </c>
      <c r="R2" s="35" t="s">
        <v>1193</v>
      </c>
      <c r="S2" s="35">
        <v>9.1399999999999995E-2</v>
      </c>
      <c r="T2" s="35">
        <v>0</v>
      </c>
      <c r="U2" s="35" t="s">
        <v>1471</v>
      </c>
    </row>
    <row r="3" spans="1:21" x14ac:dyDescent="0.2">
      <c r="A3" s="1">
        <v>310</v>
      </c>
      <c r="B3" s="1">
        <v>2</v>
      </c>
      <c r="D3" s="1">
        <v>2</v>
      </c>
      <c r="E3" s="29" t="s">
        <v>1191</v>
      </c>
      <c r="F3" s="29" t="s">
        <v>888</v>
      </c>
      <c r="G3" s="30">
        <f t="shared" ref="G3:G11" si="0">FIND("mc",F3)</f>
        <v>20</v>
      </c>
      <c r="H3" s="30">
        <f t="shared" ref="H3:H11" si="1">FIND("_w",F3)</f>
        <v>23</v>
      </c>
      <c r="I3" s="30">
        <f t="shared" ref="I3:I11" si="2">FIND("_v", F3)</f>
        <v>27</v>
      </c>
      <c r="J3" s="30" t="b">
        <f>OR(ISNUMBER(SEARCH("sg1",F3)),ISNUMBER(SEARCH("skip",F3)))</f>
        <v>1</v>
      </c>
      <c r="K3" s="110" t="s">
        <v>2027</v>
      </c>
      <c r="L3" s="30">
        <v>1</v>
      </c>
      <c r="M3" s="30" t="str">
        <f>IF(J3, "skip", "cbow")</f>
        <v>skip</v>
      </c>
      <c r="N3" s="30" t="str">
        <f>MID(F3, G3+2, H3 - (G3+2))</f>
        <v>5</v>
      </c>
      <c r="O3" s="30" t="str">
        <f>MID(F3, H3+2, I3 - (H3+2))</f>
        <v>21</v>
      </c>
      <c r="P3" s="30" t="str">
        <f>MID(F3, I3+2, 3)</f>
        <v xml:space="preserve">25 </v>
      </c>
      <c r="Q3" s="30" t="s">
        <v>659</v>
      </c>
      <c r="R3" s="29" t="s">
        <v>1193</v>
      </c>
      <c r="S3" s="29">
        <v>8.9399999999999993E-2</v>
      </c>
      <c r="T3" s="29">
        <v>0</v>
      </c>
      <c r="U3" s="29" t="s">
        <v>1448</v>
      </c>
    </row>
    <row r="4" spans="1:21" hidden="1" x14ac:dyDescent="0.2">
      <c r="A4" s="1">
        <v>330</v>
      </c>
      <c r="B4" s="1">
        <v>3</v>
      </c>
      <c r="D4" s="1">
        <v>3</v>
      </c>
      <c r="E4" s="29" t="s">
        <v>1191</v>
      </c>
      <c r="F4" s="29" t="s">
        <v>901</v>
      </c>
      <c r="G4" s="30">
        <f t="shared" si="0"/>
        <v>20</v>
      </c>
      <c r="H4" s="30">
        <f t="shared" si="1"/>
        <v>23</v>
      </c>
      <c r="I4" s="30">
        <f t="shared" si="2"/>
        <v>27</v>
      </c>
      <c r="J4" s="30" t="b">
        <f>OR(ISNUMBER(SEARCH("sg1",F4)),ISNUMBER(SEARCH("skip",F4)))</f>
        <v>1</v>
      </c>
      <c r="K4" s="30"/>
      <c r="L4" s="30">
        <v>1</v>
      </c>
      <c r="M4" s="30" t="str">
        <f>IF(J4, "skip", "cbow")</f>
        <v>skip</v>
      </c>
      <c r="N4" s="30" t="str">
        <f>MID(F4, G4+2, H4 - (G4+2))</f>
        <v>8</v>
      </c>
      <c r="O4" s="30" t="str">
        <f>MID(F4, H4+2, I4 - (H4+2))</f>
        <v>21</v>
      </c>
      <c r="P4" s="30" t="str">
        <f>MID(F4, I4+2, 3)</f>
        <v xml:space="preserve">25 </v>
      </c>
      <c r="Q4" s="30" t="s">
        <v>659</v>
      </c>
      <c r="R4" s="29" t="s">
        <v>1193</v>
      </c>
      <c r="S4" s="29">
        <v>8.9300000000000004E-2</v>
      </c>
      <c r="T4" s="29">
        <v>0</v>
      </c>
      <c r="U4" s="29" t="s">
        <v>1464</v>
      </c>
    </row>
    <row r="5" spans="1:21" x14ac:dyDescent="0.2">
      <c r="A5" s="1">
        <v>118</v>
      </c>
      <c r="B5" s="1">
        <v>4</v>
      </c>
      <c r="D5" s="1">
        <v>4</v>
      </c>
      <c r="E5" s="29" t="s">
        <v>1191</v>
      </c>
      <c r="F5" s="29" t="s">
        <v>747</v>
      </c>
      <c r="G5" s="30">
        <f t="shared" si="0"/>
        <v>19</v>
      </c>
      <c r="H5" s="30">
        <f t="shared" si="1"/>
        <v>22</v>
      </c>
      <c r="I5" s="30">
        <f t="shared" si="2"/>
        <v>26</v>
      </c>
      <c r="J5" s="30" t="b">
        <f>OR(ISNUMBER(SEARCH("sg1",F5)),ISNUMBER(SEARCH("skip",F5)))</f>
        <v>1</v>
      </c>
      <c r="K5" s="110" t="s">
        <v>2025</v>
      </c>
      <c r="L5" s="30">
        <v>1</v>
      </c>
      <c r="M5" s="30" t="str">
        <f>IF(J5, "skip", "cbow")</f>
        <v>skip</v>
      </c>
      <c r="N5" s="30" t="str">
        <f>MID(F5, G5+2, H5 - (G5+2))</f>
        <v>3</v>
      </c>
      <c r="O5" s="30" t="str">
        <f>MID(F5, H5+2, I5 - (H5+2))</f>
        <v>44</v>
      </c>
      <c r="P5" s="30" t="str">
        <f>MID(F5, I5+2, 3)</f>
        <v xml:space="preserve">25 </v>
      </c>
      <c r="Q5" s="30" t="s">
        <v>659</v>
      </c>
      <c r="R5" s="29" t="s">
        <v>1193</v>
      </c>
      <c r="S5" s="29">
        <v>8.7999999999999995E-2</v>
      </c>
      <c r="T5" s="29">
        <v>0</v>
      </c>
      <c r="U5" s="29" t="s">
        <v>1292</v>
      </c>
    </row>
    <row r="6" spans="1:21" x14ac:dyDescent="0.2">
      <c r="A6" s="1">
        <v>602</v>
      </c>
      <c r="B6" s="1">
        <v>5</v>
      </c>
      <c r="D6" s="1">
        <v>5</v>
      </c>
      <c r="E6" s="29" t="s">
        <v>1191</v>
      </c>
      <c r="F6" s="29" t="s">
        <v>1092</v>
      </c>
      <c r="G6" s="30">
        <f t="shared" si="0"/>
        <v>20</v>
      </c>
      <c r="H6" s="30">
        <f t="shared" si="1"/>
        <v>23</v>
      </c>
      <c r="I6" s="30">
        <f t="shared" si="2"/>
        <v>27</v>
      </c>
      <c r="J6" s="30" t="b">
        <f>OR(ISNUMBER(SEARCH("sg1",F6)),ISNUMBER(SEARCH("skip",F6)))</f>
        <v>0</v>
      </c>
      <c r="K6" s="110" t="s">
        <v>2033</v>
      </c>
      <c r="L6" s="30">
        <v>1</v>
      </c>
      <c r="M6" s="30" t="str">
        <f>IF(J6, "skip", "cbow")</f>
        <v>cbow</v>
      </c>
      <c r="N6" s="30" t="str">
        <f>MID(F6, G6+2, H6 - (G6+2))</f>
        <v>8</v>
      </c>
      <c r="O6" s="30" t="str">
        <f>MID(F6, H6+2, I6 - (H6+2))</f>
        <v>13</v>
      </c>
      <c r="P6" s="30" t="str">
        <f>MID(F6, I6+2, 3)</f>
        <v xml:space="preserve">5 	</v>
      </c>
      <c r="Q6" s="30" t="s">
        <v>659</v>
      </c>
      <c r="R6" s="29" t="s">
        <v>1193</v>
      </c>
      <c r="S6" s="29">
        <v>8.7999999999999995E-2</v>
      </c>
      <c r="T6" s="29">
        <v>0</v>
      </c>
      <c r="U6" s="29" t="s">
        <v>1180</v>
      </c>
    </row>
    <row r="7" spans="1:21" hidden="1" x14ac:dyDescent="0.2">
      <c r="A7" s="1">
        <v>278</v>
      </c>
      <c r="B7" s="1">
        <v>6</v>
      </c>
      <c r="D7" s="1">
        <v>6</v>
      </c>
      <c r="E7" s="29" t="s">
        <v>1191</v>
      </c>
      <c r="F7" s="29" t="s">
        <v>865</v>
      </c>
      <c r="G7" s="30">
        <f t="shared" si="0"/>
        <v>20</v>
      </c>
      <c r="H7" s="30">
        <f t="shared" si="1"/>
        <v>23</v>
      </c>
      <c r="I7" s="30">
        <f t="shared" si="2"/>
        <v>27</v>
      </c>
      <c r="J7" s="30" t="b">
        <f>OR(ISNUMBER(SEARCH("sg1",F7)),ISNUMBER(SEARCH("skip",F7)))</f>
        <v>1</v>
      </c>
      <c r="K7" s="30"/>
      <c r="L7" s="30">
        <v>1</v>
      </c>
      <c r="M7" s="30" t="str">
        <f>IF(J7, "skip", "cbow")</f>
        <v>skip</v>
      </c>
      <c r="N7" s="30" t="str">
        <f>MID(F7, G7+2, H7 - (G7+2))</f>
        <v>8</v>
      </c>
      <c r="O7" s="30" t="str">
        <f>MID(F7, H7+2, I7 - (H7+2))</f>
        <v>13</v>
      </c>
      <c r="P7" s="30" t="str">
        <f>MID(F7, I7+2, 3)</f>
        <v xml:space="preserve">25 </v>
      </c>
      <c r="Q7" s="30" t="s">
        <v>659</v>
      </c>
      <c r="R7" s="29" t="s">
        <v>1193</v>
      </c>
      <c r="S7" s="29">
        <v>8.6999999999999994E-2</v>
      </c>
      <c r="T7" s="29">
        <v>0</v>
      </c>
      <c r="U7" s="29" t="s">
        <v>1421</v>
      </c>
    </row>
    <row r="8" spans="1:21" hidden="1" x14ac:dyDescent="0.2">
      <c r="A8" s="1">
        <v>770</v>
      </c>
      <c r="B8" s="1">
        <v>7</v>
      </c>
      <c r="D8" s="1">
        <v>7</v>
      </c>
      <c r="E8" s="29" t="s">
        <v>1191</v>
      </c>
      <c r="F8" s="29" t="s">
        <v>1804</v>
      </c>
      <c r="G8" s="30">
        <f t="shared" si="0"/>
        <v>20</v>
      </c>
      <c r="H8" s="30">
        <f t="shared" si="1"/>
        <v>23</v>
      </c>
      <c r="I8" s="30">
        <f t="shared" si="2"/>
        <v>27</v>
      </c>
      <c r="J8" s="30" t="b">
        <f>OR(ISNUMBER(SEARCH("sg1",F8)),ISNUMBER(SEARCH("skip",F8)))</f>
        <v>0</v>
      </c>
      <c r="K8" s="30"/>
      <c r="L8" s="30">
        <v>1</v>
      </c>
      <c r="M8" s="30" t="str">
        <f>IF(J8, "skip", "cbow")</f>
        <v>cbow</v>
      </c>
      <c r="N8" s="30" t="str">
        <f>MID(F8, G8+2, H8 - (G8+2))</f>
        <v>8</v>
      </c>
      <c r="O8" s="30" t="str">
        <f>MID(F8, H8+2, I8 - (H8+2))</f>
        <v>21</v>
      </c>
      <c r="P8" s="30" t="str">
        <f>MID(F8, I8+2, 3)</f>
        <v xml:space="preserve">5 	</v>
      </c>
      <c r="Q8" s="30" t="s">
        <v>659</v>
      </c>
      <c r="R8" s="29" t="s">
        <v>1193</v>
      </c>
      <c r="S8" s="29">
        <v>8.6999999999999994E-2</v>
      </c>
      <c r="T8" s="29">
        <v>0</v>
      </c>
      <c r="U8" s="29" t="s">
        <v>1806</v>
      </c>
    </row>
    <row r="9" spans="1:21" x14ac:dyDescent="0.2">
      <c r="A9" s="1">
        <v>586</v>
      </c>
      <c r="B9" s="1">
        <v>8</v>
      </c>
      <c r="D9" s="1">
        <v>8</v>
      </c>
      <c r="E9" s="29" t="s">
        <v>1191</v>
      </c>
      <c r="F9" s="29" t="s">
        <v>1082</v>
      </c>
      <c r="G9" s="30">
        <f t="shared" si="0"/>
        <v>20</v>
      </c>
      <c r="H9" s="30">
        <f t="shared" si="1"/>
        <v>23</v>
      </c>
      <c r="I9" s="30">
        <f t="shared" si="2"/>
        <v>26</v>
      </c>
      <c r="J9" s="30" t="b">
        <f>OR(ISNUMBER(SEARCH("sg1",F9)),ISNUMBER(SEARCH("skip",F9)))</f>
        <v>0</v>
      </c>
      <c r="K9" s="110" t="s">
        <v>2029</v>
      </c>
      <c r="L9" s="30">
        <v>1</v>
      </c>
      <c r="M9" s="30" t="str">
        <f>IF(J9, "skip", "cbow")</f>
        <v>cbow</v>
      </c>
      <c r="N9" s="30" t="str">
        <f>MID(F9, G9+2, H9 - (G9+2))</f>
        <v>8</v>
      </c>
      <c r="O9" s="30" t="str">
        <f>MID(F9, H9+2, I9 - (H9+2))</f>
        <v>8</v>
      </c>
      <c r="P9" s="30" t="str">
        <f>MID(F9, I9+2, 3)</f>
        <v xml:space="preserve">5 	</v>
      </c>
      <c r="Q9" s="30" t="s">
        <v>659</v>
      </c>
      <c r="R9" s="29" t="s">
        <v>1193</v>
      </c>
      <c r="S9" s="29">
        <v>8.6499999999999994E-2</v>
      </c>
      <c r="T9" s="29">
        <v>0</v>
      </c>
      <c r="U9" s="29" t="s">
        <v>1664</v>
      </c>
    </row>
    <row r="10" spans="1:21" x14ac:dyDescent="0.2">
      <c r="A10" s="1">
        <v>390</v>
      </c>
      <c r="B10" s="1">
        <v>9</v>
      </c>
      <c r="D10" s="1">
        <v>9</v>
      </c>
      <c r="E10" s="29" t="s">
        <v>1191</v>
      </c>
      <c r="F10" s="29" t="s">
        <v>942</v>
      </c>
      <c r="G10" s="30">
        <f t="shared" si="0"/>
        <v>20</v>
      </c>
      <c r="H10" s="30">
        <f t="shared" si="1"/>
        <v>23</v>
      </c>
      <c r="I10" s="30">
        <f t="shared" si="2"/>
        <v>26</v>
      </c>
      <c r="J10" s="30" t="b">
        <f>OR(ISNUMBER(SEARCH("sg1",F10)),ISNUMBER(SEARCH("skip",F10)))</f>
        <v>0</v>
      </c>
      <c r="K10" s="110" t="s">
        <v>2028</v>
      </c>
      <c r="L10" s="30">
        <v>1</v>
      </c>
      <c r="M10" s="30" t="str">
        <f>IF(J10, "skip", "cbow")</f>
        <v>cbow</v>
      </c>
      <c r="N10" s="30" t="str">
        <f>MID(F10, G10+2, H10 - (G10+2))</f>
        <v>8</v>
      </c>
      <c r="O10" s="30" t="str">
        <f>MID(F10, H10+2, I10 - (H10+2))</f>
        <v>5</v>
      </c>
      <c r="P10" s="30" t="str">
        <f>MID(F10, I10+2, 3)</f>
        <v xml:space="preserve">5 	</v>
      </c>
      <c r="Q10" s="30" t="s">
        <v>659</v>
      </c>
      <c r="R10" s="29" t="s">
        <v>1193</v>
      </c>
      <c r="S10" s="29">
        <v>8.6300000000000002E-2</v>
      </c>
      <c r="T10" s="29">
        <v>0</v>
      </c>
      <c r="U10" s="29" t="s">
        <v>802</v>
      </c>
    </row>
    <row r="11" spans="1:21" hidden="1" x14ac:dyDescent="0.2">
      <c r="A11" s="1">
        <v>742</v>
      </c>
      <c r="B11" s="1">
        <v>10</v>
      </c>
      <c r="D11" s="1">
        <v>10</v>
      </c>
      <c r="E11" s="29" t="s">
        <v>1191</v>
      </c>
      <c r="F11" s="29" t="s">
        <v>1775</v>
      </c>
      <c r="G11" s="30">
        <f t="shared" si="0"/>
        <v>20</v>
      </c>
      <c r="H11" s="30">
        <f t="shared" si="1"/>
        <v>23</v>
      </c>
      <c r="I11" s="30">
        <f t="shared" si="2"/>
        <v>26</v>
      </c>
      <c r="J11" s="30" t="b">
        <f>OR(ISNUMBER(SEARCH("sg1",F11)),ISNUMBER(SEARCH("skip",F11)))</f>
        <v>0</v>
      </c>
      <c r="K11" s="30"/>
      <c r="L11" s="30">
        <v>1</v>
      </c>
      <c r="M11" s="30" t="str">
        <f>IF(J11, "skip", "cbow")</f>
        <v>cbow</v>
      </c>
      <c r="N11" s="30" t="str">
        <f>MID(F11, G11+2, H11 - (G11+2))</f>
        <v>5</v>
      </c>
      <c r="O11" s="30" t="str">
        <f>MID(F11, H11+2, I11 - (H11+2))</f>
        <v>8</v>
      </c>
      <c r="P11" s="30" t="str">
        <f>MID(F11, I11+2, 3)</f>
        <v xml:space="preserve">5 	</v>
      </c>
      <c r="Q11" s="30" t="s">
        <v>659</v>
      </c>
      <c r="R11" s="29" t="s">
        <v>1193</v>
      </c>
      <c r="S11" s="29">
        <v>8.6199999999999999E-2</v>
      </c>
      <c r="T11" s="29">
        <v>0</v>
      </c>
      <c r="U11" s="29" t="s">
        <v>1777</v>
      </c>
    </row>
    <row r="12" spans="1:21" hidden="1" x14ac:dyDescent="0.2">
      <c r="A12" s="1">
        <v>398</v>
      </c>
      <c r="B12" s="1">
        <v>11</v>
      </c>
      <c r="E12" t="s">
        <v>1191</v>
      </c>
      <c r="F12" t="s">
        <v>948</v>
      </c>
      <c r="G12" s="1">
        <f t="shared" ref="G12:G75" si="3">FIND("mc",F12)</f>
        <v>20</v>
      </c>
      <c r="H12" s="1">
        <f t="shared" ref="H12:H75" si="4">FIND("_w",F12)</f>
        <v>23</v>
      </c>
      <c r="I12" s="1">
        <f t="shared" ref="I12:I75" si="5">FIND("_v", F12)</f>
        <v>27</v>
      </c>
      <c r="J12" s="1" t="b">
        <f>OR(ISNUMBER(SEARCH("sg1",F12)),ISNUMBER(SEARCH("skip",F12)))</f>
        <v>0</v>
      </c>
      <c r="L12" s="1">
        <v>1</v>
      </c>
      <c r="M12" s="1" t="str">
        <f t="shared" ref="M12:M75" si="6">IF(J12, "skip", "cbow")</f>
        <v>cbow</v>
      </c>
      <c r="N12" s="1" t="str">
        <f>MID(F12, G12+2, H12 - (G12+2))</f>
        <v>8</v>
      </c>
      <c r="O12" s="1" t="str">
        <f>MID(F12, H12+2, I12 - (H12+2))</f>
        <v>44</v>
      </c>
      <c r="P12" s="1" t="str">
        <f>MID(F12, I12+2, 3)</f>
        <v xml:space="preserve">5 	</v>
      </c>
      <c r="Q12" s="1" t="s">
        <v>659</v>
      </c>
      <c r="R12" t="s">
        <v>1193</v>
      </c>
      <c r="S12">
        <v>8.6099999999999996E-2</v>
      </c>
      <c r="T12">
        <v>0</v>
      </c>
      <c r="U12" t="s">
        <v>1515</v>
      </c>
    </row>
    <row r="13" spans="1:21" hidden="1" x14ac:dyDescent="0.2">
      <c r="A13" s="1">
        <v>218</v>
      </c>
      <c r="B13" s="1">
        <v>12</v>
      </c>
      <c r="E13" t="s">
        <v>1191</v>
      </c>
      <c r="F13" t="s">
        <v>821</v>
      </c>
      <c r="G13" s="1">
        <f t="shared" si="3"/>
        <v>20</v>
      </c>
      <c r="H13" s="1">
        <f t="shared" si="4"/>
        <v>23</v>
      </c>
      <c r="I13" s="1">
        <f t="shared" si="5"/>
        <v>27</v>
      </c>
      <c r="J13" s="1" t="b">
        <f>OR(ISNUMBER(SEARCH("sg1",F13)),ISNUMBER(SEARCH("skip",F13)))</f>
        <v>1</v>
      </c>
      <c r="L13" s="1">
        <v>1</v>
      </c>
      <c r="M13" s="1" t="str">
        <f t="shared" si="6"/>
        <v>skip</v>
      </c>
      <c r="N13" s="1" t="str">
        <f>MID(F13, G13+2, H13 - (G13+2))</f>
        <v>5</v>
      </c>
      <c r="O13" s="1" t="str">
        <f>MID(F13, H13+2, I13 - (H13+2))</f>
        <v>44</v>
      </c>
      <c r="P13" s="1" t="str">
        <f>MID(F13, I13+2, 3)</f>
        <v xml:space="preserve">25 </v>
      </c>
      <c r="Q13" s="1" t="s">
        <v>659</v>
      </c>
      <c r="R13" t="s">
        <v>1193</v>
      </c>
      <c r="S13">
        <v>8.5800000000000001E-2</v>
      </c>
      <c r="T13">
        <v>0</v>
      </c>
      <c r="U13" t="s">
        <v>764</v>
      </c>
    </row>
    <row r="14" spans="1:21" hidden="1" x14ac:dyDescent="0.2">
      <c r="A14" s="1">
        <v>206</v>
      </c>
      <c r="B14" s="1">
        <v>13</v>
      </c>
      <c r="E14" t="s">
        <v>1191</v>
      </c>
      <c r="F14" t="s">
        <v>812</v>
      </c>
      <c r="G14" s="1">
        <f t="shared" si="3"/>
        <v>19</v>
      </c>
      <c r="H14" s="1">
        <f t="shared" si="4"/>
        <v>22</v>
      </c>
      <c r="I14" s="1">
        <f t="shared" si="5"/>
        <v>26</v>
      </c>
      <c r="J14" s="1" t="b">
        <f>OR(ISNUMBER(SEARCH("sg1",F14)),ISNUMBER(SEARCH("skip",F14)))</f>
        <v>1</v>
      </c>
      <c r="L14" s="1">
        <v>1</v>
      </c>
      <c r="M14" s="1" t="str">
        <f t="shared" si="6"/>
        <v>skip</v>
      </c>
      <c r="N14" s="1" t="str">
        <f>MID(F14, G14+2, H14 - (G14+2))</f>
        <v>3</v>
      </c>
      <c r="O14" s="1" t="str">
        <f>MID(F14, H14+2, I14 - (H14+2))</f>
        <v>21</v>
      </c>
      <c r="P14" s="1" t="str">
        <f>MID(F14, I14+2, 3)</f>
        <v xml:space="preserve">25 </v>
      </c>
      <c r="Q14" s="1" t="s">
        <v>659</v>
      </c>
      <c r="R14" t="s">
        <v>1193</v>
      </c>
      <c r="S14">
        <v>8.5699999999999998E-2</v>
      </c>
      <c r="T14">
        <v>0</v>
      </c>
      <c r="U14" t="s">
        <v>1365</v>
      </c>
    </row>
    <row r="15" spans="1:21" hidden="1" x14ac:dyDescent="0.2">
      <c r="A15" s="1">
        <v>754</v>
      </c>
      <c r="B15" s="1">
        <v>14</v>
      </c>
      <c r="E15" t="s">
        <v>1191</v>
      </c>
      <c r="F15" t="s">
        <v>1789</v>
      </c>
      <c r="G15" s="1">
        <f t="shared" si="3"/>
        <v>20</v>
      </c>
      <c r="H15" s="1">
        <f t="shared" si="4"/>
        <v>23</v>
      </c>
      <c r="I15" s="1">
        <f t="shared" si="5"/>
        <v>27</v>
      </c>
      <c r="J15" s="1" t="b">
        <f>OR(ISNUMBER(SEARCH("sg1",F15)),ISNUMBER(SEARCH("skip",F15)))</f>
        <v>0</v>
      </c>
      <c r="L15" s="1">
        <v>1</v>
      </c>
      <c r="M15" s="1" t="str">
        <f t="shared" si="6"/>
        <v>cbow</v>
      </c>
      <c r="N15" s="1" t="str">
        <f>MID(F15, G15+2, H15 - (G15+2))</f>
        <v>5</v>
      </c>
      <c r="O15" s="1" t="str">
        <f>MID(F15, H15+2, I15 - (H15+2))</f>
        <v>13</v>
      </c>
      <c r="P15" s="1" t="str">
        <f>MID(F15, I15+2, 3)</f>
        <v xml:space="preserve">5 	</v>
      </c>
      <c r="Q15" s="1" t="s">
        <v>659</v>
      </c>
      <c r="R15" t="s">
        <v>1193</v>
      </c>
      <c r="S15">
        <v>8.5500000000000007E-2</v>
      </c>
      <c r="T15">
        <v>0</v>
      </c>
      <c r="U15" t="s">
        <v>279</v>
      </c>
    </row>
    <row r="16" spans="1:21" hidden="1" x14ac:dyDescent="0.2">
      <c r="A16" s="1">
        <v>354</v>
      </c>
      <c r="B16" s="1">
        <v>15</v>
      </c>
      <c r="E16" t="s">
        <v>1191</v>
      </c>
      <c r="F16" t="s">
        <v>917</v>
      </c>
      <c r="G16" s="1">
        <f t="shared" si="3"/>
        <v>20</v>
      </c>
      <c r="H16" s="1">
        <f t="shared" si="4"/>
        <v>23</v>
      </c>
      <c r="I16" s="1">
        <f t="shared" si="5"/>
        <v>27</v>
      </c>
      <c r="J16" s="1" t="b">
        <f>OR(ISNUMBER(SEARCH("sg1",F16)),ISNUMBER(SEARCH("skip",F16)))</f>
        <v>1</v>
      </c>
      <c r="L16" s="1">
        <v>1</v>
      </c>
      <c r="M16" s="1" t="str">
        <f t="shared" si="6"/>
        <v>skip</v>
      </c>
      <c r="N16" s="1" t="str">
        <f>MID(F16, G16+2, H16 - (G16+2))</f>
        <v>5</v>
      </c>
      <c r="O16" s="1" t="str">
        <f>MID(F16, H16+2, I16 - (H16+2))</f>
        <v>13</v>
      </c>
      <c r="P16" s="1" t="str">
        <f>MID(F16, I16+2, 3)</f>
        <v xml:space="preserve">25 </v>
      </c>
      <c r="Q16" s="1" t="s">
        <v>659</v>
      </c>
      <c r="R16" t="s">
        <v>1193</v>
      </c>
      <c r="S16">
        <v>8.5300000000000001E-2</v>
      </c>
      <c r="T16">
        <v>0</v>
      </c>
      <c r="U16" t="s">
        <v>1483</v>
      </c>
    </row>
    <row r="17" spans="1:21" hidden="1" x14ac:dyDescent="0.2">
      <c r="A17" s="1">
        <v>170</v>
      </c>
      <c r="B17" s="1">
        <v>16</v>
      </c>
      <c r="E17" t="s">
        <v>1191</v>
      </c>
      <c r="F17" t="s">
        <v>786</v>
      </c>
      <c r="G17" s="1">
        <f t="shared" si="3"/>
        <v>20</v>
      </c>
      <c r="H17" s="1">
        <f t="shared" si="4"/>
        <v>23</v>
      </c>
      <c r="I17" s="1">
        <f t="shared" si="5"/>
        <v>26</v>
      </c>
      <c r="J17" s="1" t="b">
        <f>OR(ISNUMBER(SEARCH("sg1",F17)),ISNUMBER(SEARCH("skip",F17)))</f>
        <v>1</v>
      </c>
      <c r="L17" s="1">
        <v>1</v>
      </c>
      <c r="M17" s="1" t="str">
        <f t="shared" si="6"/>
        <v>skip</v>
      </c>
      <c r="N17" s="1" t="str">
        <f>MID(F17, G17+2, H17 - (G17+2))</f>
        <v>8</v>
      </c>
      <c r="O17" s="1" t="str">
        <f>MID(F17, H17+2, I17 - (H17+2))</f>
        <v>8</v>
      </c>
      <c r="P17" s="1" t="str">
        <f>MID(F17, I17+2, 3)</f>
        <v xml:space="preserve">25 </v>
      </c>
      <c r="Q17" s="1" t="s">
        <v>659</v>
      </c>
      <c r="R17" t="s">
        <v>1193</v>
      </c>
      <c r="S17">
        <v>8.5199999999999998E-2</v>
      </c>
      <c r="T17">
        <v>0</v>
      </c>
      <c r="U17" t="s">
        <v>1332</v>
      </c>
    </row>
    <row r="18" spans="1:21" hidden="1" x14ac:dyDescent="0.2">
      <c r="A18" s="1">
        <v>598</v>
      </c>
      <c r="B18" s="1">
        <v>17</v>
      </c>
      <c r="E18" t="s">
        <v>1191</v>
      </c>
      <c r="F18" t="s">
        <v>1090</v>
      </c>
      <c r="G18" s="1">
        <f t="shared" si="3"/>
        <v>20</v>
      </c>
      <c r="H18" s="1">
        <f t="shared" si="4"/>
        <v>23</v>
      </c>
      <c r="I18" s="1">
        <f t="shared" si="5"/>
        <v>27</v>
      </c>
      <c r="J18" s="1" t="b">
        <f>OR(ISNUMBER(SEARCH("sg1",F18)),ISNUMBER(SEARCH("skip",F18)))</f>
        <v>0</v>
      </c>
      <c r="L18" s="1">
        <v>1</v>
      </c>
      <c r="M18" s="1" t="str">
        <f t="shared" si="6"/>
        <v>cbow</v>
      </c>
      <c r="N18" s="1" t="str">
        <f>MID(F18, G18+2, H18 - (G18+2))</f>
        <v>5</v>
      </c>
      <c r="O18" s="1" t="str">
        <f>MID(F18, H18+2, I18 - (H18+2))</f>
        <v>44</v>
      </c>
      <c r="P18" s="1" t="str">
        <f>MID(F18, I18+2, 3)</f>
        <v xml:space="preserve">5 	</v>
      </c>
      <c r="Q18" s="1" t="s">
        <v>659</v>
      </c>
      <c r="R18" t="s">
        <v>1193</v>
      </c>
      <c r="S18">
        <v>8.5199999999999998E-2</v>
      </c>
      <c r="T18">
        <v>0</v>
      </c>
      <c r="U18" t="s">
        <v>1671</v>
      </c>
    </row>
    <row r="19" spans="1:21" hidden="1" x14ac:dyDescent="0.2">
      <c r="A19" s="1">
        <v>778</v>
      </c>
      <c r="B19" s="1">
        <v>18</v>
      </c>
      <c r="E19" t="s">
        <v>1191</v>
      </c>
      <c r="F19" t="s">
        <v>1090</v>
      </c>
      <c r="G19" s="1">
        <f t="shared" si="3"/>
        <v>20</v>
      </c>
      <c r="H19" s="1">
        <f t="shared" si="4"/>
        <v>23</v>
      </c>
      <c r="I19" s="1">
        <f t="shared" si="5"/>
        <v>27</v>
      </c>
      <c r="J19" s="1" t="b">
        <f>OR(ISNUMBER(SEARCH("sg1",F19)),ISNUMBER(SEARCH("skip",F19)))</f>
        <v>0</v>
      </c>
      <c r="L19" s="1">
        <v>1</v>
      </c>
      <c r="M19" s="1" t="str">
        <f t="shared" si="6"/>
        <v>cbow</v>
      </c>
      <c r="N19" s="1" t="str">
        <f>MID(F19, G19+2, H19 - (G19+2))</f>
        <v>5</v>
      </c>
      <c r="O19" s="1" t="str">
        <f>MID(F19, H19+2, I19 - (H19+2))</f>
        <v>44</v>
      </c>
      <c r="P19" s="1" t="str">
        <f>MID(F19, I19+2, 3)</f>
        <v xml:space="preserve">5 	</v>
      </c>
      <c r="Q19" s="1" t="s">
        <v>659</v>
      </c>
      <c r="R19" t="s">
        <v>1193</v>
      </c>
      <c r="S19">
        <v>8.5199999999999998E-2</v>
      </c>
      <c r="T19">
        <v>0</v>
      </c>
      <c r="U19" t="s">
        <v>1809</v>
      </c>
    </row>
    <row r="20" spans="1:21" hidden="1" x14ac:dyDescent="0.2">
      <c r="A20" s="1">
        <v>58</v>
      </c>
      <c r="B20" s="1">
        <v>19</v>
      </c>
      <c r="E20" t="s">
        <v>1191</v>
      </c>
      <c r="F20" t="s">
        <v>702</v>
      </c>
      <c r="G20" s="1">
        <f t="shared" si="3"/>
        <v>19</v>
      </c>
      <c r="H20" s="1">
        <f t="shared" si="4"/>
        <v>22</v>
      </c>
      <c r="I20" s="1">
        <f t="shared" si="5"/>
        <v>26</v>
      </c>
      <c r="J20" s="1" t="b">
        <f>OR(ISNUMBER(SEARCH("sg1",F20)),ISNUMBER(SEARCH("skip",F20)))</f>
        <v>1</v>
      </c>
      <c r="L20" s="1">
        <v>1</v>
      </c>
      <c r="M20" s="1" t="str">
        <f t="shared" si="6"/>
        <v>skip</v>
      </c>
      <c r="N20" s="1" t="str">
        <f>MID(F20, G20+2, H20 - (G20+2))</f>
        <v>3</v>
      </c>
      <c r="O20" s="1" t="str">
        <f>MID(F20, H20+2, I20 - (H20+2))</f>
        <v>13</v>
      </c>
      <c r="P20" s="1" t="str">
        <f>MID(F20, I20+2, 3)</f>
        <v xml:space="preserve">25 </v>
      </c>
      <c r="Q20" s="1" t="s">
        <v>659</v>
      </c>
      <c r="R20" t="s">
        <v>1193</v>
      </c>
      <c r="S20">
        <v>8.4699999999999998E-2</v>
      </c>
      <c r="T20">
        <v>0</v>
      </c>
      <c r="U20" t="s">
        <v>1243</v>
      </c>
    </row>
    <row r="21" spans="1:21" hidden="1" x14ac:dyDescent="0.2">
      <c r="A21" s="1">
        <v>610</v>
      </c>
      <c r="B21" s="1">
        <v>20</v>
      </c>
      <c r="E21" t="s">
        <v>1191</v>
      </c>
      <c r="F21" t="s">
        <v>1097</v>
      </c>
      <c r="G21" s="1">
        <f t="shared" si="3"/>
        <v>20</v>
      </c>
      <c r="H21" s="1">
        <f t="shared" si="4"/>
        <v>23</v>
      </c>
      <c r="I21" s="1">
        <f t="shared" si="5"/>
        <v>27</v>
      </c>
      <c r="J21" s="1" t="b">
        <f>OR(ISNUMBER(SEARCH("sg1",F21)),ISNUMBER(SEARCH("skip",F21)))</f>
        <v>0</v>
      </c>
      <c r="L21" s="1">
        <v>1</v>
      </c>
      <c r="M21" s="1" t="str">
        <f t="shared" si="6"/>
        <v>cbow</v>
      </c>
      <c r="N21" s="1" t="str">
        <f>MID(F21, G21+2, H21 - (G21+2))</f>
        <v>5</v>
      </c>
      <c r="O21" s="1" t="str">
        <f>MID(F21, H21+2, I21 - (H21+2))</f>
        <v>21</v>
      </c>
      <c r="P21" s="1" t="str">
        <f>MID(F21, I21+2, 3)</f>
        <v xml:space="preserve">5 	</v>
      </c>
      <c r="Q21" s="1" t="s">
        <v>659</v>
      </c>
      <c r="R21" t="s">
        <v>1193</v>
      </c>
      <c r="S21">
        <v>8.4699999999999998E-2</v>
      </c>
      <c r="T21">
        <v>0</v>
      </c>
      <c r="U21" t="s">
        <v>1210</v>
      </c>
    </row>
    <row r="22" spans="1:21" x14ac:dyDescent="0.2">
      <c r="A22" s="39">
        <v>601</v>
      </c>
      <c r="B22" s="39">
        <v>21</v>
      </c>
      <c r="C22" s="39">
        <v>1</v>
      </c>
      <c r="D22" s="39"/>
      <c r="E22" s="35" t="s">
        <v>1191</v>
      </c>
      <c r="F22" s="35" t="s">
        <v>1092</v>
      </c>
      <c r="G22" s="39">
        <f t="shared" si="3"/>
        <v>20</v>
      </c>
      <c r="H22" s="39">
        <f t="shared" si="4"/>
        <v>23</v>
      </c>
      <c r="I22" s="39">
        <f t="shared" si="5"/>
        <v>27</v>
      </c>
      <c r="J22" s="39" t="b">
        <f>OR(ISNUMBER(SEARCH("sg1",F22)),ISNUMBER(SEARCH("skip",F22)))</f>
        <v>0</v>
      </c>
      <c r="K22" s="110" t="s">
        <v>2031</v>
      </c>
      <c r="L22" s="39">
        <v>1</v>
      </c>
      <c r="M22" s="39" t="str">
        <f t="shared" si="6"/>
        <v>cbow</v>
      </c>
      <c r="N22" s="39" t="str">
        <f>MID(F22, G22+2, H22 - (G22+2))</f>
        <v>8</v>
      </c>
      <c r="O22" s="39" t="str">
        <f>MID(F22, H22+2, I22 - (H22+2))</f>
        <v>13</v>
      </c>
      <c r="P22" s="39" t="str">
        <f>MID(F22, I22+2, 3)</f>
        <v xml:space="preserve">5 	</v>
      </c>
      <c r="Q22" s="39" t="s">
        <v>659</v>
      </c>
      <c r="R22" s="35" t="s">
        <v>1192</v>
      </c>
      <c r="S22" s="35">
        <v>8.4099999999999994E-2</v>
      </c>
      <c r="T22" s="35">
        <v>0</v>
      </c>
      <c r="U22" s="35" t="s">
        <v>1674</v>
      </c>
    </row>
    <row r="23" spans="1:21" hidden="1" x14ac:dyDescent="0.2">
      <c r="A23" s="1">
        <v>266</v>
      </c>
      <c r="B23" s="1">
        <v>22</v>
      </c>
      <c r="E23" t="s">
        <v>1191</v>
      </c>
      <c r="F23" t="s">
        <v>856</v>
      </c>
      <c r="G23" s="1">
        <f t="shared" si="3"/>
        <v>20</v>
      </c>
      <c r="H23" s="1">
        <f t="shared" si="4"/>
        <v>23</v>
      </c>
      <c r="I23" s="1">
        <f t="shared" si="5"/>
        <v>26</v>
      </c>
      <c r="J23" s="1" t="b">
        <f>OR(ISNUMBER(SEARCH("sg1",F23)),ISNUMBER(SEARCH("skip",F23)))</f>
        <v>1</v>
      </c>
      <c r="L23" s="1">
        <v>1</v>
      </c>
      <c r="M23" s="1" t="str">
        <f t="shared" si="6"/>
        <v>skip</v>
      </c>
      <c r="N23" s="1" t="str">
        <f>MID(F23, G23+2, H23 - (G23+2))</f>
        <v>5</v>
      </c>
      <c r="O23" s="1" t="str">
        <f>MID(F23, H23+2, I23 - (H23+2))</f>
        <v>8</v>
      </c>
      <c r="P23" s="1" t="str">
        <f>MID(F23, I23+2, 3)</f>
        <v xml:space="preserve">25 </v>
      </c>
      <c r="Q23" s="1" t="s">
        <v>659</v>
      </c>
      <c r="R23" t="s">
        <v>1193</v>
      </c>
      <c r="S23">
        <v>8.3900000000000002E-2</v>
      </c>
      <c r="T23">
        <v>0</v>
      </c>
      <c r="U23" t="s">
        <v>1410</v>
      </c>
    </row>
    <row r="24" spans="1:21" hidden="1" x14ac:dyDescent="0.2">
      <c r="A24" s="1">
        <v>542</v>
      </c>
      <c r="B24" s="1">
        <v>23</v>
      </c>
      <c r="E24" t="s">
        <v>1191</v>
      </c>
      <c r="F24" t="s">
        <v>1051</v>
      </c>
      <c r="G24" s="1">
        <f t="shared" si="3"/>
        <v>20</v>
      </c>
      <c r="H24" s="1">
        <f t="shared" si="4"/>
        <v>23</v>
      </c>
      <c r="I24" s="1">
        <f t="shared" si="5"/>
        <v>26</v>
      </c>
      <c r="J24" s="1" t="b">
        <f>OR(ISNUMBER(SEARCH("sg1",F24)),ISNUMBER(SEARCH("skip",F24)))</f>
        <v>0</v>
      </c>
      <c r="L24" s="1">
        <v>1</v>
      </c>
      <c r="M24" s="1" t="str">
        <f t="shared" si="6"/>
        <v>cbow</v>
      </c>
      <c r="N24" s="1" t="str">
        <f>MID(F24, G24+2, H24 - (G24+2))</f>
        <v>8</v>
      </c>
      <c r="O24" s="1" t="str">
        <f>MID(F24, H24+2, I24 - (H24+2))</f>
        <v>3</v>
      </c>
      <c r="P24" s="1" t="str">
        <f>MID(F24, I24+2, 3)</f>
        <v xml:space="preserve">5 	</v>
      </c>
      <c r="Q24" s="1" t="s">
        <v>659</v>
      </c>
      <c r="R24" t="s">
        <v>1193</v>
      </c>
      <c r="S24">
        <v>8.3099999999999993E-2</v>
      </c>
      <c r="T24">
        <v>0</v>
      </c>
      <c r="U24" t="s">
        <v>718</v>
      </c>
    </row>
    <row r="25" spans="1:21" hidden="1" x14ac:dyDescent="0.2">
      <c r="A25" s="1">
        <v>397</v>
      </c>
      <c r="B25" s="1">
        <v>24</v>
      </c>
      <c r="C25" s="1">
        <v>2</v>
      </c>
      <c r="E25" s="42" t="s">
        <v>1191</v>
      </c>
      <c r="F25" s="42" t="s">
        <v>948</v>
      </c>
      <c r="G25" s="43">
        <f t="shared" si="3"/>
        <v>20</v>
      </c>
      <c r="H25" s="43">
        <f t="shared" si="4"/>
        <v>23</v>
      </c>
      <c r="I25" s="43">
        <f t="shared" si="5"/>
        <v>27</v>
      </c>
      <c r="J25" s="43" t="b">
        <f>OR(ISNUMBER(SEARCH("sg1",F25)),ISNUMBER(SEARCH("skip",F25)))</f>
        <v>0</v>
      </c>
      <c r="K25" s="43"/>
      <c r="L25" s="43">
        <v>1</v>
      </c>
      <c r="M25" s="43" t="str">
        <f t="shared" si="6"/>
        <v>cbow</v>
      </c>
      <c r="N25" s="43" t="str">
        <f>MID(F25, G25+2, H25 - (G25+2))</f>
        <v>8</v>
      </c>
      <c r="O25" s="43" t="str">
        <f>MID(F25, H25+2, I25 - (H25+2))</f>
        <v>44</v>
      </c>
      <c r="P25" s="43" t="str">
        <f>MID(F25, I25+2, 3)</f>
        <v xml:space="preserve">5 	</v>
      </c>
      <c r="Q25" s="43" t="s">
        <v>659</v>
      </c>
      <c r="R25" s="42" t="s">
        <v>1192</v>
      </c>
      <c r="S25" s="42">
        <v>8.2699999999999996E-2</v>
      </c>
      <c r="T25" s="42">
        <v>0</v>
      </c>
      <c r="U25" s="42" t="s">
        <v>1514</v>
      </c>
    </row>
    <row r="26" spans="1:21" hidden="1" x14ac:dyDescent="0.2">
      <c r="A26" s="1">
        <v>769</v>
      </c>
      <c r="B26" s="1">
        <v>25</v>
      </c>
      <c r="C26" s="1">
        <v>3</v>
      </c>
      <c r="E26" s="42" t="s">
        <v>1191</v>
      </c>
      <c r="F26" s="42" t="s">
        <v>1804</v>
      </c>
      <c r="G26" s="43">
        <f t="shared" si="3"/>
        <v>20</v>
      </c>
      <c r="H26" s="43">
        <f t="shared" si="4"/>
        <v>23</v>
      </c>
      <c r="I26" s="43">
        <f t="shared" si="5"/>
        <v>27</v>
      </c>
      <c r="J26" s="43" t="b">
        <f>OR(ISNUMBER(SEARCH("sg1",F26)),ISNUMBER(SEARCH("skip",F26)))</f>
        <v>0</v>
      </c>
      <c r="K26" s="43"/>
      <c r="L26" s="43">
        <v>1</v>
      </c>
      <c r="M26" s="43" t="str">
        <f t="shared" si="6"/>
        <v>cbow</v>
      </c>
      <c r="N26" s="43" t="str">
        <f>MID(F26, G26+2, H26 - (G26+2))</f>
        <v>8</v>
      </c>
      <c r="O26" s="43" t="str">
        <f>MID(F26, H26+2, I26 - (H26+2))</f>
        <v>21</v>
      </c>
      <c r="P26" s="43" t="str">
        <f>MID(F26, I26+2, 3)</f>
        <v xml:space="preserve">5 	</v>
      </c>
      <c r="Q26" s="43" t="s">
        <v>659</v>
      </c>
      <c r="R26" s="42" t="s">
        <v>1192</v>
      </c>
      <c r="S26" s="42">
        <v>8.2400000000000001E-2</v>
      </c>
      <c r="T26" s="42">
        <v>0</v>
      </c>
      <c r="U26" s="42" t="s">
        <v>1805</v>
      </c>
    </row>
    <row r="27" spans="1:21" hidden="1" x14ac:dyDescent="0.2">
      <c r="A27" s="1">
        <v>646</v>
      </c>
      <c r="B27" s="1">
        <v>26</v>
      </c>
      <c r="E27" t="s">
        <v>1191</v>
      </c>
      <c r="F27" t="s">
        <v>1123</v>
      </c>
      <c r="G27" s="1">
        <f t="shared" si="3"/>
        <v>20</v>
      </c>
      <c r="H27" s="1">
        <f t="shared" si="4"/>
        <v>23</v>
      </c>
      <c r="I27" s="1">
        <f t="shared" si="5"/>
        <v>26</v>
      </c>
      <c r="J27" s="1" t="b">
        <f>OR(ISNUMBER(SEARCH("sg1",F27)),ISNUMBER(SEARCH("skip",F27)))</f>
        <v>0</v>
      </c>
      <c r="L27" s="1">
        <v>1</v>
      </c>
      <c r="M27" s="1" t="str">
        <f t="shared" si="6"/>
        <v>cbow</v>
      </c>
      <c r="N27" s="1" t="str">
        <f>MID(F27, G27+2, H27 - (G27+2))</f>
        <v>5</v>
      </c>
      <c r="O27" s="1" t="str">
        <f>MID(F27, H27+2, I27 - (H27+2))</f>
        <v>5</v>
      </c>
      <c r="P27" s="1" t="str">
        <f>MID(F27, I27+2, 3)</f>
        <v xml:space="preserve">5 	</v>
      </c>
      <c r="Q27" s="1" t="s">
        <v>659</v>
      </c>
      <c r="R27" t="s">
        <v>1193</v>
      </c>
      <c r="S27">
        <v>8.2400000000000001E-2</v>
      </c>
      <c r="T27">
        <v>0</v>
      </c>
      <c r="U27" t="s">
        <v>1706</v>
      </c>
    </row>
    <row r="28" spans="1:21" hidden="1" x14ac:dyDescent="0.2">
      <c r="A28" s="1">
        <v>597</v>
      </c>
      <c r="B28" s="1">
        <v>27</v>
      </c>
      <c r="C28" s="1">
        <v>4</v>
      </c>
      <c r="E28" s="42" t="s">
        <v>1191</v>
      </c>
      <c r="F28" s="42" t="s">
        <v>1090</v>
      </c>
      <c r="G28" s="43">
        <f t="shared" si="3"/>
        <v>20</v>
      </c>
      <c r="H28" s="43">
        <f t="shared" si="4"/>
        <v>23</v>
      </c>
      <c r="I28" s="43">
        <f t="shared" si="5"/>
        <v>27</v>
      </c>
      <c r="J28" s="43" t="b">
        <f>OR(ISNUMBER(SEARCH("sg1",F28)),ISNUMBER(SEARCH("skip",F28)))</f>
        <v>0</v>
      </c>
      <c r="K28" s="43"/>
      <c r="L28" s="43">
        <v>1</v>
      </c>
      <c r="M28" s="43" t="str">
        <f t="shared" si="6"/>
        <v>cbow</v>
      </c>
      <c r="N28" s="43" t="str">
        <f>MID(F28, G28+2, H28 - (G28+2))</f>
        <v>5</v>
      </c>
      <c r="O28" s="43" t="str">
        <f>MID(F28, H28+2, I28 - (H28+2))</f>
        <v>44</v>
      </c>
      <c r="P28" s="43" t="str">
        <f>MID(F28, I28+2, 3)</f>
        <v xml:space="preserve">5 	</v>
      </c>
      <c r="Q28" s="43" t="s">
        <v>659</v>
      </c>
      <c r="R28" s="42" t="s">
        <v>1192</v>
      </c>
      <c r="S28" s="42">
        <v>8.2299999999999998E-2</v>
      </c>
      <c r="T28" s="42">
        <v>0</v>
      </c>
      <c r="U28" s="42" t="s">
        <v>1241</v>
      </c>
    </row>
    <row r="29" spans="1:21" hidden="1" x14ac:dyDescent="0.2">
      <c r="A29" s="1">
        <v>777</v>
      </c>
      <c r="B29" s="1">
        <v>28</v>
      </c>
      <c r="C29" s="1">
        <v>5</v>
      </c>
      <c r="E29" s="42" t="s">
        <v>1191</v>
      </c>
      <c r="F29" s="42" t="s">
        <v>1090</v>
      </c>
      <c r="G29" s="43">
        <f t="shared" si="3"/>
        <v>20</v>
      </c>
      <c r="H29" s="43">
        <f t="shared" si="4"/>
        <v>23</v>
      </c>
      <c r="I29" s="43">
        <f t="shared" si="5"/>
        <v>27</v>
      </c>
      <c r="J29" s="43" t="b">
        <f>OR(ISNUMBER(SEARCH("sg1",F29)),ISNUMBER(SEARCH("skip",F29)))</f>
        <v>0</v>
      </c>
      <c r="K29" s="43"/>
      <c r="L29" s="43">
        <v>1</v>
      </c>
      <c r="M29" s="43" t="str">
        <f t="shared" si="6"/>
        <v>cbow</v>
      </c>
      <c r="N29" s="43" t="str">
        <f>MID(F29, G29+2, H29 - (G29+2))</f>
        <v>5</v>
      </c>
      <c r="O29" s="43" t="str">
        <f>MID(F29, H29+2, I29 - (H29+2))</f>
        <v>44</v>
      </c>
      <c r="P29" s="43" t="str">
        <f>MID(F29, I29+2, 3)</f>
        <v xml:space="preserve">5 	</v>
      </c>
      <c r="Q29" s="43" t="s">
        <v>659</v>
      </c>
      <c r="R29" s="42" t="s">
        <v>1192</v>
      </c>
      <c r="S29" s="42">
        <v>8.2299999999999998E-2</v>
      </c>
      <c r="T29" s="42">
        <v>0</v>
      </c>
      <c r="U29" s="42" t="s">
        <v>1708</v>
      </c>
    </row>
    <row r="30" spans="1:21" hidden="1" x14ac:dyDescent="0.2">
      <c r="A30" s="1">
        <v>718</v>
      </c>
      <c r="B30" s="1">
        <v>29</v>
      </c>
      <c r="E30" t="s">
        <v>1191</v>
      </c>
      <c r="F30" t="s">
        <v>1173</v>
      </c>
      <c r="G30" s="1">
        <f t="shared" si="3"/>
        <v>20</v>
      </c>
      <c r="H30" s="1">
        <f t="shared" si="4"/>
        <v>23</v>
      </c>
      <c r="I30" s="1">
        <f t="shared" si="5"/>
        <v>26</v>
      </c>
      <c r="J30" s="1" t="b">
        <f>OR(ISNUMBER(SEARCH("sg1",F30)),ISNUMBER(SEARCH("skip",F30)))</f>
        <v>0</v>
      </c>
      <c r="L30" s="1">
        <v>1</v>
      </c>
      <c r="M30" s="1" t="str">
        <f t="shared" si="6"/>
        <v>cbow</v>
      </c>
      <c r="N30" s="1" t="str">
        <f>MID(F30, G30+2, H30 - (G30+2))</f>
        <v>3</v>
      </c>
      <c r="O30" s="1" t="str">
        <f>MID(F30, H30+2, I30 - (H30+2))</f>
        <v>5</v>
      </c>
      <c r="P30" s="1" t="str">
        <f>MID(F30, I30+2, 3)</f>
        <v xml:space="preserve">5 	</v>
      </c>
      <c r="Q30" s="1" t="s">
        <v>659</v>
      </c>
      <c r="R30" t="s">
        <v>1193</v>
      </c>
      <c r="S30">
        <v>8.2199999999999995E-2</v>
      </c>
      <c r="T30">
        <v>0</v>
      </c>
      <c r="U30" t="s">
        <v>1756</v>
      </c>
    </row>
    <row r="31" spans="1:21" hidden="1" x14ac:dyDescent="0.2">
      <c r="A31" s="1">
        <v>674</v>
      </c>
      <c r="B31" s="1">
        <v>30</v>
      </c>
      <c r="E31" t="s">
        <v>1191</v>
      </c>
      <c r="F31" t="s">
        <v>1142</v>
      </c>
      <c r="G31" s="1">
        <f t="shared" si="3"/>
        <v>20</v>
      </c>
      <c r="H31" s="1">
        <f t="shared" si="4"/>
        <v>23</v>
      </c>
      <c r="I31" s="1">
        <f t="shared" si="5"/>
        <v>27</v>
      </c>
      <c r="J31" s="1" t="b">
        <f>OR(ISNUMBER(SEARCH("sg1",F31)),ISNUMBER(SEARCH("skip",F31)))</f>
        <v>0</v>
      </c>
      <c r="L31" s="1">
        <v>1</v>
      </c>
      <c r="M31" s="1" t="str">
        <f t="shared" si="6"/>
        <v>cbow</v>
      </c>
      <c r="N31" s="1" t="str">
        <f>MID(F31, G31+2, H31 - (G31+2))</f>
        <v>3</v>
      </c>
      <c r="O31" s="1" t="str">
        <f>MID(F31, H31+2, I31 - (H31+2))</f>
        <v>21</v>
      </c>
      <c r="P31" s="1" t="str">
        <f>MID(F31, I31+2, 3)</f>
        <v xml:space="preserve">5 	</v>
      </c>
      <c r="Q31" s="1" t="s">
        <v>659</v>
      </c>
      <c r="R31" t="s">
        <v>1193</v>
      </c>
      <c r="S31">
        <v>8.2000000000000003E-2</v>
      </c>
      <c r="T31">
        <v>0</v>
      </c>
      <c r="U31" t="s">
        <v>479</v>
      </c>
    </row>
    <row r="32" spans="1:21" hidden="1" x14ac:dyDescent="0.2">
      <c r="A32" s="1">
        <v>714</v>
      </c>
      <c r="B32" s="1">
        <v>31</v>
      </c>
      <c r="E32" t="s">
        <v>1191</v>
      </c>
      <c r="F32" t="s">
        <v>1170</v>
      </c>
      <c r="G32" s="1">
        <f t="shared" si="3"/>
        <v>20</v>
      </c>
      <c r="H32" s="1">
        <f t="shared" si="4"/>
        <v>23</v>
      </c>
      <c r="I32" s="1">
        <f t="shared" si="5"/>
        <v>27</v>
      </c>
      <c r="J32" s="1" t="b">
        <f>OR(ISNUMBER(SEARCH("sg1",F32)),ISNUMBER(SEARCH("skip",F32)))</f>
        <v>0</v>
      </c>
      <c r="L32" s="1">
        <v>1</v>
      </c>
      <c r="M32" s="1" t="str">
        <f t="shared" si="6"/>
        <v>cbow</v>
      </c>
      <c r="N32" s="1" t="str">
        <f>MID(F32, G32+2, H32 - (G32+2))</f>
        <v>3</v>
      </c>
      <c r="O32" s="1" t="str">
        <f>MID(F32, H32+2, I32 - (H32+2))</f>
        <v>13</v>
      </c>
      <c r="P32" s="1" t="str">
        <f>MID(F32, I32+2, 3)</f>
        <v xml:space="preserve">5 	</v>
      </c>
      <c r="Q32" s="1" t="s">
        <v>659</v>
      </c>
      <c r="R32" t="s">
        <v>1193</v>
      </c>
      <c r="S32">
        <v>8.2000000000000003E-2</v>
      </c>
      <c r="T32">
        <v>0</v>
      </c>
      <c r="U32" t="s">
        <v>814</v>
      </c>
    </row>
    <row r="33" spans="1:21" x14ac:dyDescent="0.2">
      <c r="A33" s="1">
        <v>90</v>
      </c>
      <c r="B33" s="1">
        <v>32</v>
      </c>
      <c r="E33" t="s">
        <v>1191</v>
      </c>
      <c r="F33" t="s">
        <v>726</v>
      </c>
      <c r="G33" s="1">
        <f t="shared" si="3"/>
        <v>20</v>
      </c>
      <c r="H33" s="1">
        <f t="shared" si="4"/>
        <v>23</v>
      </c>
      <c r="I33" s="1">
        <f t="shared" si="5"/>
        <v>27</v>
      </c>
      <c r="J33" s="1" t="b">
        <f>OR(ISNUMBER(SEARCH("sg1",F33)),ISNUMBER(SEARCH("skip",F33)))</f>
        <v>1</v>
      </c>
      <c r="K33" s="110" t="s">
        <v>2034</v>
      </c>
      <c r="L33" s="1">
        <v>1</v>
      </c>
      <c r="M33" s="1" t="str">
        <f t="shared" si="6"/>
        <v>skip</v>
      </c>
      <c r="N33" s="1" t="str">
        <f>MID(F33, G33+2, H33 - (G33+2))</f>
        <v>5</v>
      </c>
      <c r="O33" s="1" t="str">
        <f>MID(F33, H33+2, I33 - (H33+2))</f>
        <v>44</v>
      </c>
      <c r="P33" s="1" t="str">
        <f>MID(F33, I33+2, 3)</f>
        <v xml:space="preserve">50 </v>
      </c>
      <c r="Q33" s="1" t="s">
        <v>659</v>
      </c>
      <c r="R33" t="s">
        <v>1193</v>
      </c>
      <c r="S33">
        <v>8.1799999999999998E-2</v>
      </c>
      <c r="T33">
        <v>0</v>
      </c>
      <c r="U33" t="s">
        <v>481</v>
      </c>
    </row>
    <row r="34" spans="1:21" hidden="1" x14ac:dyDescent="0.2">
      <c r="A34" s="1">
        <v>585</v>
      </c>
      <c r="B34" s="1">
        <v>33</v>
      </c>
      <c r="C34" s="1">
        <v>6</v>
      </c>
      <c r="E34" s="42" t="s">
        <v>1191</v>
      </c>
      <c r="F34" s="42" t="s">
        <v>1082</v>
      </c>
      <c r="G34" s="43">
        <f t="shared" si="3"/>
        <v>20</v>
      </c>
      <c r="H34" s="43">
        <f t="shared" si="4"/>
        <v>23</v>
      </c>
      <c r="I34" s="43">
        <f t="shared" si="5"/>
        <v>26</v>
      </c>
      <c r="J34" s="43" t="b">
        <f>OR(ISNUMBER(SEARCH("sg1",F34)),ISNUMBER(SEARCH("skip",F34)))</f>
        <v>0</v>
      </c>
      <c r="K34" s="43"/>
      <c r="L34" s="43">
        <v>1</v>
      </c>
      <c r="M34" s="43" t="str">
        <f t="shared" si="6"/>
        <v>cbow</v>
      </c>
      <c r="N34" s="43" t="str">
        <f>MID(F34, G34+2, H34 - (G34+2))</f>
        <v>8</v>
      </c>
      <c r="O34" s="43" t="str">
        <f>MID(F34, H34+2, I34 - (H34+2))</f>
        <v>8</v>
      </c>
      <c r="P34" s="43" t="str">
        <f>MID(F34, I34+2, 3)</f>
        <v xml:space="preserve">5 	</v>
      </c>
      <c r="Q34" s="43" t="s">
        <v>659</v>
      </c>
      <c r="R34" s="42" t="s">
        <v>1192</v>
      </c>
      <c r="S34" s="42">
        <v>8.1699999999999995E-2</v>
      </c>
      <c r="T34" s="42">
        <v>0</v>
      </c>
      <c r="U34" s="42" t="s">
        <v>1663</v>
      </c>
    </row>
    <row r="35" spans="1:21" hidden="1" x14ac:dyDescent="0.2">
      <c r="A35" s="1">
        <v>741</v>
      </c>
      <c r="B35" s="1">
        <v>34</v>
      </c>
      <c r="C35" s="1">
        <v>7</v>
      </c>
      <c r="E35" s="42" t="s">
        <v>1191</v>
      </c>
      <c r="F35" s="42" t="s">
        <v>1775</v>
      </c>
      <c r="G35" s="43">
        <f t="shared" si="3"/>
        <v>20</v>
      </c>
      <c r="H35" s="43">
        <f t="shared" si="4"/>
        <v>23</v>
      </c>
      <c r="I35" s="43">
        <f t="shared" si="5"/>
        <v>26</v>
      </c>
      <c r="J35" s="43" t="b">
        <f>OR(ISNUMBER(SEARCH("sg1",F35)),ISNUMBER(SEARCH("skip",F35)))</f>
        <v>0</v>
      </c>
      <c r="K35" s="43"/>
      <c r="L35" s="43">
        <v>1</v>
      </c>
      <c r="M35" s="43" t="str">
        <f t="shared" si="6"/>
        <v>cbow</v>
      </c>
      <c r="N35" s="43" t="str">
        <f>MID(F35, G35+2, H35 - (G35+2))</f>
        <v>5</v>
      </c>
      <c r="O35" s="43" t="str">
        <f>MID(F35, H35+2, I35 - (H35+2))</f>
        <v>8</v>
      </c>
      <c r="P35" s="43" t="str">
        <f>MID(F35, I35+2, 3)</f>
        <v xml:space="preserve">5 	</v>
      </c>
      <c r="Q35" s="43" t="s">
        <v>659</v>
      </c>
      <c r="R35" s="42" t="s">
        <v>1192</v>
      </c>
      <c r="S35" s="42">
        <v>8.1600000000000006E-2</v>
      </c>
      <c r="T35" s="42">
        <v>0</v>
      </c>
      <c r="U35" s="42" t="s">
        <v>1776</v>
      </c>
    </row>
    <row r="36" spans="1:21" hidden="1" x14ac:dyDescent="0.2">
      <c r="A36" s="1">
        <v>753</v>
      </c>
      <c r="B36" s="1">
        <v>35</v>
      </c>
      <c r="C36" s="1">
        <v>8</v>
      </c>
      <c r="E36" s="42" t="s">
        <v>1191</v>
      </c>
      <c r="F36" s="42" t="s">
        <v>1789</v>
      </c>
      <c r="G36" s="43">
        <f t="shared" si="3"/>
        <v>20</v>
      </c>
      <c r="H36" s="43">
        <f t="shared" si="4"/>
        <v>23</v>
      </c>
      <c r="I36" s="43">
        <f t="shared" si="5"/>
        <v>27</v>
      </c>
      <c r="J36" s="43" t="b">
        <f>OR(ISNUMBER(SEARCH("sg1",F36)),ISNUMBER(SEARCH("skip",F36)))</f>
        <v>0</v>
      </c>
      <c r="K36" s="43"/>
      <c r="L36" s="43">
        <v>1</v>
      </c>
      <c r="M36" s="43" t="str">
        <f t="shared" si="6"/>
        <v>cbow</v>
      </c>
      <c r="N36" s="43" t="str">
        <f>MID(F36, G36+2, H36 - (G36+2))</f>
        <v>5</v>
      </c>
      <c r="O36" s="43" t="str">
        <f>MID(F36, H36+2, I36 - (H36+2))</f>
        <v>13</v>
      </c>
      <c r="P36" s="43" t="str">
        <f>MID(F36, I36+2, 3)</f>
        <v xml:space="preserve">5 	</v>
      </c>
      <c r="Q36" s="43" t="s">
        <v>659</v>
      </c>
      <c r="R36" s="42" t="s">
        <v>1192</v>
      </c>
      <c r="S36" s="42">
        <v>8.1600000000000006E-2</v>
      </c>
      <c r="T36" s="42">
        <v>0</v>
      </c>
      <c r="U36" s="42" t="s">
        <v>1790</v>
      </c>
    </row>
    <row r="37" spans="1:21" hidden="1" x14ac:dyDescent="0.2">
      <c r="A37" s="1">
        <v>290</v>
      </c>
      <c r="B37" s="1">
        <v>36</v>
      </c>
      <c r="E37" t="s">
        <v>1191</v>
      </c>
      <c r="F37" t="s">
        <v>874</v>
      </c>
      <c r="G37" s="1">
        <f t="shared" si="3"/>
        <v>19</v>
      </c>
      <c r="H37" s="1">
        <f t="shared" si="4"/>
        <v>22</v>
      </c>
      <c r="I37" s="1">
        <f t="shared" si="5"/>
        <v>25</v>
      </c>
      <c r="J37" s="1" t="b">
        <f>OR(ISNUMBER(SEARCH("sg1",F37)),ISNUMBER(SEARCH("skip",F37)))</f>
        <v>1</v>
      </c>
      <c r="L37" s="1">
        <v>1</v>
      </c>
      <c r="M37" s="1" t="str">
        <f t="shared" si="6"/>
        <v>skip</v>
      </c>
      <c r="N37" s="1" t="str">
        <f>MID(F37, G37+2, H37 - (G37+2))</f>
        <v>3</v>
      </c>
      <c r="O37" s="1" t="str">
        <f>MID(F37, H37+2, I37 - (H37+2))</f>
        <v>8</v>
      </c>
      <c r="P37" s="1" t="str">
        <f>MID(F37, I37+2, 3)</f>
        <v xml:space="preserve">25 </v>
      </c>
      <c r="Q37" s="1" t="s">
        <v>659</v>
      </c>
      <c r="R37" t="s">
        <v>1193</v>
      </c>
      <c r="S37">
        <v>8.1600000000000006E-2</v>
      </c>
      <c r="T37">
        <v>0</v>
      </c>
      <c r="U37" t="s">
        <v>1430</v>
      </c>
    </row>
    <row r="38" spans="1:21" x14ac:dyDescent="0.2">
      <c r="A38" s="1">
        <v>94</v>
      </c>
      <c r="B38" s="1">
        <v>37</v>
      </c>
      <c r="E38" t="s">
        <v>1191</v>
      </c>
      <c r="F38" t="s">
        <v>729</v>
      </c>
      <c r="G38" s="1">
        <f t="shared" si="3"/>
        <v>19</v>
      </c>
      <c r="H38" s="1">
        <f t="shared" si="4"/>
        <v>22</v>
      </c>
      <c r="I38" s="1">
        <f t="shared" si="5"/>
        <v>26</v>
      </c>
      <c r="J38" s="1" t="b">
        <f>OR(ISNUMBER(SEARCH("sg1",F38)),ISNUMBER(SEARCH("skip",F38)))</f>
        <v>1</v>
      </c>
      <c r="K38" s="110" t="s">
        <v>2026</v>
      </c>
      <c r="L38" s="1">
        <v>1</v>
      </c>
      <c r="M38" s="1" t="str">
        <f t="shared" si="6"/>
        <v>skip</v>
      </c>
      <c r="N38" s="1" t="str">
        <f>MID(F38, G38+2, H38 - (G38+2))</f>
        <v>1</v>
      </c>
      <c r="O38" s="1" t="str">
        <f>MID(F38, H38+2, I38 - (H38+2))</f>
        <v>21</v>
      </c>
      <c r="P38" s="1" t="str">
        <f>MID(F38, I38+2, 3)</f>
        <v xml:space="preserve">25 </v>
      </c>
      <c r="Q38" s="1" t="s">
        <v>659</v>
      </c>
      <c r="R38" t="s">
        <v>1193</v>
      </c>
      <c r="S38">
        <v>8.14E-2</v>
      </c>
      <c r="T38">
        <v>0</v>
      </c>
      <c r="U38" t="s">
        <v>263</v>
      </c>
    </row>
    <row r="39" spans="1:21" hidden="1" x14ac:dyDescent="0.2">
      <c r="A39" s="1">
        <v>609</v>
      </c>
      <c r="B39" s="1">
        <v>38</v>
      </c>
      <c r="C39" s="1">
        <v>9</v>
      </c>
      <c r="E39" s="42" t="s">
        <v>1191</v>
      </c>
      <c r="F39" s="42" t="s">
        <v>1097</v>
      </c>
      <c r="G39" s="43">
        <f t="shared" si="3"/>
        <v>20</v>
      </c>
      <c r="H39" s="43">
        <f t="shared" si="4"/>
        <v>23</v>
      </c>
      <c r="I39" s="43">
        <f t="shared" si="5"/>
        <v>27</v>
      </c>
      <c r="J39" s="43" t="b">
        <f>OR(ISNUMBER(SEARCH("sg1",F39)),ISNUMBER(SEARCH("skip",F39)))</f>
        <v>0</v>
      </c>
      <c r="K39" s="43"/>
      <c r="L39" s="43">
        <v>1</v>
      </c>
      <c r="M39" s="43" t="str">
        <f t="shared" si="6"/>
        <v>cbow</v>
      </c>
      <c r="N39" s="43" t="str">
        <f>MID(F39, G39+2, H39 - (G39+2))</f>
        <v>5</v>
      </c>
      <c r="O39" s="43" t="str">
        <f>MID(F39, H39+2, I39 - (H39+2))</f>
        <v>21</v>
      </c>
      <c r="P39" s="43" t="str">
        <f>MID(F39, I39+2, 3)</f>
        <v xml:space="preserve">5 	</v>
      </c>
      <c r="Q39" s="43" t="s">
        <v>659</v>
      </c>
      <c r="R39" s="42" t="s">
        <v>1192</v>
      </c>
      <c r="S39" s="42">
        <v>8.1299999999999997E-2</v>
      </c>
      <c r="T39" s="42">
        <v>0</v>
      </c>
      <c r="U39" s="42" t="s">
        <v>1679</v>
      </c>
    </row>
    <row r="40" spans="1:21" hidden="1" x14ac:dyDescent="0.2">
      <c r="A40" s="1">
        <v>146</v>
      </c>
      <c r="B40" s="1">
        <v>39</v>
      </c>
      <c r="E40" t="s">
        <v>1191</v>
      </c>
      <c r="F40" t="s">
        <v>768</v>
      </c>
      <c r="G40" s="1">
        <f t="shared" si="3"/>
        <v>19</v>
      </c>
      <c r="H40" s="1">
        <f t="shared" si="4"/>
        <v>22</v>
      </c>
      <c r="I40" s="1">
        <f t="shared" si="5"/>
        <v>26</v>
      </c>
      <c r="J40" s="1" t="b">
        <f>OR(ISNUMBER(SEARCH("sg1",F40)),ISNUMBER(SEARCH("skip",F40)))</f>
        <v>1</v>
      </c>
      <c r="L40" s="1">
        <v>1</v>
      </c>
      <c r="M40" s="1" t="str">
        <f t="shared" si="6"/>
        <v>skip</v>
      </c>
      <c r="N40" s="1" t="str">
        <f>MID(F40, G40+2, H40 - (G40+2))</f>
        <v>1</v>
      </c>
      <c r="O40" s="1" t="str">
        <f>MID(F40, H40+2, I40 - (H40+2))</f>
        <v>13</v>
      </c>
      <c r="P40" s="1" t="str">
        <f>MID(F40, I40+2, 3)</f>
        <v xml:space="preserve">25 </v>
      </c>
      <c r="Q40" s="1" t="s">
        <v>659</v>
      </c>
      <c r="R40" t="s">
        <v>1193</v>
      </c>
      <c r="S40">
        <v>8.1000000000000003E-2</v>
      </c>
      <c r="T40">
        <v>0</v>
      </c>
      <c r="U40" t="s">
        <v>112</v>
      </c>
    </row>
    <row r="41" spans="1:21" hidden="1" x14ac:dyDescent="0.2">
      <c r="A41" s="1">
        <v>766</v>
      </c>
      <c r="B41" s="1">
        <v>40</v>
      </c>
      <c r="E41" t="s">
        <v>1191</v>
      </c>
      <c r="F41" t="s">
        <v>1800</v>
      </c>
      <c r="G41" s="1">
        <f t="shared" si="3"/>
        <v>20</v>
      </c>
      <c r="H41" s="1">
        <f t="shared" si="4"/>
        <v>23</v>
      </c>
      <c r="I41" s="1">
        <f t="shared" si="5"/>
        <v>26</v>
      </c>
      <c r="J41" s="1" t="b">
        <f>OR(ISNUMBER(SEARCH("sg1",F41)),ISNUMBER(SEARCH("skip",F41)))</f>
        <v>0</v>
      </c>
      <c r="L41" s="1">
        <v>1</v>
      </c>
      <c r="M41" s="1" t="str">
        <f t="shared" si="6"/>
        <v>cbow</v>
      </c>
      <c r="N41" s="1" t="str">
        <f>MID(F41, G41+2, H41 - (G41+2))</f>
        <v>5</v>
      </c>
      <c r="O41" s="1" t="str">
        <f>MID(F41, H41+2, I41 - (H41+2))</f>
        <v>3</v>
      </c>
      <c r="P41" s="1" t="str">
        <f>MID(F41, I41+2, 3)</f>
        <v xml:space="preserve">5 	</v>
      </c>
      <c r="Q41" s="1" t="s">
        <v>659</v>
      </c>
      <c r="R41" t="s">
        <v>1193</v>
      </c>
      <c r="S41">
        <v>8.1000000000000003E-2</v>
      </c>
      <c r="T41">
        <v>0</v>
      </c>
      <c r="U41" t="s">
        <v>1802</v>
      </c>
    </row>
    <row r="42" spans="1:21" hidden="1" x14ac:dyDescent="0.2">
      <c r="A42" s="1">
        <v>389</v>
      </c>
      <c r="B42" s="1">
        <v>41</v>
      </c>
      <c r="C42" s="1">
        <v>10</v>
      </c>
      <c r="E42" s="42" t="s">
        <v>1191</v>
      </c>
      <c r="F42" s="42" t="s">
        <v>942</v>
      </c>
      <c r="G42" s="43">
        <f t="shared" si="3"/>
        <v>20</v>
      </c>
      <c r="H42" s="43">
        <f t="shared" si="4"/>
        <v>23</v>
      </c>
      <c r="I42" s="43">
        <f t="shared" si="5"/>
        <v>26</v>
      </c>
      <c r="J42" s="43" t="b">
        <f>OR(ISNUMBER(SEARCH("sg1",F42)),ISNUMBER(SEARCH("skip",F42)))</f>
        <v>0</v>
      </c>
      <c r="K42" s="43"/>
      <c r="L42" s="43">
        <v>1</v>
      </c>
      <c r="M42" s="43" t="str">
        <f t="shared" si="6"/>
        <v>cbow</v>
      </c>
      <c r="N42" s="43" t="str">
        <f>MID(F42, G42+2, H42 - (G42+2))</f>
        <v>8</v>
      </c>
      <c r="O42" s="43" t="str">
        <f>MID(F42, H42+2, I42 - (H42+2))</f>
        <v>5</v>
      </c>
      <c r="P42" s="43" t="str">
        <f>MID(F42, I42+2, 3)</f>
        <v xml:space="preserve">5 	</v>
      </c>
      <c r="Q42" s="43" t="s">
        <v>659</v>
      </c>
      <c r="R42" s="42" t="s">
        <v>1192</v>
      </c>
      <c r="S42" s="42">
        <v>8.0699999999999994E-2</v>
      </c>
      <c r="T42" s="42">
        <v>0</v>
      </c>
      <c r="U42" s="42" t="s">
        <v>1509</v>
      </c>
    </row>
    <row r="43" spans="1:21" hidden="1" x14ac:dyDescent="0.2">
      <c r="A43" s="1">
        <v>650</v>
      </c>
      <c r="B43" s="1">
        <v>42</v>
      </c>
      <c r="E43" t="s">
        <v>1191</v>
      </c>
      <c r="F43" t="s">
        <v>1125</v>
      </c>
      <c r="G43" s="1">
        <f t="shared" si="3"/>
        <v>20</v>
      </c>
      <c r="H43" s="1">
        <f t="shared" si="4"/>
        <v>23</v>
      </c>
      <c r="I43" s="1">
        <f t="shared" si="5"/>
        <v>26</v>
      </c>
      <c r="J43" s="1" t="b">
        <f>OR(ISNUMBER(SEARCH("sg1",F43)),ISNUMBER(SEARCH("skip",F43)))</f>
        <v>0</v>
      </c>
      <c r="L43" s="1">
        <v>1</v>
      </c>
      <c r="M43" s="1" t="str">
        <f t="shared" si="6"/>
        <v>cbow</v>
      </c>
      <c r="N43" s="1" t="str">
        <f>MID(F43, G43+2, H43 - (G43+2))</f>
        <v>3</v>
      </c>
      <c r="O43" s="1" t="str">
        <f>MID(F43, H43+2, I43 - (H43+2))</f>
        <v>8</v>
      </c>
      <c r="P43" s="1" t="str">
        <f>MID(F43, I43+2, 3)</f>
        <v xml:space="preserve">5 	</v>
      </c>
      <c r="Q43" s="1" t="s">
        <v>659</v>
      </c>
      <c r="R43" t="s">
        <v>1193</v>
      </c>
      <c r="S43">
        <v>8.0600000000000005E-2</v>
      </c>
      <c r="T43">
        <v>0</v>
      </c>
      <c r="U43" t="s">
        <v>1709</v>
      </c>
    </row>
    <row r="44" spans="1:21" hidden="1" x14ac:dyDescent="0.2">
      <c r="A44" s="1">
        <v>226</v>
      </c>
      <c r="B44" s="1">
        <v>43</v>
      </c>
      <c r="E44" t="s">
        <v>1191</v>
      </c>
      <c r="F44" t="s">
        <v>826</v>
      </c>
      <c r="G44" s="1">
        <f t="shared" si="3"/>
        <v>20</v>
      </c>
      <c r="H44" s="1">
        <f t="shared" si="4"/>
        <v>23</v>
      </c>
      <c r="I44" s="1">
        <f t="shared" si="5"/>
        <v>27</v>
      </c>
      <c r="J44" s="1" t="b">
        <f>OR(ISNUMBER(SEARCH("sg1",F44)),ISNUMBER(SEARCH("skip",F44)))</f>
        <v>1</v>
      </c>
      <c r="L44" s="1">
        <v>1</v>
      </c>
      <c r="M44" s="1" t="str">
        <f t="shared" si="6"/>
        <v>skip</v>
      </c>
      <c r="N44" s="1" t="str">
        <f>MID(F44, G44+2, H44 - (G44+2))</f>
        <v>1</v>
      </c>
      <c r="O44" s="1" t="str">
        <f>MID(F44, H44+2, I44 - (H44+2))</f>
        <v>44</v>
      </c>
      <c r="P44" s="1" t="str">
        <f>MID(F44, I44+2, 3)</f>
        <v xml:space="preserve">25 </v>
      </c>
      <c r="Q44" s="1" t="s">
        <v>659</v>
      </c>
      <c r="R44" t="s">
        <v>1193</v>
      </c>
      <c r="S44">
        <v>8.0500000000000002E-2</v>
      </c>
      <c r="T44">
        <v>0</v>
      </c>
      <c r="U44" t="s">
        <v>1378</v>
      </c>
    </row>
    <row r="45" spans="1:21" hidden="1" x14ac:dyDescent="0.2">
      <c r="A45" s="1">
        <v>214</v>
      </c>
      <c r="B45" s="1">
        <v>44</v>
      </c>
      <c r="E45" t="s">
        <v>1191</v>
      </c>
      <c r="F45" t="s">
        <v>818</v>
      </c>
      <c r="G45" s="1">
        <f t="shared" si="3"/>
        <v>19</v>
      </c>
      <c r="H45" s="1">
        <f t="shared" si="4"/>
        <v>22</v>
      </c>
      <c r="I45" s="1">
        <f t="shared" si="5"/>
        <v>26</v>
      </c>
      <c r="J45" s="1" t="b">
        <f>OR(ISNUMBER(SEARCH("sg1",F45)),ISNUMBER(SEARCH("skip",F45)))</f>
        <v>1</v>
      </c>
      <c r="L45" s="1">
        <v>1</v>
      </c>
      <c r="M45" s="1" t="str">
        <f t="shared" si="6"/>
        <v>skip</v>
      </c>
      <c r="N45" s="1" t="str">
        <f>MID(F45, G45+2, H45 - (G45+2))</f>
        <v>8</v>
      </c>
      <c r="O45" s="1" t="str">
        <f>MID(F45, H45+2, I45 - (H45+2))</f>
        <v>44</v>
      </c>
      <c r="P45" s="1" t="str">
        <f>MID(F45, I45+2, 3)</f>
        <v xml:space="preserve">50 </v>
      </c>
      <c r="Q45" s="1" t="s">
        <v>659</v>
      </c>
      <c r="R45" t="s">
        <v>1193</v>
      </c>
      <c r="S45">
        <v>8.0399999999999999E-2</v>
      </c>
      <c r="T45">
        <v>0</v>
      </c>
      <c r="U45" t="s">
        <v>1370</v>
      </c>
    </row>
    <row r="46" spans="1:21" hidden="1" x14ac:dyDescent="0.2">
      <c r="A46" s="1">
        <v>470</v>
      </c>
      <c r="B46" s="1">
        <v>45</v>
      </c>
      <c r="E46" t="s">
        <v>1191</v>
      </c>
      <c r="F46" t="s">
        <v>1001</v>
      </c>
      <c r="G46" s="1">
        <f t="shared" si="3"/>
        <v>20</v>
      </c>
      <c r="H46" s="1">
        <f t="shared" si="4"/>
        <v>23</v>
      </c>
      <c r="I46" s="1">
        <f t="shared" si="5"/>
        <v>27</v>
      </c>
      <c r="J46" s="1" t="b">
        <f>OR(ISNUMBER(SEARCH("sg1",F46)),ISNUMBER(SEARCH("skip",F46)))</f>
        <v>0</v>
      </c>
      <c r="L46" s="1">
        <v>1</v>
      </c>
      <c r="M46" s="1" t="str">
        <f t="shared" si="6"/>
        <v>cbow</v>
      </c>
      <c r="N46" s="1" t="str">
        <f>MID(F46, G46+2, H46 - (G46+2))</f>
        <v>1</v>
      </c>
      <c r="O46" s="1" t="str">
        <f>MID(F46, H46+2, I46 - (H46+2))</f>
        <v>13</v>
      </c>
      <c r="P46" s="1" t="str">
        <f>MID(F46, I46+2, 3)</f>
        <v xml:space="preserve">5 	</v>
      </c>
      <c r="Q46" s="1" t="s">
        <v>659</v>
      </c>
      <c r="R46" t="s">
        <v>1193</v>
      </c>
      <c r="S46">
        <v>8.0299999999999996E-2</v>
      </c>
      <c r="T46">
        <v>0</v>
      </c>
      <c r="U46" t="s">
        <v>1571</v>
      </c>
    </row>
    <row r="47" spans="1:21" hidden="1" x14ac:dyDescent="0.2">
      <c r="A47" s="1">
        <v>194</v>
      </c>
      <c r="B47" s="1">
        <v>46</v>
      </c>
      <c r="E47" t="s">
        <v>1191</v>
      </c>
      <c r="F47" t="s">
        <v>804</v>
      </c>
      <c r="G47" s="1">
        <f t="shared" si="3"/>
        <v>20</v>
      </c>
      <c r="H47" s="1">
        <f t="shared" si="4"/>
        <v>23</v>
      </c>
      <c r="I47" s="1">
        <f t="shared" si="5"/>
        <v>26</v>
      </c>
      <c r="J47" s="1" t="b">
        <f>OR(ISNUMBER(SEARCH("sg1",F47)),ISNUMBER(SEARCH("skip",F47)))</f>
        <v>1</v>
      </c>
      <c r="L47" s="1">
        <v>1</v>
      </c>
      <c r="M47" s="1" t="str">
        <f t="shared" si="6"/>
        <v>skip</v>
      </c>
      <c r="N47" s="1" t="str">
        <f>MID(F47, G47+2, H47 - (G47+2))</f>
        <v>8</v>
      </c>
      <c r="O47" s="1" t="str">
        <f>MID(F47, H47+2, I47 - (H47+2))</f>
        <v>5</v>
      </c>
      <c r="P47" s="1" t="str">
        <f>MID(F47, I47+2, 3)</f>
        <v xml:space="preserve">25 </v>
      </c>
      <c r="Q47" s="1" t="s">
        <v>659</v>
      </c>
      <c r="R47" t="s">
        <v>1193</v>
      </c>
      <c r="S47">
        <v>8.0199999999999994E-2</v>
      </c>
      <c r="T47">
        <v>0</v>
      </c>
      <c r="U47" t="s">
        <v>1353</v>
      </c>
    </row>
    <row r="48" spans="1:21" hidden="1" x14ac:dyDescent="0.2">
      <c r="A48" s="1">
        <v>490</v>
      </c>
      <c r="B48" s="1">
        <v>47</v>
      </c>
      <c r="E48" t="s">
        <v>1191</v>
      </c>
      <c r="F48" t="s">
        <v>1016</v>
      </c>
      <c r="G48" s="1">
        <f t="shared" si="3"/>
        <v>20</v>
      </c>
      <c r="H48" s="1">
        <f t="shared" si="4"/>
        <v>23</v>
      </c>
      <c r="I48" s="1">
        <f t="shared" si="5"/>
        <v>27</v>
      </c>
      <c r="J48" s="1" t="b">
        <f>OR(ISNUMBER(SEARCH("sg1",F48)),ISNUMBER(SEARCH("skip",F48)))</f>
        <v>0</v>
      </c>
      <c r="L48" s="1">
        <v>1</v>
      </c>
      <c r="M48" s="1" t="str">
        <f t="shared" si="6"/>
        <v>cbow</v>
      </c>
      <c r="N48" s="1" t="str">
        <f>MID(F48, G48+2, H48 - (G48+2))</f>
        <v>1</v>
      </c>
      <c r="O48" s="1" t="str">
        <f>MID(F48, H48+2, I48 - (H48+2))</f>
        <v>21</v>
      </c>
      <c r="P48" s="1" t="str">
        <f>MID(F48, I48+2, 3)</f>
        <v xml:space="preserve">5 	</v>
      </c>
      <c r="Q48" s="1" t="s">
        <v>659</v>
      </c>
      <c r="R48" t="s">
        <v>1193</v>
      </c>
      <c r="S48">
        <v>7.9299999999999995E-2</v>
      </c>
      <c r="T48">
        <v>0</v>
      </c>
      <c r="U48" t="s">
        <v>1386</v>
      </c>
    </row>
    <row r="49" spans="1:21" hidden="1" x14ac:dyDescent="0.2">
      <c r="A49" s="1">
        <v>690</v>
      </c>
      <c r="B49" s="1">
        <v>48</v>
      </c>
      <c r="E49" t="s">
        <v>1191</v>
      </c>
      <c r="F49" t="s">
        <v>1154</v>
      </c>
      <c r="G49" s="1">
        <f t="shared" si="3"/>
        <v>20</v>
      </c>
      <c r="H49" s="1">
        <f t="shared" si="4"/>
        <v>23</v>
      </c>
      <c r="I49" s="1">
        <f t="shared" si="5"/>
        <v>26</v>
      </c>
      <c r="J49" s="1" t="b">
        <f>OR(ISNUMBER(SEARCH("sg1",F49)),ISNUMBER(SEARCH("skip",F49)))</f>
        <v>0</v>
      </c>
      <c r="L49" s="1">
        <v>1</v>
      </c>
      <c r="M49" s="1" t="str">
        <f t="shared" si="6"/>
        <v>cbow</v>
      </c>
      <c r="N49" s="1" t="str">
        <f>MID(F49, G49+2, H49 - (G49+2))</f>
        <v>3</v>
      </c>
      <c r="O49" s="1" t="str">
        <f>MID(F49, H49+2, I49 - (H49+2))</f>
        <v>3</v>
      </c>
      <c r="P49" s="1" t="str">
        <f>MID(F49, I49+2, 3)</f>
        <v xml:space="preserve">5 	</v>
      </c>
      <c r="Q49" s="1" t="s">
        <v>659</v>
      </c>
      <c r="R49" t="s">
        <v>1193</v>
      </c>
      <c r="S49">
        <v>7.9299999999999995E-2</v>
      </c>
      <c r="T49">
        <v>0</v>
      </c>
      <c r="U49" t="s">
        <v>1735</v>
      </c>
    </row>
    <row r="50" spans="1:21" hidden="1" x14ac:dyDescent="0.2">
      <c r="A50" s="1">
        <v>166</v>
      </c>
      <c r="B50" s="1">
        <v>49</v>
      </c>
      <c r="E50" t="s">
        <v>1191</v>
      </c>
      <c r="F50" t="s">
        <v>783</v>
      </c>
      <c r="G50" s="1">
        <f t="shared" si="3"/>
        <v>20</v>
      </c>
      <c r="H50" s="1">
        <f t="shared" si="4"/>
        <v>23</v>
      </c>
      <c r="I50" s="1">
        <f t="shared" si="5"/>
        <v>27</v>
      </c>
      <c r="J50" s="1" t="b">
        <f>OR(ISNUMBER(SEARCH("sg1",F50)),ISNUMBER(SEARCH("skip",F50)))</f>
        <v>1</v>
      </c>
      <c r="L50" s="1">
        <v>1</v>
      </c>
      <c r="M50" s="1" t="str">
        <f t="shared" si="6"/>
        <v>skip</v>
      </c>
      <c r="N50" s="1" t="str">
        <f>MID(F50, G50+2, H50 - (G50+2))</f>
        <v>8</v>
      </c>
      <c r="O50" s="1" t="str">
        <f>MID(F50, H50+2, I50 - (H50+2))</f>
        <v>21</v>
      </c>
      <c r="P50" s="1" t="str">
        <f>MID(F50, I50+2, 3)</f>
        <v xml:space="preserve">50 </v>
      </c>
      <c r="Q50" s="1" t="s">
        <v>659</v>
      </c>
      <c r="R50" t="s">
        <v>1193</v>
      </c>
      <c r="S50">
        <v>7.9200000000000007E-2</v>
      </c>
      <c r="T50">
        <v>0</v>
      </c>
      <c r="U50" t="s">
        <v>1329</v>
      </c>
    </row>
    <row r="51" spans="1:21" hidden="1" x14ac:dyDescent="0.2">
      <c r="A51" s="1">
        <v>713</v>
      </c>
      <c r="B51" s="1">
        <v>50</v>
      </c>
      <c r="E51" t="s">
        <v>1191</v>
      </c>
      <c r="F51" t="s">
        <v>1170</v>
      </c>
      <c r="G51" s="1">
        <f t="shared" si="3"/>
        <v>20</v>
      </c>
      <c r="H51" s="1">
        <f t="shared" si="4"/>
        <v>23</v>
      </c>
      <c r="I51" s="1">
        <f t="shared" si="5"/>
        <v>27</v>
      </c>
      <c r="J51" s="1" t="b">
        <f>OR(ISNUMBER(SEARCH("sg1",F51)),ISNUMBER(SEARCH("skip",F51)))</f>
        <v>0</v>
      </c>
      <c r="L51" s="1">
        <v>1</v>
      </c>
      <c r="M51" s="1" t="str">
        <f t="shared" si="6"/>
        <v>cbow</v>
      </c>
      <c r="N51" s="1" t="str">
        <f>MID(F51, G51+2, H51 - (G51+2))</f>
        <v>3</v>
      </c>
      <c r="O51" s="1" t="str">
        <f>MID(F51, H51+2, I51 - (H51+2))</f>
        <v>13</v>
      </c>
      <c r="P51" s="1" t="str">
        <f>MID(F51, I51+2, 3)</f>
        <v xml:space="preserve">5 	</v>
      </c>
      <c r="Q51" s="1" t="s">
        <v>659</v>
      </c>
      <c r="R51" t="s">
        <v>1192</v>
      </c>
      <c r="S51">
        <v>7.8700000000000006E-2</v>
      </c>
      <c r="T51">
        <v>0</v>
      </c>
      <c r="U51" t="s">
        <v>1752</v>
      </c>
    </row>
    <row r="52" spans="1:21" hidden="1" x14ac:dyDescent="0.2">
      <c r="A52" s="1">
        <v>518</v>
      </c>
      <c r="B52" s="1">
        <v>51</v>
      </c>
      <c r="E52" t="s">
        <v>1191</v>
      </c>
      <c r="F52" t="s">
        <v>1037</v>
      </c>
      <c r="G52" s="1">
        <f t="shared" si="3"/>
        <v>20</v>
      </c>
      <c r="H52" s="1">
        <f t="shared" si="4"/>
        <v>23</v>
      </c>
      <c r="I52" s="1">
        <f t="shared" si="5"/>
        <v>27</v>
      </c>
      <c r="J52" s="1" t="b">
        <f>OR(ISNUMBER(SEARCH("sg1",F52)),ISNUMBER(SEARCH("skip",F52)))</f>
        <v>0</v>
      </c>
      <c r="L52" s="1">
        <v>1</v>
      </c>
      <c r="M52" s="1" t="str">
        <f t="shared" si="6"/>
        <v>cbow</v>
      </c>
      <c r="N52" s="1" t="str">
        <f>MID(F52, G52+2, H52 - (G52+2))</f>
        <v>3</v>
      </c>
      <c r="O52" s="1" t="str">
        <f>MID(F52, H52+2, I52 - (H52+2))</f>
        <v>44</v>
      </c>
      <c r="P52" s="1" t="str">
        <f>MID(F52, I52+2, 3)</f>
        <v xml:space="preserve">5 	</v>
      </c>
      <c r="Q52" s="1" t="s">
        <v>659</v>
      </c>
      <c r="R52" t="s">
        <v>1193</v>
      </c>
      <c r="S52">
        <v>7.8700000000000006E-2</v>
      </c>
      <c r="T52">
        <v>0</v>
      </c>
      <c r="U52" t="s">
        <v>1424</v>
      </c>
    </row>
    <row r="53" spans="1:21" hidden="1" x14ac:dyDescent="0.2">
      <c r="A53" s="1">
        <v>550</v>
      </c>
      <c r="B53" s="1">
        <v>52</v>
      </c>
      <c r="E53" t="s">
        <v>1191</v>
      </c>
      <c r="F53" t="s">
        <v>1056</v>
      </c>
      <c r="G53" s="1">
        <f t="shared" si="3"/>
        <v>20</v>
      </c>
      <c r="H53" s="1">
        <f t="shared" si="4"/>
        <v>23</v>
      </c>
      <c r="I53" s="1">
        <f t="shared" si="5"/>
        <v>26</v>
      </c>
      <c r="J53" s="1" t="b">
        <f>OR(ISNUMBER(SEARCH("sg1",F53)),ISNUMBER(SEARCH("skip",F53)))</f>
        <v>0</v>
      </c>
      <c r="L53" s="1">
        <v>1</v>
      </c>
      <c r="M53" s="1" t="str">
        <f t="shared" si="6"/>
        <v>cbow</v>
      </c>
      <c r="N53" s="1" t="str">
        <f>MID(F53, G53+2, H53 - (G53+2))</f>
        <v>1</v>
      </c>
      <c r="O53" s="1" t="str">
        <f>MID(F53, H53+2, I53 - (H53+2))</f>
        <v>8</v>
      </c>
      <c r="P53" s="1" t="str">
        <f>MID(F53, I53+2, 3)</f>
        <v xml:space="preserve">5 	</v>
      </c>
      <c r="Q53" s="1" t="s">
        <v>659</v>
      </c>
      <c r="R53" t="s">
        <v>1193</v>
      </c>
      <c r="S53">
        <v>7.8700000000000006E-2</v>
      </c>
      <c r="T53">
        <v>0</v>
      </c>
      <c r="U53" t="s">
        <v>1632</v>
      </c>
    </row>
    <row r="54" spans="1:21" hidden="1" x14ac:dyDescent="0.2">
      <c r="A54" s="1">
        <v>673</v>
      </c>
      <c r="B54" s="1">
        <v>53</v>
      </c>
      <c r="E54" t="s">
        <v>1191</v>
      </c>
      <c r="F54" t="s">
        <v>1142</v>
      </c>
      <c r="G54" s="1">
        <f t="shared" si="3"/>
        <v>20</v>
      </c>
      <c r="H54" s="1">
        <f t="shared" si="4"/>
        <v>23</v>
      </c>
      <c r="I54" s="1">
        <f t="shared" si="5"/>
        <v>27</v>
      </c>
      <c r="J54" s="1" t="b">
        <f>OR(ISNUMBER(SEARCH("sg1",F54)),ISNUMBER(SEARCH("skip",F54)))</f>
        <v>0</v>
      </c>
      <c r="L54" s="1">
        <v>1</v>
      </c>
      <c r="M54" s="1" t="str">
        <f t="shared" si="6"/>
        <v>cbow</v>
      </c>
      <c r="N54" s="1" t="str">
        <f>MID(F54, G54+2, H54 - (G54+2))</f>
        <v>3</v>
      </c>
      <c r="O54" s="1" t="str">
        <f>MID(F54, H54+2, I54 - (H54+2))</f>
        <v>21</v>
      </c>
      <c r="P54" s="1" t="str">
        <f>MID(F54, I54+2, 3)</f>
        <v xml:space="preserve">5 	</v>
      </c>
      <c r="Q54" s="1" t="s">
        <v>659</v>
      </c>
      <c r="R54" t="s">
        <v>1192</v>
      </c>
      <c r="S54">
        <v>7.85E-2</v>
      </c>
      <c r="T54">
        <v>0</v>
      </c>
      <c r="U54" t="s">
        <v>698</v>
      </c>
    </row>
    <row r="55" spans="1:21" hidden="1" x14ac:dyDescent="0.2">
      <c r="A55" s="1">
        <v>38</v>
      </c>
      <c r="B55" s="1">
        <v>54</v>
      </c>
      <c r="E55" t="s">
        <v>1191</v>
      </c>
      <c r="F55" t="s">
        <v>687</v>
      </c>
      <c r="G55" s="1">
        <f t="shared" si="3"/>
        <v>20</v>
      </c>
      <c r="H55" s="1">
        <f t="shared" si="4"/>
        <v>23</v>
      </c>
      <c r="I55" s="1">
        <f t="shared" si="5"/>
        <v>27</v>
      </c>
      <c r="J55" s="1" t="b">
        <f>OR(ISNUMBER(SEARCH("sg1",F55)),ISNUMBER(SEARCH("skip",F55)))</f>
        <v>1</v>
      </c>
      <c r="L55" s="1">
        <v>1</v>
      </c>
      <c r="M55" s="1" t="str">
        <f t="shared" si="6"/>
        <v>skip</v>
      </c>
      <c r="N55" s="1" t="str">
        <f>MID(F55, G55+2, H55 - (G55+2))</f>
        <v>5</v>
      </c>
      <c r="O55" s="1" t="str">
        <f>MID(F55, H55+2, I55 - (H55+2))</f>
        <v>21</v>
      </c>
      <c r="P55" s="1" t="str">
        <f>MID(F55, I55+2, 3)</f>
        <v xml:space="preserve">50 </v>
      </c>
      <c r="Q55" s="1" t="s">
        <v>659</v>
      </c>
      <c r="R55" t="s">
        <v>1193</v>
      </c>
      <c r="S55">
        <v>7.8100000000000003E-2</v>
      </c>
      <c r="T55">
        <v>0</v>
      </c>
      <c r="U55" t="s">
        <v>1228</v>
      </c>
    </row>
    <row r="56" spans="1:21" hidden="1" x14ac:dyDescent="0.2">
      <c r="A56" s="1">
        <v>294</v>
      </c>
      <c r="B56" s="1">
        <v>55</v>
      </c>
      <c r="E56" t="s">
        <v>1191</v>
      </c>
      <c r="F56" t="s">
        <v>877</v>
      </c>
      <c r="G56" s="1">
        <f t="shared" si="3"/>
        <v>20</v>
      </c>
      <c r="H56" s="1">
        <f t="shared" si="4"/>
        <v>23</v>
      </c>
      <c r="I56" s="1">
        <f t="shared" si="5"/>
        <v>26</v>
      </c>
      <c r="J56" s="1" t="b">
        <f>OR(ISNUMBER(SEARCH("sg1",F56)),ISNUMBER(SEARCH("skip",F56)))</f>
        <v>1</v>
      </c>
      <c r="L56" s="1">
        <v>1</v>
      </c>
      <c r="M56" s="1" t="str">
        <f t="shared" si="6"/>
        <v>skip</v>
      </c>
      <c r="N56" s="1" t="str">
        <f>MID(F56, G56+2, H56 - (G56+2))</f>
        <v>5</v>
      </c>
      <c r="O56" s="1" t="str">
        <f>MID(F56, H56+2, I56 - (H56+2))</f>
        <v>5</v>
      </c>
      <c r="P56" s="1" t="str">
        <f>MID(F56, I56+2, 3)</f>
        <v xml:space="preserve">25 </v>
      </c>
      <c r="Q56" s="1" t="s">
        <v>659</v>
      </c>
      <c r="R56" t="s">
        <v>1193</v>
      </c>
      <c r="S56">
        <v>7.8100000000000003E-2</v>
      </c>
      <c r="T56">
        <v>0</v>
      </c>
      <c r="U56" t="s">
        <v>1434</v>
      </c>
    </row>
    <row r="57" spans="1:21" hidden="1" x14ac:dyDescent="0.2">
      <c r="A57" s="1">
        <v>541</v>
      </c>
      <c r="B57" s="1">
        <v>56</v>
      </c>
      <c r="E57" t="s">
        <v>1191</v>
      </c>
      <c r="F57" t="s">
        <v>1051</v>
      </c>
      <c r="G57" s="1">
        <f t="shared" si="3"/>
        <v>20</v>
      </c>
      <c r="H57" s="1">
        <f t="shared" si="4"/>
        <v>23</v>
      </c>
      <c r="I57" s="1">
        <f t="shared" si="5"/>
        <v>26</v>
      </c>
      <c r="J57" s="1" t="b">
        <f>OR(ISNUMBER(SEARCH("sg1",F57)),ISNUMBER(SEARCH("skip",F57)))</f>
        <v>0</v>
      </c>
      <c r="L57" s="1">
        <v>1</v>
      </c>
      <c r="M57" s="1" t="str">
        <f t="shared" si="6"/>
        <v>cbow</v>
      </c>
      <c r="N57" s="1" t="str">
        <f>MID(F57, G57+2, H57 - (G57+2))</f>
        <v>8</v>
      </c>
      <c r="O57" s="1" t="str">
        <f>MID(F57, H57+2, I57 - (H57+2))</f>
        <v>3</v>
      </c>
      <c r="P57" s="1" t="str">
        <f>MID(F57, I57+2, 3)</f>
        <v xml:space="preserve">5 	</v>
      </c>
      <c r="Q57" s="1" t="s">
        <v>659</v>
      </c>
      <c r="R57" t="s">
        <v>1192</v>
      </c>
      <c r="S57">
        <v>7.8E-2</v>
      </c>
      <c r="T57">
        <v>0</v>
      </c>
      <c r="U57" t="s">
        <v>1625</v>
      </c>
    </row>
    <row r="58" spans="1:21" hidden="1" x14ac:dyDescent="0.2">
      <c r="A58" s="1">
        <v>717</v>
      </c>
      <c r="B58" s="1">
        <v>57</v>
      </c>
      <c r="E58" t="s">
        <v>1191</v>
      </c>
      <c r="F58" t="s">
        <v>1173</v>
      </c>
      <c r="G58" s="1">
        <f t="shared" si="3"/>
        <v>20</v>
      </c>
      <c r="H58" s="1">
        <f t="shared" si="4"/>
        <v>23</v>
      </c>
      <c r="I58" s="1">
        <f t="shared" si="5"/>
        <v>26</v>
      </c>
      <c r="J58" s="1" t="b">
        <f>OR(ISNUMBER(SEARCH("sg1",F58)),ISNUMBER(SEARCH("skip",F58)))</f>
        <v>0</v>
      </c>
      <c r="L58" s="1">
        <v>1</v>
      </c>
      <c r="M58" s="1" t="str">
        <f t="shared" si="6"/>
        <v>cbow</v>
      </c>
      <c r="N58" s="1" t="str">
        <f>MID(F58, G58+2, H58 - (G58+2))</f>
        <v>3</v>
      </c>
      <c r="O58" s="1" t="str">
        <f>MID(F58, H58+2, I58 - (H58+2))</f>
        <v>5</v>
      </c>
      <c r="P58" s="1" t="str">
        <f>MID(F58, I58+2, 3)</f>
        <v xml:space="preserve">5 	</v>
      </c>
      <c r="Q58" s="1" t="s">
        <v>659</v>
      </c>
      <c r="R58" t="s">
        <v>1192</v>
      </c>
      <c r="S58">
        <v>7.7799999999999994E-2</v>
      </c>
      <c r="T58">
        <v>0</v>
      </c>
      <c r="U58" t="s">
        <v>1755</v>
      </c>
    </row>
    <row r="59" spans="1:21" hidden="1" x14ac:dyDescent="0.2">
      <c r="A59" s="1">
        <v>414</v>
      </c>
      <c r="B59" s="1">
        <v>58</v>
      </c>
      <c r="E59" t="s">
        <v>1191</v>
      </c>
      <c r="F59" t="s">
        <v>959</v>
      </c>
      <c r="G59" s="1">
        <f t="shared" si="3"/>
        <v>20</v>
      </c>
      <c r="H59" s="1">
        <f t="shared" si="4"/>
        <v>23</v>
      </c>
      <c r="I59" s="1">
        <f t="shared" si="5"/>
        <v>26</v>
      </c>
      <c r="J59" s="1" t="b">
        <f>OR(ISNUMBER(SEARCH("sg1",F59)),ISNUMBER(SEARCH("skip",F59)))</f>
        <v>0</v>
      </c>
      <c r="L59" s="1">
        <v>1</v>
      </c>
      <c r="M59" s="1" t="str">
        <f t="shared" si="6"/>
        <v>cbow</v>
      </c>
      <c r="N59" s="1" t="str">
        <f>MID(F59, G59+2, H59 - (G59+2))</f>
        <v>1</v>
      </c>
      <c r="O59" s="1" t="str">
        <f>MID(F59, H59+2, I59 - (H59+2))</f>
        <v>5</v>
      </c>
      <c r="P59" s="1" t="str">
        <f>MID(F59, I59+2, 3)</f>
        <v xml:space="preserve">5 	</v>
      </c>
      <c r="Q59" s="1" t="s">
        <v>659</v>
      </c>
      <c r="R59" t="s">
        <v>1193</v>
      </c>
      <c r="S59">
        <v>7.7799999999999994E-2</v>
      </c>
      <c r="T59">
        <v>0</v>
      </c>
      <c r="U59" t="s">
        <v>1218</v>
      </c>
    </row>
    <row r="60" spans="1:21" hidden="1" x14ac:dyDescent="0.2">
      <c r="A60" s="1">
        <v>469</v>
      </c>
      <c r="B60" s="1">
        <v>59</v>
      </c>
      <c r="E60" t="s">
        <v>1191</v>
      </c>
      <c r="F60" t="s">
        <v>1001</v>
      </c>
      <c r="G60" s="1">
        <f t="shared" si="3"/>
        <v>20</v>
      </c>
      <c r="H60" s="1">
        <f t="shared" si="4"/>
        <v>23</v>
      </c>
      <c r="I60" s="1">
        <f t="shared" si="5"/>
        <v>27</v>
      </c>
      <c r="J60" s="1" t="b">
        <f>OR(ISNUMBER(SEARCH("sg1",F60)),ISNUMBER(SEARCH("skip",F60)))</f>
        <v>0</v>
      </c>
      <c r="L60" s="1">
        <v>1</v>
      </c>
      <c r="M60" s="1" t="str">
        <f t="shared" si="6"/>
        <v>cbow</v>
      </c>
      <c r="N60" s="1" t="str">
        <f>MID(F60, G60+2, H60 - (G60+2))</f>
        <v>1</v>
      </c>
      <c r="O60" s="1" t="str">
        <f>MID(F60, H60+2, I60 - (H60+2))</f>
        <v>13</v>
      </c>
      <c r="P60" s="1" t="str">
        <f>MID(F60, I60+2, 3)</f>
        <v xml:space="preserve">5 	</v>
      </c>
      <c r="Q60" s="1" t="s">
        <v>659</v>
      </c>
      <c r="R60" t="s">
        <v>1192</v>
      </c>
      <c r="S60">
        <v>7.7700000000000005E-2</v>
      </c>
      <c r="T60">
        <v>0</v>
      </c>
      <c r="U60" t="s">
        <v>1570</v>
      </c>
    </row>
    <row r="61" spans="1:21" hidden="1" x14ac:dyDescent="0.2">
      <c r="A61" s="1">
        <v>489</v>
      </c>
      <c r="B61" s="1">
        <v>60</v>
      </c>
      <c r="E61" t="s">
        <v>1191</v>
      </c>
      <c r="F61" t="s">
        <v>1016</v>
      </c>
      <c r="G61" s="1">
        <f t="shared" si="3"/>
        <v>20</v>
      </c>
      <c r="H61" s="1">
        <f t="shared" si="4"/>
        <v>23</v>
      </c>
      <c r="I61" s="1">
        <f t="shared" si="5"/>
        <v>27</v>
      </c>
      <c r="J61" s="1" t="b">
        <f>OR(ISNUMBER(SEARCH("sg1",F61)),ISNUMBER(SEARCH("skip",F61)))</f>
        <v>0</v>
      </c>
      <c r="L61" s="1">
        <v>1</v>
      </c>
      <c r="M61" s="1" t="str">
        <f t="shared" si="6"/>
        <v>cbow</v>
      </c>
      <c r="N61" s="1" t="str">
        <f>MID(F61, G61+2, H61 - (G61+2))</f>
        <v>1</v>
      </c>
      <c r="O61" s="1" t="str">
        <f>MID(F61, H61+2, I61 - (H61+2))</f>
        <v>21</v>
      </c>
      <c r="P61" s="1" t="str">
        <f>MID(F61, I61+2, 3)</f>
        <v xml:space="preserve">5 	</v>
      </c>
      <c r="Q61" s="1" t="s">
        <v>659</v>
      </c>
      <c r="R61" t="s">
        <v>1192</v>
      </c>
      <c r="S61">
        <v>7.7299999999999994E-2</v>
      </c>
      <c r="T61">
        <v>0</v>
      </c>
      <c r="U61" t="s">
        <v>82</v>
      </c>
    </row>
    <row r="62" spans="1:21" hidden="1" x14ac:dyDescent="0.2">
      <c r="A62" s="1">
        <v>645</v>
      </c>
      <c r="B62" s="1">
        <v>61</v>
      </c>
      <c r="E62" t="s">
        <v>1191</v>
      </c>
      <c r="F62" t="s">
        <v>1123</v>
      </c>
      <c r="G62" s="1">
        <f t="shared" si="3"/>
        <v>20</v>
      </c>
      <c r="H62" s="1">
        <f t="shared" si="4"/>
        <v>23</v>
      </c>
      <c r="I62" s="1">
        <f t="shared" si="5"/>
        <v>26</v>
      </c>
      <c r="J62" s="1" t="b">
        <f>OR(ISNUMBER(SEARCH("sg1",F62)),ISNUMBER(SEARCH("skip",F62)))</f>
        <v>0</v>
      </c>
      <c r="L62" s="1">
        <v>1</v>
      </c>
      <c r="M62" s="1" t="str">
        <f t="shared" si="6"/>
        <v>cbow</v>
      </c>
      <c r="N62" s="1" t="str">
        <f>MID(F62, G62+2, H62 - (G62+2))</f>
        <v>5</v>
      </c>
      <c r="O62" s="1" t="str">
        <f>MID(F62, H62+2, I62 - (H62+2))</f>
        <v>5</v>
      </c>
      <c r="P62" s="1" t="str">
        <f>MID(F62, I62+2, 3)</f>
        <v xml:space="preserve">5 	</v>
      </c>
      <c r="Q62" s="1" t="s">
        <v>659</v>
      </c>
      <c r="R62" t="s">
        <v>1192</v>
      </c>
      <c r="S62">
        <v>7.7200000000000005E-2</v>
      </c>
      <c r="T62">
        <v>0</v>
      </c>
      <c r="U62" t="s">
        <v>1705</v>
      </c>
    </row>
    <row r="63" spans="1:21" hidden="1" x14ac:dyDescent="0.2">
      <c r="A63" s="1">
        <v>517</v>
      </c>
      <c r="B63" s="1">
        <v>62</v>
      </c>
      <c r="E63" t="s">
        <v>1191</v>
      </c>
      <c r="F63" t="s">
        <v>1037</v>
      </c>
      <c r="G63" s="1">
        <f t="shared" si="3"/>
        <v>20</v>
      </c>
      <c r="H63" s="1">
        <f t="shared" si="4"/>
        <v>23</v>
      </c>
      <c r="I63" s="1">
        <f t="shared" si="5"/>
        <v>27</v>
      </c>
      <c r="J63" s="1" t="b">
        <f>OR(ISNUMBER(SEARCH("sg1",F63)),ISNUMBER(SEARCH("skip",F63)))</f>
        <v>0</v>
      </c>
      <c r="L63" s="1">
        <v>1</v>
      </c>
      <c r="M63" s="1" t="str">
        <f t="shared" si="6"/>
        <v>cbow</v>
      </c>
      <c r="N63" s="1" t="str">
        <f>MID(F63, G63+2, H63 - (G63+2))</f>
        <v>3</v>
      </c>
      <c r="O63" s="1" t="str">
        <f>MID(F63, H63+2, I63 - (H63+2))</f>
        <v>44</v>
      </c>
      <c r="P63" s="1" t="str">
        <f>MID(F63, I63+2, 3)</f>
        <v xml:space="preserve">5 	</v>
      </c>
      <c r="Q63" s="1" t="s">
        <v>659</v>
      </c>
      <c r="R63" t="s">
        <v>1192</v>
      </c>
      <c r="S63">
        <v>7.6899999999999996E-2</v>
      </c>
      <c r="T63">
        <v>0</v>
      </c>
      <c r="U63" t="s">
        <v>764</v>
      </c>
    </row>
    <row r="64" spans="1:21" hidden="1" x14ac:dyDescent="0.2">
      <c r="A64" s="1">
        <v>270</v>
      </c>
      <c r="B64" s="1">
        <v>63</v>
      </c>
      <c r="E64" t="s">
        <v>1191</v>
      </c>
      <c r="F64" t="s">
        <v>859</v>
      </c>
      <c r="G64" s="1">
        <f t="shared" si="3"/>
        <v>19</v>
      </c>
      <c r="H64" s="1">
        <f t="shared" si="4"/>
        <v>22</v>
      </c>
      <c r="I64" s="1">
        <f t="shared" si="5"/>
        <v>25</v>
      </c>
      <c r="J64" s="1" t="b">
        <f>OR(ISNUMBER(SEARCH("sg1",F64)),ISNUMBER(SEARCH("skip",F64)))</f>
        <v>1</v>
      </c>
      <c r="L64" s="1">
        <v>1</v>
      </c>
      <c r="M64" s="1" t="str">
        <f t="shared" si="6"/>
        <v>skip</v>
      </c>
      <c r="N64" s="1" t="str">
        <f>MID(F64, G64+2, H64 - (G64+2))</f>
        <v>3</v>
      </c>
      <c r="O64" s="1" t="str">
        <f>MID(F64, H64+2, I64 - (H64+2))</f>
        <v>5</v>
      </c>
      <c r="P64" s="1" t="str">
        <f>MID(F64, I64+2, 3)</f>
        <v xml:space="preserve">25 </v>
      </c>
      <c r="Q64" s="1" t="s">
        <v>659</v>
      </c>
      <c r="R64" t="s">
        <v>1193</v>
      </c>
      <c r="S64">
        <v>7.6799999999999993E-2</v>
      </c>
      <c r="T64">
        <v>0</v>
      </c>
      <c r="U64" t="s">
        <v>1414</v>
      </c>
    </row>
    <row r="65" spans="1:21" hidden="1" x14ac:dyDescent="0.2">
      <c r="A65" s="1">
        <v>350</v>
      </c>
      <c r="B65" s="1">
        <v>64</v>
      </c>
      <c r="E65" t="s">
        <v>1191</v>
      </c>
      <c r="F65" t="s">
        <v>914</v>
      </c>
      <c r="G65" s="1">
        <f t="shared" si="3"/>
        <v>19</v>
      </c>
      <c r="H65" s="1">
        <f t="shared" si="4"/>
        <v>22</v>
      </c>
      <c r="I65" s="1">
        <f t="shared" si="5"/>
        <v>26</v>
      </c>
      <c r="J65" s="1" t="b">
        <f>OR(ISNUMBER(SEARCH("sg1",F65)),ISNUMBER(SEARCH("skip",F65)))</f>
        <v>1</v>
      </c>
      <c r="L65" s="1">
        <v>1</v>
      </c>
      <c r="M65" s="1" t="str">
        <f t="shared" si="6"/>
        <v>skip</v>
      </c>
      <c r="N65" s="1" t="str">
        <f>MID(F65, G65+2, H65 - (G65+2))</f>
        <v>3</v>
      </c>
      <c r="O65" s="1" t="str">
        <f>MID(F65, H65+2, I65 - (H65+2))</f>
        <v>21</v>
      </c>
      <c r="P65" s="1" t="str">
        <f>MID(F65, I65+2, 3)</f>
        <v xml:space="preserve">50 </v>
      </c>
      <c r="Q65" s="1" t="s">
        <v>659</v>
      </c>
      <c r="R65" t="s">
        <v>1193</v>
      </c>
      <c r="S65">
        <v>7.6799999999999993E-2</v>
      </c>
      <c r="T65">
        <v>0</v>
      </c>
      <c r="U65" t="s">
        <v>1481</v>
      </c>
    </row>
    <row r="66" spans="1:21" hidden="1" x14ac:dyDescent="0.2">
      <c r="A66" s="1">
        <v>649</v>
      </c>
      <c r="B66" s="1">
        <v>65</v>
      </c>
      <c r="E66" t="s">
        <v>1191</v>
      </c>
      <c r="F66" t="s">
        <v>1125</v>
      </c>
      <c r="G66" s="1">
        <f t="shared" si="3"/>
        <v>20</v>
      </c>
      <c r="H66" s="1">
        <f t="shared" si="4"/>
        <v>23</v>
      </c>
      <c r="I66" s="1">
        <f t="shared" si="5"/>
        <v>26</v>
      </c>
      <c r="J66" s="1" t="b">
        <f>OR(ISNUMBER(SEARCH("sg1",F66)),ISNUMBER(SEARCH("skip",F66)))</f>
        <v>0</v>
      </c>
      <c r="L66" s="1">
        <v>1</v>
      </c>
      <c r="M66" s="1" t="str">
        <f t="shared" si="6"/>
        <v>cbow</v>
      </c>
      <c r="N66" s="1" t="str">
        <f>MID(F66, G66+2, H66 - (G66+2))</f>
        <v>3</v>
      </c>
      <c r="O66" s="1" t="str">
        <f>MID(F66, H66+2, I66 - (H66+2))</f>
        <v>8</v>
      </c>
      <c r="P66" s="1" t="str">
        <f>MID(F66, I66+2, 3)</f>
        <v xml:space="preserve">5 	</v>
      </c>
      <c r="Q66" s="1" t="s">
        <v>659</v>
      </c>
      <c r="R66" t="s">
        <v>1192</v>
      </c>
      <c r="S66">
        <v>7.6700000000000004E-2</v>
      </c>
      <c r="T66">
        <v>0</v>
      </c>
      <c r="U66" t="s">
        <v>1708</v>
      </c>
    </row>
    <row r="67" spans="1:21" hidden="1" x14ac:dyDescent="0.2">
      <c r="A67" s="1">
        <v>370</v>
      </c>
      <c r="B67" s="1">
        <v>66</v>
      </c>
      <c r="E67" t="s">
        <v>1191</v>
      </c>
      <c r="F67" t="s">
        <v>928</v>
      </c>
      <c r="G67" s="1">
        <f t="shared" si="3"/>
        <v>19</v>
      </c>
      <c r="H67" s="1">
        <f t="shared" si="4"/>
        <v>22</v>
      </c>
      <c r="I67" s="1">
        <f t="shared" si="5"/>
        <v>26</v>
      </c>
      <c r="J67" s="1" t="b">
        <f>OR(ISNUMBER(SEARCH("sg1",F67)),ISNUMBER(SEARCH("skip",F67)))</f>
        <v>1</v>
      </c>
      <c r="L67" s="1">
        <v>1</v>
      </c>
      <c r="M67" s="1" t="str">
        <f t="shared" si="6"/>
        <v>skip</v>
      </c>
      <c r="N67" s="1" t="str">
        <f>MID(F67, G67+2, H67 - (G67+2))</f>
        <v>3</v>
      </c>
      <c r="O67" s="1" t="str">
        <f>MID(F67, H67+2, I67 - (H67+2))</f>
        <v>44</v>
      </c>
      <c r="P67" s="1" t="str">
        <f>MID(F67, I67+2, 3)</f>
        <v xml:space="preserve">50 </v>
      </c>
      <c r="Q67" s="1" t="s">
        <v>659</v>
      </c>
      <c r="R67" t="s">
        <v>1193</v>
      </c>
      <c r="S67">
        <v>7.6700000000000004E-2</v>
      </c>
      <c r="T67">
        <v>0</v>
      </c>
      <c r="U67" t="s">
        <v>1236</v>
      </c>
    </row>
    <row r="68" spans="1:21" hidden="1" x14ac:dyDescent="0.2">
      <c r="A68" s="1">
        <v>678</v>
      </c>
      <c r="B68" s="1">
        <v>67</v>
      </c>
      <c r="E68" t="s">
        <v>1191</v>
      </c>
      <c r="F68" t="s">
        <v>1145</v>
      </c>
      <c r="G68" s="1">
        <f t="shared" si="3"/>
        <v>20</v>
      </c>
      <c r="H68" s="1">
        <f t="shared" si="4"/>
        <v>23</v>
      </c>
      <c r="I68" s="1">
        <f t="shared" si="5"/>
        <v>27</v>
      </c>
      <c r="J68" s="1" t="b">
        <f>OR(ISNUMBER(SEARCH("sg1",F68)),ISNUMBER(SEARCH("skip",F68)))</f>
        <v>0</v>
      </c>
      <c r="L68" s="1">
        <v>1</v>
      </c>
      <c r="M68" s="1" t="str">
        <f t="shared" si="6"/>
        <v>cbow</v>
      </c>
      <c r="N68" s="1" t="str">
        <f>MID(F68, G68+2, H68 - (G68+2))</f>
        <v>1</v>
      </c>
      <c r="O68" s="1" t="str">
        <f>MID(F68, H68+2, I68 - (H68+2))</f>
        <v>44</v>
      </c>
      <c r="P68" s="1" t="str">
        <f>MID(F68, I68+2, 3)</f>
        <v xml:space="preserve">5 	</v>
      </c>
      <c r="Q68" s="1" t="s">
        <v>659</v>
      </c>
      <c r="R68" t="s">
        <v>1193</v>
      </c>
      <c r="S68">
        <v>7.6700000000000004E-2</v>
      </c>
      <c r="T68">
        <v>0</v>
      </c>
      <c r="U68" t="s">
        <v>57</v>
      </c>
    </row>
    <row r="69" spans="1:21" hidden="1" x14ac:dyDescent="0.2">
      <c r="A69" s="1">
        <v>549</v>
      </c>
      <c r="B69" s="1">
        <v>68</v>
      </c>
      <c r="E69" t="s">
        <v>1191</v>
      </c>
      <c r="F69" t="s">
        <v>1056</v>
      </c>
      <c r="G69" s="1">
        <f t="shared" si="3"/>
        <v>20</v>
      </c>
      <c r="H69" s="1">
        <f t="shared" si="4"/>
        <v>23</v>
      </c>
      <c r="I69" s="1">
        <f t="shared" si="5"/>
        <v>26</v>
      </c>
      <c r="J69" s="1" t="b">
        <f>OR(ISNUMBER(SEARCH("sg1",F69)),ISNUMBER(SEARCH("skip",F69)))</f>
        <v>0</v>
      </c>
      <c r="L69" s="1">
        <v>1</v>
      </c>
      <c r="M69" s="1" t="str">
        <f t="shared" si="6"/>
        <v>cbow</v>
      </c>
      <c r="N69" s="1" t="str">
        <f>MID(F69, G69+2, H69 - (G69+2))</f>
        <v>1</v>
      </c>
      <c r="O69" s="1" t="str">
        <f>MID(F69, H69+2, I69 - (H69+2))</f>
        <v>8</v>
      </c>
      <c r="P69" s="1" t="str">
        <f>MID(F69, I69+2, 3)</f>
        <v xml:space="preserve">5 	</v>
      </c>
      <c r="Q69" s="1" t="s">
        <v>659</v>
      </c>
      <c r="R69" t="s">
        <v>1192</v>
      </c>
      <c r="S69">
        <v>7.6399999999999996E-2</v>
      </c>
      <c r="T69">
        <v>0</v>
      </c>
      <c r="U69" t="s">
        <v>1631</v>
      </c>
    </row>
    <row r="70" spans="1:21" hidden="1" x14ac:dyDescent="0.2">
      <c r="A70" s="1">
        <v>6</v>
      </c>
      <c r="B70" s="1">
        <v>69</v>
      </c>
      <c r="E70" t="s">
        <v>1191</v>
      </c>
      <c r="F70" t="s">
        <v>663</v>
      </c>
      <c r="G70" s="1">
        <f t="shared" si="3"/>
        <v>19</v>
      </c>
      <c r="H70" s="1">
        <f t="shared" si="4"/>
        <v>22</v>
      </c>
      <c r="I70" s="1">
        <f t="shared" si="5"/>
        <v>25</v>
      </c>
      <c r="J70" s="1" t="b">
        <f>OR(ISNUMBER(SEARCH("sg1",F70)),ISNUMBER(SEARCH("skip",F70)))</f>
        <v>1</v>
      </c>
      <c r="L70" s="1">
        <v>1</v>
      </c>
      <c r="M70" s="1" t="str">
        <f t="shared" si="6"/>
        <v>skip</v>
      </c>
      <c r="N70" s="1" t="str">
        <f>MID(F70, G70+2, H70 - (G70+2))</f>
        <v>1</v>
      </c>
      <c r="O70" s="1" t="str">
        <f>MID(F70, H70+2, I70 - (H70+2))</f>
        <v>8</v>
      </c>
      <c r="P70" s="1" t="str">
        <f>MID(F70, I70+2, 3)</f>
        <v xml:space="preserve">25 </v>
      </c>
      <c r="Q70" s="1" t="s">
        <v>659</v>
      </c>
      <c r="R70" t="s">
        <v>1193</v>
      </c>
      <c r="S70">
        <v>7.6399999999999996E-2</v>
      </c>
      <c r="T70">
        <v>0</v>
      </c>
      <c r="U70" t="s">
        <v>1198</v>
      </c>
    </row>
    <row r="71" spans="1:21" hidden="1" x14ac:dyDescent="0.2">
      <c r="A71" s="1">
        <v>765</v>
      </c>
      <c r="B71" s="1">
        <v>70</v>
      </c>
      <c r="E71" t="s">
        <v>1191</v>
      </c>
      <c r="F71" t="s">
        <v>1800</v>
      </c>
      <c r="G71" s="1">
        <f t="shared" si="3"/>
        <v>20</v>
      </c>
      <c r="H71" s="1">
        <f t="shared" si="4"/>
        <v>23</v>
      </c>
      <c r="I71" s="1">
        <f t="shared" si="5"/>
        <v>26</v>
      </c>
      <c r="J71" s="1" t="b">
        <f>OR(ISNUMBER(SEARCH("sg1",F71)),ISNUMBER(SEARCH("skip",F71)))</f>
        <v>0</v>
      </c>
      <c r="L71" s="1">
        <v>1</v>
      </c>
      <c r="M71" s="1" t="str">
        <f t="shared" si="6"/>
        <v>cbow</v>
      </c>
      <c r="N71" s="1" t="str">
        <f>MID(F71, G71+2, H71 - (G71+2))</f>
        <v>5</v>
      </c>
      <c r="O71" s="1" t="str">
        <f>MID(F71, H71+2, I71 - (H71+2))</f>
        <v>3</v>
      </c>
      <c r="P71" s="1" t="str">
        <f>MID(F71, I71+2, 3)</f>
        <v xml:space="preserve">5 	</v>
      </c>
      <c r="Q71" s="1" t="s">
        <v>659</v>
      </c>
      <c r="R71" t="s">
        <v>1192</v>
      </c>
      <c r="S71">
        <v>7.6100000000000001E-2</v>
      </c>
      <c r="T71">
        <v>0</v>
      </c>
      <c r="U71" t="s">
        <v>1801</v>
      </c>
    </row>
    <row r="72" spans="1:21" hidden="1" x14ac:dyDescent="0.2">
      <c r="A72" s="1">
        <v>677</v>
      </c>
      <c r="B72" s="1">
        <v>71</v>
      </c>
      <c r="E72" t="s">
        <v>1191</v>
      </c>
      <c r="F72" t="s">
        <v>1145</v>
      </c>
      <c r="G72" s="1">
        <f t="shared" si="3"/>
        <v>20</v>
      </c>
      <c r="H72" s="1">
        <f t="shared" si="4"/>
        <v>23</v>
      </c>
      <c r="I72" s="1">
        <f t="shared" si="5"/>
        <v>27</v>
      </c>
      <c r="J72" s="1" t="b">
        <f>OR(ISNUMBER(SEARCH("sg1",F72)),ISNUMBER(SEARCH("skip",F72)))</f>
        <v>0</v>
      </c>
      <c r="L72" s="1">
        <v>1</v>
      </c>
      <c r="M72" s="1" t="str">
        <f t="shared" si="6"/>
        <v>cbow</v>
      </c>
      <c r="N72" s="1" t="str">
        <f>MID(F72, G72+2, H72 - (G72+2))</f>
        <v>1</v>
      </c>
      <c r="O72" s="1" t="str">
        <f>MID(F72, H72+2, I72 - (H72+2))</f>
        <v>44</v>
      </c>
      <c r="P72" s="1" t="str">
        <f>MID(F72, I72+2, 3)</f>
        <v xml:space="preserve">5 	</v>
      </c>
      <c r="Q72" s="1" t="s">
        <v>659</v>
      </c>
      <c r="R72" t="s">
        <v>1192</v>
      </c>
      <c r="S72">
        <v>7.5700000000000003E-2</v>
      </c>
      <c r="T72">
        <v>0</v>
      </c>
      <c r="U72" t="s">
        <v>330</v>
      </c>
    </row>
    <row r="73" spans="1:21" hidden="1" x14ac:dyDescent="0.2">
      <c r="A73" s="1">
        <v>2</v>
      </c>
      <c r="B73" s="1">
        <v>72</v>
      </c>
      <c r="E73" t="s">
        <v>1191</v>
      </c>
      <c r="F73" t="s">
        <v>658</v>
      </c>
      <c r="G73" s="1">
        <f t="shared" si="3"/>
        <v>20</v>
      </c>
      <c r="H73" s="1">
        <f t="shared" si="4"/>
        <v>23</v>
      </c>
      <c r="I73" s="1">
        <f t="shared" si="5"/>
        <v>27</v>
      </c>
      <c r="J73" s="1" t="b">
        <f>OR(ISNUMBER(SEARCH("sg1",F73)),ISNUMBER(SEARCH("skip",F73)))</f>
        <v>1</v>
      </c>
      <c r="L73" s="1">
        <v>1</v>
      </c>
      <c r="M73" s="1" t="str">
        <f t="shared" si="6"/>
        <v>skip</v>
      </c>
      <c r="N73" s="1" t="str">
        <f>MID(F73, G73+2, H73 - (G73+2))</f>
        <v>8</v>
      </c>
      <c r="O73" s="1" t="str">
        <f>MID(F73, H73+2, I73 - (H73+2))</f>
        <v>13</v>
      </c>
      <c r="P73" s="1" t="str">
        <f>MID(F73, I73+2, 3)</f>
        <v xml:space="preserve">50 </v>
      </c>
      <c r="Q73" s="1" t="s">
        <v>659</v>
      </c>
      <c r="R73" t="s">
        <v>1193</v>
      </c>
      <c r="S73">
        <v>7.5700000000000003E-2</v>
      </c>
      <c r="T73">
        <v>0</v>
      </c>
      <c r="U73" t="s">
        <v>1194</v>
      </c>
    </row>
    <row r="74" spans="1:21" hidden="1" x14ac:dyDescent="0.2">
      <c r="A74" s="1">
        <v>122</v>
      </c>
      <c r="B74" s="1">
        <v>73</v>
      </c>
      <c r="E74" t="s">
        <v>1191</v>
      </c>
      <c r="F74" t="s">
        <v>750</v>
      </c>
      <c r="G74" s="1">
        <f t="shared" si="3"/>
        <v>20</v>
      </c>
      <c r="H74" s="1">
        <f t="shared" si="4"/>
        <v>23</v>
      </c>
      <c r="I74" s="1">
        <f t="shared" si="5"/>
        <v>27</v>
      </c>
      <c r="J74" s="1" t="b">
        <f>OR(ISNUMBER(SEARCH("sg1",F74)),ISNUMBER(SEARCH("skip",F74)))</f>
        <v>1</v>
      </c>
      <c r="L74" s="1">
        <v>1</v>
      </c>
      <c r="M74" s="1" t="str">
        <f t="shared" si="6"/>
        <v>skip</v>
      </c>
      <c r="N74" s="1" t="str">
        <f>MID(F74, G74+2, H74 - (G74+2))</f>
        <v>5</v>
      </c>
      <c r="O74" s="1" t="str">
        <f>MID(F74, H74+2, I74 - (H74+2))</f>
        <v>44</v>
      </c>
      <c r="P74" s="1" t="str">
        <f>MID(F74, I74+2, 3)</f>
        <v xml:space="preserve">5 	</v>
      </c>
      <c r="Q74" s="1" t="s">
        <v>659</v>
      </c>
      <c r="R74" t="s">
        <v>1193</v>
      </c>
      <c r="S74">
        <v>7.5600000000000001E-2</v>
      </c>
      <c r="T74">
        <v>0</v>
      </c>
      <c r="U74" t="s">
        <v>1295</v>
      </c>
    </row>
    <row r="75" spans="1:21" hidden="1" x14ac:dyDescent="0.2">
      <c r="A75" s="1">
        <v>570</v>
      </c>
      <c r="B75" s="1">
        <v>74</v>
      </c>
      <c r="E75" t="s">
        <v>1191</v>
      </c>
      <c r="F75" t="s">
        <v>1070</v>
      </c>
      <c r="G75" s="1">
        <f t="shared" si="3"/>
        <v>20</v>
      </c>
      <c r="H75" s="1">
        <f t="shared" si="4"/>
        <v>23</v>
      </c>
      <c r="I75" s="1">
        <f t="shared" si="5"/>
        <v>26</v>
      </c>
      <c r="J75" s="1" t="b">
        <f>OR(ISNUMBER(SEARCH("sg1",F75)),ISNUMBER(SEARCH("skip",F75)))</f>
        <v>0</v>
      </c>
      <c r="L75" s="1">
        <v>1</v>
      </c>
      <c r="M75" s="1" t="str">
        <f t="shared" si="6"/>
        <v>cbow</v>
      </c>
      <c r="N75" s="1" t="str">
        <f>MID(F75, G75+2, H75 - (G75+2))</f>
        <v>1</v>
      </c>
      <c r="O75" s="1" t="str">
        <f>MID(F75, H75+2, I75 - (H75+2))</f>
        <v>3</v>
      </c>
      <c r="P75" s="1" t="str">
        <f>MID(F75, I75+2, 3)</f>
        <v xml:space="preserve">5 	</v>
      </c>
      <c r="Q75" s="1" t="s">
        <v>659</v>
      </c>
      <c r="R75" t="s">
        <v>1193</v>
      </c>
      <c r="S75">
        <v>7.5600000000000001E-2</v>
      </c>
      <c r="T75">
        <v>0</v>
      </c>
      <c r="U75" t="s">
        <v>1650</v>
      </c>
    </row>
    <row r="76" spans="1:21" hidden="1" x14ac:dyDescent="0.2">
      <c r="A76" s="1">
        <v>86</v>
      </c>
      <c r="B76" s="1">
        <v>75</v>
      </c>
      <c r="E76" t="s">
        <v>1191</v>
      </c>
      <c r="F76" t="s">
        <v>723</v>
      </c>
      <c r="G76" s="1">
        <f t="shared" ref="G76:G139" si="7">FIND("mc",F76)</f>
        <v>20</v>
      </c>
      <c r="H76" s="1">
        <f t="shared" ref="H76:H139" si="8">FIND("_w",F76)</f>
        <v>23</v>
      </c>
      <c r="I76" s="1">
        <f t="shared" ref="I76:I139" si="9">FIND("_v", F76)</f>
        <v>27</v>
      </c>
      <c r="J76" s="1" t="b">
        <f>OR(ISNUMBER(SEARCH("sg1",F76)),ISNUMBER(SEARCH("skip",F76)))</f>
        <v>1</v>
      </c>
      <c r="L76" s="1">
        <v>1</v>
      </c>
      <c r="M76" s="1" t="str">
        <f t="shared" ref="M76:M139" si="10">IF(J76, "skip", "cbow")</f>
        <v>skip</v>
      </c>
      <c r="N76" s="1" t="str">
        <f>MID(F76, G76+2, H76 - (G76+2))</f>
        <v>1</v>
      </c>
      <c r="O76" s="1" t="str">
        <f>MID(F76, H76+2, I76 - (H76+2))</f>
        <v>44</v>
      </c>
      <c r="P76" s="1" t="str">
        <f>MID(F76, I76+2, 3)</f>
        <v xml:space="preserve">50 </v>
      </c>
      <c r="Q76" s="1" t="s">
        <v>659</v>
      </c>
      <c r="R76" t="s">
        <v>1193</v>
      </c>
      <c r="S76">
        <v>7.4899999999999994E-2</v>
      </c>
      <c r="T76">
        <v>0</v>
      </c>
      <c r="U76" t="s">
        <v>1270</v>
      </c>
    </row>
    <row r="77" spans="1:21" hidden="1" x14ac:dyDescent="0.2">
      <c r="A77" s="1">
        <v>689</v>
      </c>
      <c r="B77" s="1">
        <v>76</v>
      </c>
      <c r="E77" t="s">
        <v>1191</v>
      </c>
      <c r="F77" t="s">
        <v>1154</v>
      </c>
      <c r="G77" s="1">
        <f t="shared" si="7"/>
        <v>20</v>
      </c>
      <c r="H77" s="1">
        <f t="shared" si="8"/>
        <v>23</v>
      </c>
      <c r="I77" s="1">
        <f t="shared" si="9"/>
        <v>26</v>
      </c>
      <c r="J77" s="1" t="b">
        <f>OR(ISNUMBER(SEARCH("sg1",F77)),ISNUMBER(SEARCH("skip",F77)))</f>
        <v>0</v>
      </c>
      <c r="L77" s="1">
        <v>1</v>
      </c>
      <c r="M77" s="1" t="str">
        <f t="shared" si="10"/>
        <v>cbow</v>
      </c>
      <c r="N77" s="1" t="str">
        <f>MID(F77, G77+2, H77 - (G77+2))</f>
        <v>3</v>
      </c>
      <c r="O77" s="1" t="str">
        <f>MID(F77, H77+2, I77 - (H77+2))</f>
        <v>3</v>
      </c>
      <c r="P77" s="1" t="str">
        <f>MID(F77, I77+2, 3)</f>
        <v xml:space="preserve">5 	</v>
      </c>
      <c r="Q77" s="1" t="s">
        <v>659</v>
      </c>
      <c r="R77" t="s">
        <v>1192</v>
      </c>
      <c r="S77">
        <v>7.4800000000000005E-2</v>
      </c>
      <c r="T77">
        <v>0</v>
      </c>
      <c r="U77" t="s">
        <v>1734</v>
      </c>
    </row>
    <row r="78" spans="1:21" hidden="1" x14ac:dyDescent="0.2">
      <c r="A78" s="1">
        <v>190</v>
      </c>
      <c r="B78" s="1">
        <v>77</v>
      </c>
      <c r="E78" t="s">
        <v>1191</v>
      </c>
      <c r="F78" t="s">
        <v>801</v>
      </c>
      <c r="G78" s="1">
        <f t="shared" si="7"/>
        <v>20</v>
      </c>
      <c r="H78" s="1">
        <f t="shared" si="8"/>
        <v>23</v>
      </c>
      <c r="I78" s="1">
        <f t="shared" si="9"/>
        <v>27</v>
      </c>
      <c r="J78" s="1" t="b">
        <f>OR(ISNUMBER(SEARCH("sg1",F78)),ISNUMBER(SEARCH("skip",F78)))</f>
        <v>1</v>
      </c>
      <c r="L78" s="1">
        <v>1</v>
      </c>
      <c r="M78" s="1" t="str">
        <f t="shared" si="10"/>
        <v>skip</v>
      </c>
      <c r="N78" s="1" t="str">
        <f>MID(F78, G78+2, H78 - (G78+2))</f>
        <v>5</v>
      </c>
      <c r="O78" s="1" t="str">
        <f>MID(F78, H78+2, I78 - (H78+2))</f>
        <v>13</v>
      </c>
      <c r="P78" s="1" t="str">
        <f>MID(F78, I78+2, 3)</f>
        <v xml:space="preserve">50 </v>
      </c>
      <c r="Q78" s="1" t="s">
        <v>659</v>
      </c>
      <c r="R78" t="s">
        <v>1193</v>
      </c>
      <c r="S78">
        <v>7.4499999999999997E-2</v>
      </c>
      <c r="T78">
        <v>0</v>
      </c>
      <c r="U78" t="s">
        <v>1350</v>
      </c>
    </row>
    <row r="79" spans="1:21" hidden="1" x14ac:dyDescent="0.2">
      <c r="A79" s="1">
        <v>413</v>
      </c>
      <c r="B79" s="1">
        <v>78</v>
      </c>
      <c r="E79" t="s">
        <v>1191</v>
      </c>
      <c r="F79" t="s">
        <v>959</v>
      </c>
      <c r="G79" s="1">
        <f t="shared" si="7"/>
        <v>20</v>
      </c>
      <c r="H79" s="1">
        <f t="shared" si="8"/>
        <v>23</v>
      </c>
      <c r="I79" s="1">
        <f t="shared" si="9"/>
        <v>26</v>
      </c>
      <c r="J79" s="1" t="b">
        <f>OR(ISNUMBER(SEARCH("sg1",F79)),ISNUMBER(SEARCH("skip",F79)))</f>
        <v>0</v>
      </c>
      <c r="L79" s="1">
        <v>1</v>
      </c>
      <c r="M79" s="1" t="str">
        <f t="shared" si="10"/>
        <v>cbow</v>
      </c>
      <c r="N79" s="1" t="str">
        <f>MID(F79, G79+2, H79 - (G79+2))</f>
        <v>1</v>
      </c>
      <c r="O79" s="1" t="str">
        <f>MID(F79, H79+2, I79 - (H79+2))</f>
        <v>5</v>
      </c>
      <c r="P79" s="1" t="str">
        <f>MID(F79, I79+2, 3)</f>
        <v xml:space="preserve">5 	</v>
      </c>
      <c r="Q79" s="1" t="s">
        <v>659</v>
      </c>
      <c r="R79" t="s">
        <v>1192</v>
      </c>
      <c r="S79">
        <v>7.4399999999999994E-2</v>
      </c>
      <c r="T79">
        <v>0</v>
      </c>
      <c r="U79" t="s">
        <v>1526</v>
      </c>
    </row>
    <row r="80" spans="1:21" hidden="1" x14ac:dyDescent="0.2">
      <c r="A80" s="1">
        <v>298</v>
      </c>
      <c r="B80" s="1">
        <v>79</v>
      </c>
      <c r="E80" t="s">
        <v>1191</v>
      </c>
      <c r="F80" t="s">
        <v>880</v>
      </c>
      <c r="G80" s="1">
        <f t="shared" si="7"/>
        <v>19</v>
      </c>
      <c r="H80" s="1">
        <f t="shared" si="8"/>
        <v>22</v>
      </c>
      <c r="I80" s="1">
        <f t="shared" si="9"/>
        <v>26</v>
      </c>
      <c r="J80" s="1" t="b">
        <f>OR(ISNUMBER(SEARCH("sg1",F80)),ISNUMBER(SEARCH("skip",F80)))</f>
        <v>1</v>
      </c>
      <c r="L80" s="1">
        <v>1</v>
      </c>
      <c r="M80" s="1" t="str">
        <f t="shared" si="10"/>
        <v>skip</v>
      </c>
      <c r="N80" s="1" t="str">
        <f>MID(F80, G80+2, H80 - (G80+2))</f>
        <v>3</v>
      </c>
      <c r="O80" s="1" t="str">
        <f>MID(F80, H80+2, I80 - (H80+2))</f>
        <v>13</v>
      </c>
      <c r="P80" s="1" t="str">
        <f>MID(F80, I80+2, 3)</f>
        <v xml:space="preserve">50 </v>
      </c>
      <c r="Q80" s="1" t="s">
        <v>659</v>
      </c>
      <c r="R80" t="s">
        <v>1193</v>
      </c>
      <c r="S80">
        <v>7.3599999999999999E-2</v>
      </c>
      <c r="T80">
        <v>0</v>
      </c>
      <c r="U80" t="s">
        <v>114</v>
      </c>
    </row>
    <row r="81" spans="1:21" hidden="1" x14ac:dyDescent="0.2">
      <c r="A81" s="1">
        <v>46</v>
      </c>
      <c r="B81" s="1">
        <v>80</v>
      </c>
      <c r="E81" t="s">
        <v>1191</v>
      </c>
      <c r="F81" t="s">
        <v>693</v>
      </c>
      <c r="G81" s="1">
        <f t="shared" si="7"/>
        <v>19</v>
      </c>
      <c r="H81" s="1">
        <f t="shared" si="8"/>
        <v>22</v>
      </c>
      <c r="I81" s="1">
        <f t="shared" si="9"/>
        <v>25</v>
      </c>
      <c r="J81" s="1" t="b">
        <f>OR(ISNUMBER(SEARCH("sg1",F81)),ISNUMBER(SEARCH("skip",F81)))</f>
        <v>1</v>
      </c>
      <c r="L81" s="1">
        <v>1</v>
      </c>
      <c r="M81" s="1" t="str">
        <f t="shared" si="10"/>
        <v>skip</v>
      </c>
      <c r="N81" s="1" t="str">
        <f>MID(F81, G81+2, H81 - (G81+2))</f>
        <v>1</v>
      </c>
      <c r="O81" s="1" t="str">
        <f>MID(F81, H81+2, I81 - (H81+2))</f>
        <v>5</v>
      </c>
      <c r="P81" s="1" t="str">
        <f>MID(F81, I81+2, 3)</f>
        <v xml:space="preserve">25 </v>
      </c>
      <c r="Q81" s="1" t="s">
        <v>659</v>
      </c>
      <c r="R81" t="s">
        <v>1193</v>
      </c>
      <c r="S81">
        <v>7.3499999999999996E-2</v>
      </c>
      <c r="T81">
        <v>0</v>
      </c>
      <c r="U81" t="s">
        <v>1235</v>
      </c>
    </row>
    <row r="82" spans="1:21" hidden="1" x14ac:dyDescent="0.2">
      <c r="A82" s="1">
        <v>138</v>
      </c>
      <c r="B82" s="1">
        <v>81</v>
      </c>
      <c r="E82" t="s">
        <v>1191</v>
      </c>
      <c r="F82" t="s">
        <v>762</v>
      </c>
      <c r="G82" s="1">
        <f t="shared" si="7"/>
        <v>19</v>
      </c>
      <c r="H82" s="1">
        <f t="shared" si="8"/>
        <v>22</v>
      </c>
      <c r="I82" s="1">
        <f t="shared" si="9"/>
        <v>26</v>
      </c>
      <c r="J82" s="1" t="b">
        <f>OR(ISNUMBER(SEARCH("sg1",F82)),ISNUMBER(SEARCH("skip",F82)))</f>
        <v>1</v>
      </c>
      <c r="L82" s="1">
        <v>1</v>
      </c>
      <c r="M82" s="1" t="str">
        <f t="shared" si="10"/>
        <v>skip</v>
      </c>
      <c r="N82" s="1" t="str">
        <f>MID(F82, G82+2, H82 - (G82+2))</f>
        <v>3</v>
      </c>
      <c r="O82" s="1" t="str">
        <f>MID(F82, H82+2, I82 - (H82+2))</f>
        <v>44</v>
      </c>
      <c r="P82" s="1" t="str">
        <f>MID(F82, I82+2, 3)</f>
        <v xml:space="preserve">5 	</v>
      </c>
      <c r="Q82" s="1" t="s">
        <v>659</v>
      </c>
      <c r="R82" t="s">
        <v>1193</v>
      </c>
      <c r="S82">
        <v>7.3400000000000007E-2</v>
      </c>
      <c r="T82">
        <v>0</v>
      </c>
      <c r="U82" t="s">
        <v>1309</v>
      </c>
    </row>
    <row r="83" spans="1:21" hidden="1" x14ac:dyDescent="0.2">
      <c r="A83" s="1">
        <v>262</v>
      </c>
      <c r="B83" s="1">
        <v>82</v>
      </c>
      <c r="E83" t="s">
        <v>1191</v>
      </c>
      <c r="F83" t="s">
        <v>853</v>
      </c>
      <c r="G83" s="1">
        <f t="shared" si="7"/>
        <v>19</v>
      </c>
      <c r="H83" s="1">
        <f t="shared" si="8"/>
        <v>22</v>
      </c>
      <c r="I83" s="1">
        <f t="shared" si="9"/>
        <v>26</v>
      </c>
      <c r="J83" s="1" t="b">
        <f>OR(ISNUMBER(SEARCH("sg1",F83)),ISNUMBER(SEARCH("skip",F83)))</f>
        <v>1</v>
      </c>
      <c r="L83" s="1">
        <v>1</v>
      </c>
      <c r="M83" s="1" t="str">
        <f t="shared" si="10"/>
        <v>skip</v>
      </c>
      <c r="N83" s="1" t="str">
        <f>MID(F83, G83+2, H83 - (G83+2))</f>
        <v>1</v>
      </c>
      <c r="O83" s="1" t="str">
        <f>MID(F83, H83+2, I83 - (H83+2))</f>
        <v>21</v>
      </c>
      <c r="P83" s="1" t="str">
        <f>MID(F83, I83+2, 3)</f>
        <v xml:space="preserve">50 </v>
      </c>
      <c r="Q83" s="1" t="s">
        <v>659</v>
      </c>
      <c r="R83" t="s">
        <v>1193</v>
      </c>
      <c r="S83">
        <v>7.3400000000000007E-2</v>
      </c>
      <c r="T83">
        <v>0</v>
      </c>
      <c r="U83" t="s">
        <v>452</v>
      </c>
    </row>
    <row r="84" spans="1:21" hidden="1" x14ac:dyDescent="0.2">
      <c r="A84" s="1">
        <v>10</v>
      </c>
      <c r="B84" s="1">
        <v>83</v>
      </c>
      <c r="E84" t="s">
        <v>1191</v>
      </c>
      <c r="F84" t="s">
        <v>666</v>
      </c>
      <c r="G84" s="1">
        <f t="shared" si="7"/>
        <v>20</v>
      </c>
      <c r="H84" s="1">
        <f t="shared" si="8"/>
        <v>23</v>
      </c>
      <c r="I84" s="1">
        <f t="shared" si="9"/>
        <v>27</v>
      </c>
      <c r="J84" s="1" t="b">
        <f>OR(ISNUMBER(SEARCH("sg1",F84)),ISNUMBER(SEARCH("skip",F84)))</f>
        <v>1</v>
      </c>
      <c r="L84" s="1">
        <v>1</v>
      </c>
      <c r="M84" s="1" t="str">
        <f t="shared" si="10"/>
        <v>skip</v>
      </c>
      <c r="N84" s="1" t="str">
        <f>MID(F84, G84+2, H84 - (G84+2))</f>
        <v>8</v>
      </c>
      <c r="O84" s="1" t="str">
        <f>MID(F84, H84+2, I84 - (H84+2))</f>
        <v>13</v>
      </c>
      <c r="P84" s="1" t="str">
        <f>MID(F84, I84+2, 3)</f>
        <v xml:space="preserve">5 	</v>
      </c>
      <c r="Q84" s="1" t="s">
        <v>659</v>
      </c>
      <c r="R84" t="s">
        <v>1193</v>
      </c>
      <c r="S84">
        <v>7.2499999999999995E-2</v>
      </c>
      <c r="T84">
        <v>0</v>
      </c>
      <c r="U84" t="s">
        <v>1202</v>
      </c>
    </row>
    <row r="85" spans="1:21" hidden="1" x14ac:dyDescent="0.2">
      <c r="A85" s="1">
        <v>30</v>
      </c>
      <c r="B85" s="1">
        <v>84</v>
      </c>
      <c r="E85" t="s">
        <v>1191</v>
      </c>
      <c r="F85" t="s">
        <v>681</v>
      </c>
      <c r="G85" s="1">
        <f t="shared" si="7"/>
        <v>20</v>
      </c>
      <c r="H85" s="1">
        <f t="shared" si="8"/>
        <v>23</v>
      </c>
      <c r="I85" s="1">
        <f t="shared" si="9"/>
        <v>26</v>
      </c>
      <c r="J85" s="1" t="b">
        <f>OR(ISNUMBER(SEARCH("sg1",F85)),ISNUMBER(SEARCH("skip",F85)))</f>
        <v>1</v>
      </c>
      <c r="L85" s="1">
        <v>1</v>
      </c>
      <c r="M85" s="1" t="str">
        <f t="shared" si="10"/>
        <v>skip</v>
      </c>
      <c r="N85" s="1" t="str">
        <f>MID(F85, G85+2, H85 - (G85+2))</f>
        <v>5</v>
      </c>
      <c r="O85" s="1" t="str">
        <f>MID(F85, H85+2, I85 - (H85+2))</f>
        <v>8</v>
      </c>
      <c r="P85" s="1" t="str">
        <f>MID(F85, I85+2, 3)</f>
        <v xml:space="preserve">50 </v>
      </c>
      <c r="Q85" s="1" t="s">
        <v>659</v>
      </c>
      <c r="R85" t="s">
        <v>1193</v>
      </c>
      <c r="S85">
        <v>7.2499999999999995E-2</v>
      </c>
      <c r="T85">
        <v>0</v>
      </c>
      <c r="U85" t="s">
        <v>1221</v>
      </c>
    </row>
    <row r="86" spans="1:21" hidden="1" x14ac:dyDescent="0.2">
      <c r="A86" s="1">
        <v>569</v>
      </c>
      <c r="B86" s="1">
        <v>85</v>
      </c>
      <c r="E86" t="s">
        <v>1191</v>
      </c>
      <c r="F86" t="s">
        <v>1070</v>
      </c>
      <c r="G86" s="1">
        <f t="shared" si="7"/>
        <v>20</v>
      </c>
      <c r="H86" s="1">
        <f t="shared" si="8"/>
        <v>23</v>
      </c>
      <c r="I86" s="1">
        <f t="shared" si="9"/>
        <v>26</v>
      </c>
      <c r="J86" s="1" t="b">
        <f>OR(ISNUMBER(SEARCH("sg1",F86)),ISNUMBER(SEARCH("skip",F86)))</f>
        <v>0</v>
      </c>
      <c r="L86" s="1">
        <v>1</v>
      </c>
      <c r="M86" s="1" t="str">
        <f t="shared" si="10"/>
        <v>cbow</v>
      </c>
      <c r="N86" s="1" t="str">
        <f>MID(F86, G86+2, H86 - (G86+2))</f>
        <v>1</v>
      </c>
      <c r="O86" s="1" t="str">
        <f>MID(F86, H86+2, I86 - (H86+2))</f>
        <v>3</v>
      </c>
      <c r="P86" s="1" t="str">
        <f>MID(F86, I86+2, 3)</f>
        <v xml:space="preserve">5 	</v>
      </c>
      <c r="Q86" s="1" t="s">
        <v>659</v>
      </c>
      <c r="R86" t="s">
        <v>1192</v>
      </c>
      <c r="S86">
        <v>7.22E-2</v>
      </c>
      <c r="T86">
        <v>0</v>
      </c>
      <c r="U86" t="s">
        <v>1262</v>
      </c>
    </row>
    <row r="87" spans="1:21" hidden="1" x14ac:dyDescent="0.2">
      <c r="A87" s="1">
        <v>334</v>
      </c>
      <c r="B87" s="1">
        <v>86</v>
      </c>
      <c r="E87" t="s">
        <v>1191</v>
      </c>
      <c r="F87" t="s">
        <v>903</v>
      </c>
      <c r="G87" s="1">
        <f t="shared" si="7"/>
        <v>20</v>
      </c>
      <c r="H87" s="1">
        <f t="shared" si="8"/>
        <v>23</v>
      </c>
      <c r="I87" s="1">
        <f t="shared" si="9"/>
        <v>26</v>
      </c>
      <c r="J87" s="1" t="b">
        <f>OR(ISNUMBER(SEARCH("sg1",F87)),ISNUMBER(SEARCH("skip",F87)))</f>
        <v>1</v>
      </c>
      <c r="L87" s="1">
        <v>1</v>
      </c>
      <c r="M87" s="1" t="str">
        <f t="shared" si="10"/>
        <v>skip</v>
      </c>
      <c r="N87" s="1" t="str">
        <f>MID(F87, G87+2, H87 - (G87+2))</f>
        <v>8</v>
      </c>
      <c r="O87" s="1" t="str">
        <f>MID(F87, H87+2, I87 - (H87+2))</f>
        <v>8</v>
      </c>
      <c r="P87" s="1" t="str">
        <f>MID(F87, I87+2, 3)</f>
        <v xml:space="preserve">50 </v>
      </c>
      <c r="Q87" s="1" t="s">
        <v>659</v>
      </c>
      <c r="R87" t="s">
        <v>1193</v>
      </c>
      <c r="S87">
        <v>7.1800000000000003E-2</v>
      </c>
      <c r="T87">
        <v>0</v>
      </c>
      <c r="U87" t="s">
        <v>1086</v>
      </c>
    </row>
    <row r="88" spans="1:21" hidden="1" x14ac:dyDescent="0.2">
      <c r="A88" s="1">
        <v>346</v>
      </c>
      <c r="B88" s="1">
        <v>87</v>
      </c>
      <c r="E88" t="s">
        <v>1191</v>
      </c>
      <c r="F88" t="s">
        <v>912</v>
      </c>
      <c r="G88" s="1">
        <f t="shared" si="7"/>
        <v>19</v>
      </c>
      <c r="H88" s="1">
        <f t="shared" si="8"/>
        <v>22</v>
      </c>
      <c r="I88" s="1">
        <f t="shared" si="9"/>
        <v>26</v>
      </c>
      <c r="J88" s="1" t="b">
        <f>OR(ISNUMBER(SEARCH("sg1",F88)),ISNUMBER(SEARCH("skip",F88)))</f>
        <v>1</v>
      </c>
      <c r="L88" s="1">
        <v>1</v>
      </c>
      <c r="M88" s="1" t="str">
        <f t="shared" si="10"/>
        <v>skip</v>
      </c>
      <c r="N88" s="1" t="str">
        <f>MID(F88, G88+2, H88 - (G88+2))</f>
        <v>3</v>
      </c>
      <c r="O88" s="1" t="str">
        <f>MID(F88, H88+2, I88 - (H88+2))</f>
        <v>13</v>
      </c>
      <c r="P88" s="1" t="str">
        <f>MID(F88, I88+2, 3)</f>
        <v xml:space="preserve">5 	</v>
      </c>
      <c r="Q88" s="1" t="s">
        <v>659</v>
      </c>
      <c r="R88" t="s">
        <v>1193</v>
      </c>
      <c r="S88">
        <v>7.1400000000000005E-2</v>
      </c>
      <c r="T88">
        <v>0</v>
      </c>
      <c r="U88" t="s">
        <v>1477</v>
      </c>
    </row>
    <row r="89" spans="1:21" hidden="1" x14ac:dyDescent="0.2">
      <c r="A89" s="1">
        <v>366</v>
      </c>
      <c r="B89" s="1">
        <v>88</v>
      </c>
      <c r="E89" t="s">
        <v>1191</v>
      </c>
      <c r="F89" t="s">
        <v>925</v>
      </c>
      <c r="G89" s="1">
        <f t="shared" si="7"/>
        <v>20</v>
      </c>
      <c r="H89" s="1">
        <f t="shared" si="8"/>
        <v>23</v>
      </c>
      <c r="I89" s="1">
        <f t="shared" si="9"/>
        <v>26</v>
      </c>
      <c r="J89" s="1" t="b">
        <f>OR(ISNUMBER(SEARCH("sg1",F89)),ISNUMBER(SEARCH("skip",F89)))</f>
        <v>1</v>
      </c>
      <c r="L89" s="1">
        <v>1</v>
      </c>
      <c r="M89" s="1" t="str">
        <f t="shared" si="10"/>
        <v>skip</v>
      </c>
      <c r="N89" s="1" t="str">
        <f>MID(F89, G89+2, H89 - (G89+2))</f>
        <v>8</v>
      </c>
      <c r="O89" s="1" t="str">
        <f>MID(F89, H89+2, I89 - (H89+2))</f>
        <v>3</v>
      </c>
      <c r="P89" s="1" t="str">
        <f>MID(F89, I89+2, 3)</f>
        <v xml:space="preserve">25 </v>
      </c>
      <c r="Q89" s="1" t="s">
        <v>659</v>
      </c>
      <c r="R89" t="s">
        <v>1193</v>
      </c>
      <c r="S89">
        <v>7.1300000000000002E-2</v>
      </c>
      <c r="T89">
        <v>0</v>
      </c>
      <c r="U89" t="s">
        <v>887</v>
      </c>
    </row>
    <row r="90" spans="1:21" hidden="1" x14ac:dyDescent="0.2">
      <c r="A90" s="1">
        <v>386</v>
      </c>
      <c r="B90" s="1">
        <v>89</v>
      </c>
      <c r="E90" t="s">
        <v>1191</v>
      </c>
      <c r="F90" t="s">
        <v>939</v>
      </c>
      <c r="G90" s="1">
        <f t="shared" si="7"/>
        <v>19</v>
      </c>
      <c r="H90" s="1">
        <f t="shared" si="8"/>
        <v>22</v>
      </c>
      <c r="I90" s="1">
        <f t="shared" si="9"/>
        <v>26</v>
      </c>
      <c r="J90" s="1" t="b">
        <f>OR(ISNUMBER(SEARCH("sg1",F90)),ISNUMBER(SEARCH("skip",F90)))</f>
        <v>1</v>
      </c>
      <c r="L90" s="1">
        <v>1</v>
      </c>
      <c r="M90" s="1" t="str">
        <f t="shared" si="10"/>
        <v>skip</v>
      </c>
      <c r="N90" s="1" t="str">
        <f>MID(F90, G90+2, H90 - (G90+2))</f>
        <v>1</v>
      </c>
      <c r="O90" s="1" t="str">
        <f>MID(F90, H90+2, I90 - (H90+2))</f>
        <v>13</v>
      </c>
      <c r="P90" s="1" t="str">
        <f>MID(F90, I90+2, 3)</f>
        <v xml:space="preserve">50 </v>
      </c>
      <c r="Q90" s="1" t="s">
        <v>659</v>
      </c>
      <c r="R90" t="s">
        <v>1193</v>
      </c>
      <c r="S90">
        <v>7.1099999999999997E-2</v>
      </c>
      <c r="T90">
        <v>0</v>
      </c>
      <c r="U90" t="s">
        <v>1507</v>
      </c>
    </row>
    <row r="91" spans="1:21" x14ac:dyDescent="0.2">
      <c r="A91" s="1">
        <v>428</v>
      </c>
      <c r="B91" s="1">
        <v>90</v>
      </c>
      <c r="E91" t="s">
        <v>1191</v>
      </c>
      <c r="F91" t="s">
        <v>968</v>
      </c>
      <c r="G91" s="1">
        <f t="shared" si="7"/>
        <v>20</v>
      </c>
      <c r="H91" s="1">
        <f t="shared" si="8"/>
        <v>23</v>
      </c>
      <c r="I91" s="1">
        <f t="shared" si="9"/>
        <v>26</v>
      </c>
      <c r="J91" s="1" t="b">
        <f>OR(ISNUMBER(SEARCH("sg1",F91)),ISNUMBER(SEARCH("skip",F91)))</f>
        <v>0</v>
      </c>
      <c r="K91" s="110" t="s">
        <v>2030</v>
      </c>
      <c r="L91" s="1">
        <v>1</v>
      </c>
      <c r="M91" s="1" t="str">
        <f t="shared" si="10"/>
        <v>cbow</v>
      </c>
      <c r="N91" s="1" t="str">
        <f>MID(F91, G91+2, H91 - (G91+2))</f>
        <v>8</v>
      </c>
      <c r="O91" s="1" t="str">
        <f>MID(F91, H91+2, I91 - (H91+2))</f>
        <v>3</v>
      </c>
      <c r="P91" s="1" t="str">
        <f>MID(F91, I91+2, 3)</f>
        <v xml:space="preserve">10 </v>
      </c>
      <c r="Q91" s="1" t="s">
        <v>661</v>
      </c>
      <c r="R91" t="s">
        <v>1193</v>
      </c>
      <c r="S91">
        <v>7.0199999999999999E-2</v>
      </c>
      <c r="T91">
        <v>0</v>
      </c>
      <c r="U91" t="s">
        <v>1537</v>
      </c>
    </row>
    <row r="92" spans="1:21" hidden="1" x14ac:dyDescent="0.2">
      <c r="A92" s="1">
        <v>66</v>
      </c>
      <c r="B92" s="1">
        <v>91</v>
      </c>
      <c r="E92" t="s">
        <v>1191</v>
      </c>
      <c r="F92" t="s">
        <v>708</v>
      </c>
      <c r="G92" s="1">
        <f t="shared" si="7"/>
        <v>19</v>
      </c>
      <c r="H92" s="1">
        <f t="shared" si="8"/>
        <v>22</v>
      </c>
      <c r="I92" s="1">
        <f t="shared" si="9"/>
        <v>25</v>
      </c>
      <c r="J92" s="1" t="b">
        <f>OR(ISNUMBER(SEARCH("sg1",F92)),ISNUMBER(SEARCH("skip",F92)))</f>
        <v>1</v>
      </c>
      <c r="L92" s="1">
        <v>1</v>
      </c>
      <c r="M92" s="1" t="str">
        <f t="shared" si="10"/>
        <v>skip</v>
      </c>
      <c r="N92" s="1" t="str">
        <f>MID(F92, G92+2, H92 - (G92+2))</f>
        <v>3</v>
      </c>
      <c r="O92" s="1" t="str">
        <f>MID(F92, H92+2, I92 - (H92+2))</f>
        <v>8</v>
      </c>
      <c r="P92" s="1" t="str">
        <f>MID(F92, I92+2, 3)</f>
        <v xml:space="preserve">50 </v>
      </c>
      <c r="Q92" s="1" t="s">
        <v>659</v>
      </c>
      <c r="R92" t="s">
        <v>1193</v>
      </c>
      <c r="S92">
        <v>6.9500000000000006E-2</v>
      </c>
      <c r="T92">
        <v>0</v>
      </c>
      <c r="U92" t="s">
        <v>1251</v>
      </c>
    </row>
    <row r="93" spans="1:21" hidden="1" x14ac:dyDescent="0.2">
      <c r="A93" s="1">
        <v>774</v>
      </c>
      <c r="B93" s="1">
        <v>92</v>
      </c>
      <c r="E93" t="s">
        <v>1191</v>
      </c>
      <c r="F93" t="s">
        <v>708</v>
      </c>
      <c r="G93" s="1">
        <f t="shared" si="7"/>
        <v>19</v>
      </c>
      <c r="H93" s="1">
        <f t="shared" si="8"/>
        <v>22</v>
      </c>
      <c r="I93" s="1">
        <f t="shared" si="9"/>
        <v>25</v>
      </c>
      <c r="J93" s="1" t="b">
        <f>OR(ISNUMBER(SEARCH("sg1",F93)),ISNUMBER(SEARCH("skip",F93)))</f>
        <v>1</v>
      </c>
      <c r="L93" s="1">
        <v>1</v>
      </c>
      <c r="M93" s="1" t="str">
        <f t="shared" si="10"/>
        <v>skip</v>
      </c>
      <c r="N93" s="1" t="str">
        <f>MID(F93, G93+2, H93 - (G93+2))</f>
        <v>3</v>
      </c>
      <c r="O93" s="1" t="str">
        <f>MID(F93, H93+2, I93 - (H93+2))</f>
        <v>8</v>
      </c>
      <c r="P93" s="1" t="str">
        <f>MID(F93, I93+2, 3)</f>
        <v xml:space="preserve">50 </v>
      </c>
      <c r="Q93" s="1" t="s">
        <v>659</v>
      </c>
      <c r="R93" t="s">
        <v>1193</v>
      </c>
      <c r="S93">
        <v>6.9500000000000006E-2</v>
      </c>
      <c r="T93">
        <v>0</v>
      </c>
      <c r="U93" t="s">
        <v>1807</v>
      </c>
    </row>
    <row r="94" spans="1:21" hidden="1" x14ac:dyDescent="0.2">
      <c r="A94" s="1">
        <v>337</v>
      </c>
      <c r="B94" s="1">
        <v>93</v>
      </c>
      <c r="E94" t="s">
        <v>1191</v>
      </c>
      <c r="F94" t="s">
        <v>906</v>
      </c>
      <c r="G94" s="1">
        <f t="shared" si="7"/>
        <v>19</v>
      </c>
      <c r="H94" s="1">
        <f t="shared" si="8"/>
        <v>22</v>
      </c>
      <c r="I94" s="1">
        <f t="shared" si="9"/>
        <v>26</v>
      </c>
      <c r="J94" s="1" t="b">
        <f>OR(ISNUMBER(SEARCH("sg1",F94)),ISNUMBER(SEARCH("skip",F94)))</f>
        <v>1</v>
      </c>
      <c r="L94" s="1">
        <v>1</v>
      </c>
      <c r="M94" s="1" t="str">
        <f t="shared" si="10"/>
        <v>skip</v>
      </c>
      <c r="N94" s="1" t="str">
        <f>MID(F94, G94+2, H94 - (G94+2))</f>
        <v>8</v>
      </c>
      <c r="O94" s="1" t="str">
        <f>MID(F94, H94+2, I94 - (H94+2))</f>
        <v>44</v>
      </c>
      <c r="P94" s="1" t="str">
        <f>MID(F94, I94+2, 3)</f>
        <v xml:space="preserve">25 </v>
      </c>
      <c r="Q94" s="1" t="s">
        <v>659</v>
      </c>
      <c r="R94" t="s">
        <v>1192</v>
      </c>
      <c r="S94">
        <v>6.9099999999999995E-2</v>
      </c>
      <c r="T94">
        <v>0</v>
      </c>
      <c r="U94" t="s">
        <v>1470</v>
      </c>
    </row>
    <row r="95" spans="1:21" hidden="1" x14ac:dyDescent="0.2">
      <c r="A95" s="1">
        <v>254</v>
      </c>
      <c r="B95" s="1">
        <v>94</v>
      </c>
      <c r="E95" t="s">
        <v>1191</v>
      </c>
      <c r="F95" t="s">
        <v>847</v>
      </c>
      <c r="G95" s="1">
        <f t="shared" si="7"/>
        <v>20</v>
      </c>
      <c r="H95" s="1">
        <f t="shared" si="8"/>
        <v>23</v>
      </c>
      <c r="I95" s="1">
        <f t="shared" si="9"/>
        <v>26</v>
      </c>
      <c r="J95" s="1" t="b">
        <f>OR(ISNUMBER(SEARCH("sg1",F95)),ISNUMBER(SEARCH("skip",F95)))</f>
        <v>1</v>
      </c>
      <c r="L95" s="1">
        <v>1</v>
      </c>
      <c r="M95" s="1" t="str">
        <f t="shared" si="10"/>
        <v>skip</v>
      </c>
      <c r="N95" s="1" t="str">
        <f>MID(F95, G95+2, H95 - (G95+2))</f>
        <v>5</v>
      </c>
      <c r="O95" s="1" t="str">
        <f>MID(F95, H95+2, I95 - (H95+2))</f>
        <v>3</v>
      </c>
      <c r="P95" s="1" t="str">
        <f>MID(F95, I95+2, 3)</f>
        <v xml:space="preserve">25 </v>
      </c>
      <c r="Q95" s="1" t="s">
        <v>659</v>
      </c>
      <c r="R95" t="s">
        <v>1193</v>
      </c>
      <c r="S95">
        <v>6.9000000000000006E-2</v>
      </c>
      <c r="T95">
        <v>0</v>
      </c>
      <c r="U95" t="s">
        <v>67</v>
      </c>
    </row>
    <row r="96" spans="1:21" hidden="1" x14ac:dyDescent="0.2">
      <c r="A96" s="1">
        <v>230</v>
      </c>
      <c r="B96" s="1">
        <v>95</v>
      </c>
      <c r="E96" t="s">
        <v>1191</v>
      </c>
      <c r="F96" t="s">
        <v>829</v>
      </c>
      <c r="G96" s="1">
        <f t="shared" si="7"/>
        <v>19</v>
      </c>
      <c r="H96" s="1">
        <f t="shared" si="8"/>
        <v>22</v>
      </c>
      <c r="I96" s="1">
        <f t="shared" si="9"/>
        <v>25</v>
      </c>
      <c r="J96" s="1" t="b">
        <f>OR(ISNUMBER(SEARCH("sg1",F96)),ISNUMBER(SEARCH("skip",F96)))</f>
        <v>1</v>
      </c>
      <c r="L96" s="1">
        <v>1</v>
      </c>
      <c r="M96" s="1" t="str">
        <f t="shared" si="10"/>
        <v>skip</v>
      </c>
      <c r="N96" s="1" t="str">
        <f>MID(F96, G96+2, H96 - (G96+2))</f>
        <v>3</v>
      </c>
      <c r="O96" s="1" t="str">
        <f>MID(F96, H96+2, I96 - (H96+2))</f>
        <v>3</v>
      </c>
      <c r="P96" s="1" t="str">
        <f>MID(F96, I96+2, 3)</f>
        <v xml:space="preserve">25 </v>
      </c>
      <c r="Q96" s="1" t="s">
        <v>659</v>
      </c>
      <c r="R96" t="s">
        <v>1193</v>
      </c>
      <c r="S96">
        <v>6.8900000000000003E-2</v>
      </c>
      <c r="T96">
        <v>0</v>
      </c>
      <c r="U96" t="s">
        <v>1381</v>
      </c>
    </row>
    <row r="97" spans="1:21" hidden="1" x14ac:dyDescent="0.2">
      <c r="A97" s="1">
        <v>282</v>
      </c>
      <c r="B97" s="1">
        <v>96</v>
      </c>
      <c r="E97" t="s">
        <v>1191</v>
      </c>
      <c r="F97" t="s">
        <v>868</v>
      </c>
      <c r="G97" s="1">
        <f t="shared" si="7"/>
        <v>19</v>
      </c>
      <c r="H97" s="1">
        <f t="shared" si="8"/>
        <v>22</v>
      </c>
      <c r="I97" s="1">
        <f t="shared" si="9"/>
        <v>25</v>
      </c>
      <c r="J97" s="1" t="b">
        <f>OR(ISNUMBER(SEARCH("sg1",F97)),ISNUMBER(SEARCH("skip",F97)))</f>
        <v>1</v>
      </c>
      <c r="L97" s="1">
        <v>1</v>
      </c>
      <c r="M97" s="1" t="str">
        <f t="shared" si="10"/>
        <v>skip</v>
      </c>
      <c r="N97" s="1" t="str">
        <f>MID(F97, G97+2, H97 - (G97+2))</f>
        <v>1</v>
      </c>
      <c r="O97" s="1" t="str">
        <f>MID(F97, H97+2, I97 - (H97+2))</f>
        <v>8</v>
      </c>
      <c r="P97" s="1" t="str">
        <f>MID(F97, I97+2, 3)</f>
        <v xml:space="preserve">50 </v>
      </c>
      <c r="Q97" s="1" t="s">
        <v>659</v>
      </c>
      <c r="R97" t="s">
        <v>1193</v>
      </c>
      <c r="S97">
        <v>6.8199999999999997E-2</v>
      </c>
      <c r="T97">
        <v>0</v>
      </c>
      <c r="U97" t="s">
        <v>1218</v>
      </c>
    </row>
    <row r="98" spans="1:21" hidden="1" x14ac:dyDescent="0.2">
      <c r="A98" s="1">
        <v>54</v>
      </c>
      <c r="B98" s="1">
        <v>97</v>
      </c>
      <c r="E98" t="s">
        <v>1191</v>
      </c>
      <c r="F98" t="s">
        <v>699</v>
      </c>
      <c r="G98" s="1">
        <f t="shared" si="7"/>
        <v>20</v>
      </c>
      <c r="H98" s="1">
        <f t="shared" si="8"/>
        <v>23</v>
      </c>
      <c r="I98" s="1">
        <f t="shared" si="9"/>
        <v>26</v>
      </c>
      <c r="J98" s="1" t="b">
        <f>OR(ISNUMBER(SEARCH("sg1",F98)),ISNUMBER(SEARCH("skip",F98)))</f>
        <v>1</v>
      </c>
      <c r="L98" s="1">
        <v>1</v>
      </c>
      <c r="M98" s="1" t="str">
        <f t="shared" si="10"/>
        <v>skip</v>
      </c>
      <c r="N98" s="1" t="str">
        <f>MID(F98, G98+2, H98 - (G98+2))</f>
        <v>5</v>
      </c>
      <c r="O98" s="1" t="str">
        <f>MID(F98, H98+2, I98 - (H98+2))</f>
        <v>8</v>
      </c>
      <c r="P98" s="1" t="str">
        <f>MID(F98, I98+2, 3)</f>
        <v xml:space="preserve">5 	</v>
      </c>
      <c r="Q98" s="1" t="s">
        <v>659</v>
      </c>
      <c r="R98" t="s">
        <v>1193</v>
      </c>
      <c r="S98">
        <v>6.7900000000000002E-2</v>
      </c>
      <c r="T98">
        <v>0</v>
      </c>
      <c r="U98" t="s">
        <v>558</v>
      </c>
    </row>
    <row r="99" spans="1:21" hidden="1" x14ac:dyDescent="0.2">
      <c r="A99" s="1">
        <v>42</v>
      </c>
      <c r="B99" s="1">
        <v>98</v>
      </c>
      <c r="E99" t="s">
        <v>1191</v>
      </c>
      <c r="F99" t="s">
        <v>690</v>
      </c>
      <c r="G99" s="1">
        <f t="shared" si="7"/>
        <v>19</v>
      </c>
      <c r="H99" s="1">
        <f t="shared" si="8"/>
        <v>22</v>
      </c>
      <c r="I99" s="1">
        <f t="shared" si="9"/>
        <v>26</v>
      </c>
      <c r="J99" s="1" t="b">
        <f>OR(ISNUMBER(SEARCH("sg1",F99)),ISNUMBER(SEARCH("skip",F99)))</f>
        <v>1</v>
      </c>
      <c r="L99" s="1">
        <v>1</v>
      </c>
      <c r="M99" s="1" t="str">
        <f t="shared" si="10"/>
        <v>skip</v>
      </c>
      <c r="N99" s="1" t="str">
        <f>MID(F99, G99+2, H99 - (G99+2))</f>
        <v>8</v>
      </c>
      <c r="O99" s="1" t="str">
        <f>MID(F99, H99+2, I99 - (H99+2))</f>
        <v>44</v>
      </c>
      <c r="P99" s="1" t="str">
        <f>MID(F99, I99+2, 3)</f>
        <v xml:space="preserve">10 </v>
      </c>
      <c r="Q99" s="1" t="s">
        <v>659</v>
      </c>
      <c r="R99" t="s">
        <v>1193</v>
      </c>
      <c r="S99">
        <v>6.7299999999999999E-2</v>
      </c>
      <c r="T99">
        <v>0</v>
      </c>
      <c r="U99" t="s">
        <v>1231</v>
      </c>
    </row>
    <row r="100" spans="1:21" hidden="1" x14ac:dyDescent="0.2">
      <c r="A100" s="1">
        <v>322</v>
      </c>
      <c r="B100" s="1">
        <v>99</v>
      </c>
      <c r="E100" t="s">
        <v>1191</v>
      </c>
      <c r="F100" t="s">
        <v>896</v>
      </c>
      <c r="G100" s="1">
        <f t="shared" si="7"/>
        <v>20</v>
      </c>
      <c r="H100" s="1">
        <f t="shared" si="8"/>
        <v>23</v>
      </c>
      <c r="I100" s="1">
        <f t="shared" si="9"/>
        <v>27</v>
      </c>
      <c r="J100" s="1" t="b">
        <f>OR(ISNUMBER(SEARCH("sg1",F100)),ISNUMBER(SEARCH("skip",F100)))</f>
        <v>1</v>
      </c>
      <c r="L100" s="1">
        <v>1</v>
      </c>
      <c r="M100" s="1" t="str">
        <f t="shared" si="10"/>
        <v>skip</v>
      </c>
      <c r="N100" s="1" t="str">
        <f>MID(F100, G100+2, H100 - (G100+2))</f>
        <v>5</v>
      </c>
      <c r="O100" s="1" t="str">
        <f>MID(F100, H100+2, I100 - (H100+2))</f>
        <v>13</v>
      </c>
      <c r="P100" s="1" t="str">
        <f>MID(F100, I100+2, 3)</f>
        <v xml:space="preserve">5 	</v>
      </c>
      <c r="Q100" s="1" t="s">
        <v>659</v>
      </c>
      <c r="R100" t="s">
        <v>1193</v>
      </c>
      <c r="S100">
        <v>6.7199999999999996E-2</v>
      </c>
      <c r="T100">
        <v>0</v>
      </c>
      <c r="U100" t="s">
        <v>1458</v>
      </c>
    </row>
    <row r="101" spans="1:21" hidden="1" x14ac:dyDescent="0.2">
      <c r="A101" s="1">
        <v>106</v>
      </c>
      <c r="B101" s="1">
        <v>100</v>
      </c>
      <c r="E101" t="s">
        <v>1191</v>
      </c>
      <c r="F101" t="s">
        <v>738</v>
      </c>
      <c r="G101" s="1">
        <f t="shared" si="7"/>
        <v>19</v>
      </c>
      <c r="H101" s="1">
        <f t="shared" si="8"/>
        <v>22</v>
      </c>
      <c r="I101" s="1">
        <f t="shared" si="9"/>
        <v>25</v>
      </c>
      <c r="J101" s="1" t="b">
        <f>OR(ISNUMBER(SEARCH("sg1",F101)),ISNUMBER(SEARCH("skip",F101)))</f>
        <v>1</v>
      </c>
      <c r="L101" s="1">
        <v>1</v>
      </c>
      <c r="M101" s="1" t="str">
        <f t="shared" si="10"/>
        <v>skip</v>
      </c>
      <c r="N101" s="1" t="str">
        <f>MID(F101, G101+2, H101 - (G101+2))</f>
        <v>1</v>
      </c>
      <c r="O101" s="1" t="str">
        <f>MID(F101, H101+2, I101 - (H101+2))</f>
        <v>3</v>
      </c>
      <c r="P101" s="1" t="str">
        <f>MID(F101, I101+2, 3)</f>
        <v xml:space="preserve">25 </v>
      </c>
      <c r="Q101" s="1" t="s">
        <v>659</v>
      </c>
      <c r="R101" t="s">
        <v>1193</v>
      </c>
      <c r="S101">
        <v>6.6699999999999995E-2</v>
      </c>
      <c r="T101">
        <v>0</v>
      </c>
      <c r="U101" t="s">
        <v>1284</v>
      </c>
    </row>
    <row r="102" spans="1:21" hidden="1" x14ac:dyDescent="0.2">
      <c r="A102" s="1">
        <v>62</v>
      </c>
      <c r="B102" s="1">
        <v>101</v>
      </c>
      <c r="E102" t="s">
        <v>1191</v>
      </c>
      <c r="F102" t="s">
        <v>705</v>
      </c>
      <c r="G102" s="1">
        <f t="shared" si="7"/>
        <v>20</v>
      </c>
      <c r="H102" s="1">
        <f t="shared" si="8"/>
        <v>23</v>
      </c>
      <c r="I102" s="1">
        <f t="shared" si="9"/>
        <v>26</v>
      </c>
      <c r="J102" s="1" t="b">
        <f>OR(ISNUMBER(SEARCH("sg1",F102)),ISNUMBER(SEARCH("skip",F102)))</f>
        <v>1</v>
      </c>
      <c r="L102" s="1">
        <v>1</v>
      </c>
      <c r="M102" s="1" t="str">
        <f t="shared" si="10"/>
        <v>skip</v>
      </c>
      <c r="N102" s="1" t="str">
        <f>MID(F102, G102+2, H102 - (G102+2))</f>
        <v>5</v>
      </c>
      <c r="O102" s="1" t="str">
        <f>MID(F102, H102+2, I102 - (H102+2))</f>
        <v>5</v>
      </c>
      <c r="P102" s="1" t="str">
        <f>MID(F102, I102+2, 3)</f>
        <v xml:space="preserve">50 </v>
      </c>
      <c r="Q102" s="1" t="s">
        <v>659</v>
      </c>
      <c r="R102" t="s">
        <v>1193</v>
      </c>
      <c r="S102">
        <v>6.6100000000000006E-2</v>
      </c>
      <c r="T102">
        <v>0</v>
      </c>
      <c r="U102" t="s">
        <v>1247</v>
      </c>
    </row>
    <row r="103" spans="1:21" hidden="1" x14ac:dyDescent="0.2">
      <c r="A103" s="1">
        <v>358</v>
      </c>
      <c r="B103" s="1">
        <v>102</v>
      </c>
      <c r="E103" t="s">
        <v>1191</v>
      </c>
      <c r="F103" t="s">
        <v>919</v>
      </c>
      <c r="G103" s="1">
        <f t="shared" si="7"/>
        <v>20</v>
      </c>
      <c r="H103" s="1">
        <f t="shared" si="8"/>
        <v>23</v>
      </c>
      <c r="I103" s="1">
        <f t="shared" si="9"/>
        <v>26</v>
      </c>
      <c r="J103" s="1" t="b">
        <f>OR(ISNUMBER(SEARCH("sg1",F103)),ISNUMBER(SEARCH("skip",F103)))</f>
        <v>1</v>
      </c>
      <c r="L103" s="1">
        <v>1</v>
      </c>
      <c r="M103" s="1" t="str">
        <f t="shared" si="10"/>
        <v>skip</v>
      </c>
      <c r="N103" s="1" t="str">
        <f>MID(F103, G103+2, H103 - (G103+2))</f>
        <v>8</v>
      </c>
      <c r="O103" s="1" t="str">
        <f>MID(F103, H103+2, I103 - (H103+2))</f>
        <v>5</v>
      </c>
      <c r="P103" s="1" t="str">
        <f>MID(F103, I103+2, 3)</f>
        <v xml:space="preserve">50 </v>
      </c>
      <c r="Q103" s="1" t="s">
        <v>659</v>
      </c>
      <c r="R103" t="s">
        <v>1193</v>
      </c>
      <c r="S103">
        <v>6.6100000000000006E-2</v>
      </c>
      <c r="T103">
        <v>0</v>
      </c>
      <c r="U103" t="s">
        <v>1487</v>
      </c>
    </row>
    <row r="104" spans="1:21" hidden="1" x14ac:dyDescent="0.2">
      <c r="A104" s="1">
        <v>309</v>
      </c>
      <c r="B104" s="1">
        <v>103</v>
      </c>
      <c r="E104" t="s">
        <v>1191</v>
      </c>
      <c r="F104" t="s">
        <v>888</v>
      </c>
      <c r="G104" s="1">
        <f t="shared" si="7"/>
        <v>20</v>
      </c>
      <c r="H104" s="1">
        <f t="shared" si="8"/>
        <v>23</v>
      </c>
      <c r="I104" s="1">
        <f t="shared" si="9"/>
        <v>27</v>
      </c>
      <c r="J104" s="1" t="b">
        <f>OR(ISNUMBER(SEARCH("sg1",F104)),ISNUMBER(SEARCH("skip",F104)))</f>
        <v>1</v>
      </c>
      <c r="L104" s="1">
        <v>1</v>
      </c>
      <c r="M104" s="1" t="str">
        <f t="shared" si="10"/>
        <v>skip</v>
      </c>
      <c r="N104" s="1" t="str">
        <f>MID(F104, G104+2, H104 - (G104+2))</f>
        <v>5</v>
      </c>
      <c r="O104" s="1" t="str">
        <f>MID(F104, H104+2, I104 - (H104+2))</f>
        <v>21</v>
      </c>
      <c r="P104" s="1" t="str">
        <f>MID(F104, I104+2, 3)</f>
        <v xml:space="preserve">25 </v>
      </c>
      <c r="Q104" s="1" t="s">
        <v>659</v>
      </c>
      <c r="R104" t="s">
        <v>1192</v>
      </c>
      <c r="S104">
        <v>6.59E-2</v>
      </c>
      <c r="T104">
        <v>0</v>
      </c>
      <c r="U104" t="s">
        <v>1447</v>
      </c>
    </row>
    <row r="105" spans="1:21" hidden="1" x14ac:dyDescent="0.2">
      <c r="A105" s="1">
        <v>117</v>
      </c>
      <c r="B105" s="1">
        <v>104</v>
      </c>
      <c r="E105" t="s">
        <v>1191</v>
      </c>
      <c r="F105" t="s">
        <v>747</v>
      </c>
      <c r="G105" s="1">
        <f t="shared" si="7"/>
        <v>19</v>
      </c>
      <c r="H105" s="1">
        <f t="shared" si="8"/>
        <v>22</v>
      </c>
      <c r="I105" s="1">
        <f t="shared" si="9"/>
        <v>26</v>
      </c>
      <c r="J105" s="1" t="b">
        <f>OR(ISNUMBER(SEARCH("sg1",F105)),ISNUMBER(SEARCH("skip",F105)))</f>
        <v>1</v>
      </c>
      <c r="L105" s="1">
        <v>1</v>
      </c>
      <c r="M105" s="1" t="str">
        <f t="shared" si="10"/>
        <v>skip</v>
      </c>
      <c r="N105" s="1" t="str">
        <f>MID(F105, G105+2, H105 - (G105+2))</f>
        <v>3</v>
      </c>
      <c r="O105" s="1" t="str">
        <f>MID(F105, H105+2, I105 - (H105+2))</f>
        <v>44</v>
      </c>
      <c r="P105" s="1" t="str">
        <f>MID(F105, I105+2, 3)</f>
        <v xml:space="preserve">25 </v>
      </c>
      <c r="Q105" s="1" t="s">
        <v>659</v>
      </c>
      <c r="R105" t="s">
        <v>1192</v>
      </c>
      <c r="S105">
        <v>6.5799999999999997E-2</v>
      </c>
      <c r="T105">
        <v>0</v>
      </c>
      <c r="U105" t="s">
        <v>1291</v>
      </c>
    </row>
    <row r="106" spans="1:21" hidden="1" x14ac:dyDescent="0.2">
      <c r="A106" s="1">
        <v>114</v>
      </c>
      <c r="B106" s="1">
        <v>105</v>
      </c>
      <c r="E106" t="s">
        <v>1191</v>
      </c>
      <c r="F106" t="s">
        <v>744</v>
      </c>
      <c r="G106" s="1">
        <f t="shared" si="7"/>
        <v>20</v>
      </c>
      <c r="H106" s="1">
        <f t="shared" si="8"/>
        <v>23</v>
      </c>
      <c r="I106" s="1">
        <f t="shared" si="9"/>
        <v>27</v>
      </c>
      <c r="J106" s="1" t="b">
        <f>OR(ISNUMBER(SEARCH("sg1",F106)),ISNUMBER(SEARCH("skip",F106)))</f>
        <v>1</v>
      </c>
      <c r="L106" s="1">
        <v>1</v>
      </c>
      <c r="M106" s="1" t="str">
        <f t="shared" si="10"/>
        <v>skip</v>
      </c>
      <c r="N106" s="1" t="str">
        <f>MID(F106, G106+2, H106 - (G106+2))</f>
        <v>5</v>
      </c>
      <c r="O106" s="1" t="str">
        <f>MID(F106, H106+2, I106 - (H106+2))</f>
        <v>44</v>
      </c>
      <c r="P106" s="1" t="str">
        <f>MID(F106, I106+2, 3)</f>
        <v xml:space="preserve">10 </v>
      </c>
      <c r="Q106" s="1" t="s">
        <v>659</v>
      </c>
      <c r="R106" t="s">
        <v>1193</v>
      </c>
      <c r="S106">
        <v>6.5799999999999997E-2</v>
      </c>
      <c r="T106">
        <v>0</v>
      </c>
      <c r="U106" t="s">
        <v>1289</v>
      </c>
    </row>
    <row r="107" spans="1:21" hidden="1" x14ac:dyDescent="0.2">
      <c r="A107" s="1">
        <v>329</v>
      </c>
      <c r="B107" s="1">
        <v>106</v>
      </c>
      <c r="E107" t="s">
        <v>1191</v>
      </c>
      <c r="F107" t="s">
        <v>901</v>
      </c>
      <c r="G107" s="1">
        <f t="shared" si="7"/>
        <v>20</v>
      </c>
      <c r="H107" s="1">
        <f t="shared" si="8"/>
        <v>23</v>
      </c>
      <c r="I107" s="1">
        <f t="shared" si="9"/>
        <v>27</v>
      </c>
      <c r="J107" s="1" t="b">
        <f>OR(ISNUMBER(SEARCH("sg1",F107)),ISNUMBER(SEARCH("skip",F107)))</f>
        <v>1</v>
      </c>
      <c r="L107" s="1">
        <v>1</v>
      </c>
      <c r="M107" s="1" t="str">
        <f t="shared" si="10"/>
        <v>skip</v>
      </c>
      <c r="N107" s="1" t="str">
        <f>MID(F107, G107+2, H107 - (G107+2))</f>
        <v>8</v>
      </c>
      <c r="O107" s="1" t="str">
        <f>MID(F107, H107+2, I107 - (H107+2))</f>
        <v>21</v>
      </c>
      <c r="P107" s="1" t="str">
        <f>MID(F107, I107+2, 3)</f>
        <v xml:space="preserve">25 </v>
      </c>
      <c r="Q107" s="1" t="s">
        <v>659</v>
      </c>
      <c r="R107" t="s">
        <v>1192</v>
      </c>
      <c r="S107">
        <v>6.5600000000000006E-2</v>
      </c>
      <c r="T107">
        <v>0</v>
      </c>
      <c r="U107" t="s">
        <v>1463</v>
      </c>
    </row>
    <row r="108" spans="1:21" hidden="1" x14ac:dyDescent="0.2">
      <c r="A108" s="1">
        <v>222</v>
      </c>
      <c r="B108" s="1">
        <v>107</v>
      </c>
      <c r="E108" t="s">
        <v>1191</v>
      </c>
      <c r="F108" t="s">
        <v>824</v>
      </c>
      <c r="G108" s="1">
        <f t="shared" si="7"/>
        <v>19</v>
      </c>
      <c r="H108" s="1">
        <f t="shared" si="8"/>
        <v>22</v>
      </c>
      <c r="I108" s="1">
        <f t="shared" si="9"/>
        <v>26</v>
      </c>
      <c r="J108" s="1" t="b">
        <f>OR(ISNUMBER(SEARCH("sg1",F108)),ISNUMBER(SEARCH("skip",F108)))</f>
        <v>1</v>
      </c>
      <c r="L108" s="1">
        <v>1</v>
      </c>
      <c r="M108" s="1" t="str">
        <f t="shared" si="10"/>
        <v>skip</v>
      </c>
      <c r="N108" s="1" t="str">
        <f>MID(F108, G108+2, H108 - (G108+2))</f>
        <v>3</v>
      </c>
      <c r="O108" s="1" t="str">
        <f>MID(F108, H108+2, I108 - (H108+2))</f>
        <v>44</v>
      </c>
      <c r="P108" s="1" t="str">
        <f>MID(F108, I108+2, 3)</f>
        <v xml:space="preserve">10 </v>
      </c>
      <c r="Q108" s="1" t="s">
        <v>659</v>
      </c>
      <c r="R108" t="s">
        <v>1193</v>
      </c>
      <c r="S108">
        <v>6.5299999999999997E-2</v>
      </c>
      <c r="T108">
        <v>0</v>
      </c>
      <c r="U108" t="s">
        <v>1375</v>
      </c>
    </row>
    <row r="109" spans="1:21" hidden="1" x14ac:dyDescent="0.2">
      <c r="A109" s="1">
        <v>314</v>
      </c>
      <c r="B109" s="1">
        <v>108</v>
      </c>
      <c r="E109" t="s">
        <v>1191</v>
      </c>
      <c r="F109" t="s">
        <v>890</v>
      </c>
      <c r="G109" s="1">
        <f t="shared" si="7"/>
        <v>19</v>
      </c>
      <c r="H109" s="1">
        <f t="shared" si="8"/>
        <v>22</v>
      </c>
      <c r="I109" s="1">
        <f t="shared" si="9"/>
        <v>25</v>
      </c>
      <c r="J109" s="1" t="b">
        <f>OR(ISNUMBER(SEARCH("sg1",F109)),ISNUMBER(SEARCH("skip",F109)))</f>
        <v>1</v>
      </c>
      <c r="L109" s="1">
        <v>1</v>
      </c>
      <c r="M109" s="1" t="str">
        <f t="shared" si="10"/>
        <v>skip</v>
      </c>
      <c r="N109" s="1" t="str">
        <f>MID(F109, G109+2, H109 - (G109+2))</f>
        <v>1</v>
      </c>
      <c r="O109" s="1" t="str">
        <f>MID(F109, H109+2, I109 - (H109+2))</f>
        <v>5</v>
      </c>
      <c r="P109" s="1" t="str">
        <f>MID(F109, I109+2, 3)</f>
        <v xml:space="preserve">50 </v>
      </c>
      <c r="Q109" s="1" t="s">
        <v>659</v>
      </c>
      <c r="R109" t="s">
        <v>1193</v>
      </c>
      <c r="S109">
        <v>6.5199999999999994E-2</v>
      </c>
      <c r="T109">
        <v>0</v>
      </c>
      <c r="U109" t="s">
        <v>1452</v>
      </c>
    </row>
    <row r="110" spans="1:21" hidden="1" x14ac:dyDescent="0.2">
      <c r="A110" s="1">
        <v>468</v>
      </c>
      <c r="B110" s="1">
        <v>109</v>
      </c>
      <c r="E110" t="s">
        <v>1191</v>
      </c>
      <c r="F110" t="s">
        <v>998</v>
      </c>
      <c r="G110" s="1">
        <f t="shared" si="7"/>
        <v>20</v>
      </c>
      <c r="H110" s="1">
        <f t="shared" si="8"/>
        <v>23</v>
      </c>
      <c r="I110" s="1">
        <f t="shared" si="9"/>
        <v>26</v>
      </c>
      <c r="J110" s="1" t="b">
        <f>OR(ISNUMBER(SEARCH("sg1",F110)),ISNUMBER(SEARCH("skip",F110)))</f>
        <v>0</v>
      </c>
      <c r="L110" s="1">
        <v>1</v>
      </c>
      <c r="M110" s="1" t="str">
        <f t="shared" si="10"/>
        <v>cbow</v>
      </c>
      <c r="N110" s="1" t="str">
        <f>MID(F110, G110+2, H110 - (G110+2))</f>
        <v>8</v>
      </c>
      <c r="O110" s="1" t="str">
        <f>MID(F110, H110+2, I110 - (H110+2))</f>
        <v>5</v>
      </c>
      <c r="P110" s="1" t="str">
        <f>MID(F110, I110+2, 3)</f>
        <v xml:space="preserve">10 </v>
      </c>
      <c r="Q110" s="1" t="s">
        <v>661</v>
      </c>
      <c r="R110" t="s">
        <v>1193</v>
      </c>
      <c r="S110">
        <v>6.4799999999999996E-2</v>
      </c>
      <c r="T110">
        <v>0</v>
      </c>
      <c r="U110" t="s">
        <v>1569</v>
      </c>
    </row>
    <row r="111" spans="1:21" hidden="1" x14ac:dyDescent="0.2">
      <c r="A111" s="1">
        <v>217</v>
      </c>
      <c r="B111" s="1">
        <v>110</v>
      </c>
      <c r="E111" t="s">
        <v>1191</v>
      </c>
      <c r="F111" t="s">
        <v>821</v>
      </c>
      <c r="G111" s="1">
        <f t="shared" si="7"/>
        <v>20</v>
      </c>
      <c r="H111" s="1">
        <f t="shared" si="8"/>
        <v>23</v>
      </c>
      <c r="I111" s="1">
        <f t="shared" si="9"/>
        <v>27</v>
      </c>
      <c r="J111" s="1" t="b">
        <f>OR(ISNUMBER(SEARCH("sg1",F111)),ISNUMBER(SEARCH("skip",F111)))</f>
        <v>1</v>
      </c>
      <c r="L111" s="1">
        <v>1</v>
      </c>
      <c r="M111" s="1" t="str">
        <f t="shared" si="10"/>
        <v>skip</v>
      </c>
      <c r="N111" s="1" t="str">
        <f>MID(F111, G111+2, H111 - (G111+2))</f>
        <v>5</v>
      </c>
      <c r="O111" s="1" t="str">
        <f>MID(F111, H111+2, I111 - (H111+2))</f>
        <v>44</v>
      </c>
      <c r="P111" s="1" t="str">
        <f>MID(F111, I111+2, 3)</f>
        <v xml:space="preserve">25 </v>
      </c>
      <c r="Q111" s="1" t="s">
        <v>659</v>
      </c>
      <c r="R111" t="s">
        <v>1192</v>
      </c>
      <c r="S111">
        <v>6.4600000000000005E-2</v>
      </c>
      <c r="T111">
        <v>0</v>
      </c>
      <c r="U111" t="s">
        <v>949</v>
      </c>
    </row>
    <row r="112" spans="1:21" hidden="1" x14ac:dyDescent="0.2">
      <c r="A112" s="1">
        <v>277</v>
      </c>
      <c r="B112" s="1">
        <v>111</v>
      </c>
      <c r="E112" t="s">
        <v>1191</v>
      </c>
      <c r="F112" t="s">
        <v>865</v>
      </c>
      <c r="G112" s="1">
        <f t="shared" si="7"/>
        <v>20</v>
      </c>
      <c r="H112" s="1">
        <f t="shared" si="8"/>
        <v>23</v>
      </c>
      <c r="I112" s="1">
        <f t="shared" si="9"/>
        <v>27</v>
      </c>
      <c r="J112" s="1" t="b">
        <f>OR(ISNUMBER(SEARCH("sg1",F112)),ISNUMBER(SEARCH("skip",F112)))</f>
        <v>1</v>
      </c>
      <c r="L112" s="1">
        <v>1</v>
      </c>
      <c r="M112" s="1" t="str">
        <f t="shared" si="10"/>
        <v>skip</v>
      </c>
      <c r="N112" s="1" t="str">
        <f>MID(F112, G112+2, H112 - (G112+2))</f>
        <v>8</v>
      </c>
      <c r="O112" s="1" t="str">
        <f>MID(F112, H112+2, I112 - (H112+2))</f>
        <v>13</v>
      </c>
      <c r="P112" s="1" t="str">
        <f>MID(F112, I112+2, 3)</f>
        <v xml:space="preserve">25 </v>
      </c>
      <c r="Q112" s="1" t="s">
        <v>659</v>
      </c>
      <c r="R112" t="s">
        <v>1192</v>
      </c>
      <c r="S112">
        <v>6.3799999999999996E-2</v>
      </c>
      <c r="T112">
        <v>0</v>
      </c>
      <c r="U112" t="s">
        <v>1420</v>
      </c>
    </row>
    <row r="113" spans="1:21" hidden="1" x14ac:dyDescent="0.2">
      <c r="A113" s="1">
        <v>18</v>
      </c>
      <c r="B113" s="1">
        <v>112</v>
      </c>
      <c r="E113" t="s">
        <v>1191</v>
      </c>
      <c r="F113" t="s">
        <v>672</v>
      </c>
      <c r="G113" s="1">
        <f t="shared" si="7"/>
        <v>20</v>
      </c>
      <c r="H113" s="1">
        <f t="shared" si="8"/>
        <v>23</v>
      </c>
      <c r="I113" s="1">
        <f t="shared" si="9"/>
        <v>27</v>
      </c>
      <c r="J113" s="1" t="b">
        <f>OR(ISNUMBER(SEARCH("sg1",F113)),ISNUMBER(SEARCH("skip",F113)))</f>
        <v>1</v>
      </c>
      <c r="L113" s="1">
        <v>1</v>
      </c>
      <c r="M113" s="1" t="str">
        <f t="shared" si="10"/>
        <v>skip</v>
      </c>
      <c r="N113" s="1" t="str">
        <f>MID(F113, G113+2, H113 - (G113+2))</f>
        <v>8</v>
      </c>
      <c r="O113" s="1" t="str">
        <f>MID(F113, H113+2, I113 - (H113+2))</f>
        <v>21</v>
      </c>
      <c r="P113" s="1" t="str">
        <f>MID(F113, I113+2, 3)</f>
        <v xml:space="preserve">10 </v>
      </c>
      <c r="Q113" s="1" t="s">
        <v>659</v>
      </c>
      <c r="R113" t="s">
        <v>1193</v>
      </c>
      <c r="S113">
        <v>6.3600000000000004E-2</v>
      </c>
      <c r="T113">
        <v>0</v>
      </c>
      <c r="U113" t="s">
        <v>1210</v>
      </c>
    </row>
    <row r="114" spans="1:21" hidden="1" x14ac:dyDescent="0.2">
      <c r="A114" s="1">
        <v>26</v>
      </c>
      <c r="B114" s="1">
        <v>113</v>
      </c>
      <c r="E114" t="s">
        <v>1191</v>
      </c>
      <c r="F114" t="s">
        <v>678</v>
      </c>
      <c r="G114" s="1">
        <f t="shared" si="7"/>
        <v>19</v>
      </c>
      <c r="H114" s="1">
        <f t="shared" si="8"/>
        <v>22</v>
      </c>
      <c r="I114" s="1">
        <f t="shared" si="9"/>
        <v>25</v>
      </c>
      <c r="J114" s="1" t="b">
        <f>OR(ISNUMBER(SEARCH("sg1",F114)),ISNUMBER(SEARCH("skip",F114)))</f>
        <v>1</v>
      </c>
      <c r="L114" s="1">
        <v>1</v>
      </c>
      <c r="M114" s="1" t="str">
        <f t="shared" si="10"/>
        <v>skip</v>
      </c>
      <c r="N114" s="1" t="str">
        <f>MID(F114, G114+2, H114 - (G114+2))</f>
        <v>3</v>
      </c>
      <c r="O114" s="1" t="str">
        <f>MID(F114, H114+2, I114 - (H114+2))</f>
        <v>5</v>
      </c>
      <c r="P114" s="1" t="str">
        <f>MID(F114, I114+2, 3)</f>
        <v xml:space="preserve">50 </v>
      </c>
      <c r="Q114" s="1" t="s">
        <v>659</v>
      </c>
      <c r="R114" t="s">
        <v>1193</v>
      </c>
      <c r="S114">
        <v>6.3299999999999995E-2</v>
      </c>
      <c r="T114">
        <v>0</v>
      </c>
      <c r="U114" t="s">
        <v>1218</v>
      </c>
    </row>
    <row r="115" spans="1:21" hidden="1" x14ac:dyDescent="0.2">
      <c r="A115" s="1">
        <v>121</v>
      </c>
      <c r="B115" s="1">
        <v>114</v>
      </c>
      <c r="E115" t="s">
        <v>1191</v>
      </c>
      <c r="F115" t="s">
        <v>750</v>
      </c>
      <c r="G115" s="1">
        <f t="shared" si="7"/>
        <v>20</v>
      </c>
      <c r="H115" s="1">
        <f t="shared" si="8"/>
        <v>23</v>
      </c>
      <c r="I115" s="1">
        <f t="shared" si="9"/>
        <v>27</v>
      </c>
      <c r="J115" s="1" t="b">
        <f>OR(ISNUMBER(SEARCH("sg1",F115)),ISNUMBER(SEARCH("skip",F115)))</f>
        <v>1</v>
      </c>
      <c r="L115" s="1">
        <v>1</v>
      </c>
      <c r="M115" s="1" t="str">
        <f t="shared" si="10"/>
        <v>skip</v>
      </c>
      <c r="N115" s="1" t="str">
        <f>MID(F115, G115+2, H115 - (G115+2))</f>
        <v>5</v>
      </c>
      <c r="O115" s="1" t="str">
        <f>MID(F115, H115+2, I115 - (H115+2))</f>
        <v>44</v>
      </c>
      <c r="P115" s="1" t="str">
        <f>MID(F115, I115+2, 3)</f>
        <v xml:space="preserve">5 	</v>
      </c>
      <c r="Q115" s="1" t="s">
        <v>659</v>
      </c>
      <c r="R115" t="s">
        <v>1192</v>
      </c>
      <c r="S115">
        <v>6.2899999999999998E-2</v>
      </c>
      <c r="T115">
        <v>0</v>
      </c>
      <c r="U115" t="s">
        <v>1294</v>
      </c>
    </row>
    <row r="116" spans="1:21" hidden="1" x14ac:dyDescent="0.2">
      <c r="A116" s="1">
        <v>353</v>
      </c>
      <c r="B116" s="1">
        <v>115</v>
      </c>
      <c r="E116" t="s">
        <v>1191</v>
      </c>
      <c r="F116" t="s">
        <v>917</v>
      </c>
      <c r="G116" s="1">
        <f t="shared" si="7"/>
        <v>20</v>
      </c>
      <c r="H116" s="1">
        <f t="shared" si="8"/>
        <v>23</v>
      </c>
      <c r="I116" s="1">
        <f t="shared" si="9"/>
        <v>27</v>
      </c>
      <c r="J116" s="1" t="b">
        <f>OR(ISNUMBER(SEARCH("sg1",F116)),ISNUMBER(SEARCH("skip",F116)))</f>
        <v>1</v>
      </c>
      <c r="L116" s="1">
        <v>1</v>
      </c>
      <c r="M116" s="1" t="str">
        <f t="shared" si="10"/>
        <v>skip</v>
      </c>
      <c r="N116" s="1" t="str">
        <f>MID(F116, G116+2, H116 - (G116+2))</f>
        <v>5</v>
      </c>
      <c r="O116" s="1" t="str">
        <f>MID(F116, H116+2, I116 - (H116+2))</f>
        <v>13</v>
      </c>
      <c r="P116" s="1" t="str">
        <f>MID(F116, I116+2, 3)</f>
        <v xml:space="preserve">25 </v>
      </c>
      <c r="Q116" s="1" t="s">
        <v>659</v>
      </c>
      <c r="R116" t="s">
        <v>1192</v>
      </c>
      <c r="S116">
        <v>6.2799999999999995E-2</v>
      </c>
      <c r="T116">
        <v>0</v>
      </c>
      <c r="U116" t="s">
        <v>1482</v>
      </c>
    </row>
    <row r="117" spans="1:21" hidden="1" x14ac:dyDescent="0.2">
      <c r="A117" s="1">
        <v>210</v>
      </c>
      <c r="B117" s="1">
        <v>116</v>
      </c>
      <c r="E117" t="s">
        <v>1191</v>
      </c>
      <c r="F117" t="s">
        <v>815</v>
      </c>
      <c r="G117" s="1">
        <f t="shared" si="7"/>
        <v>20</v>
      </c>
      <c r="H117" s="1">
        <f t="shared" si="8"/>
        <v>23</v>
      </c>
      <c r="I117" s="1">
        <f t="shared" si="9"/>
        <v>27</v>
      </c>
      <c r="J117" s="1" t="b">
        <f>OR(ISNUMBER(SEARCH("sg1",F117)),ISNUMBER(SEARCH("skip",F117)))</f>
        <v>1</v>
      </c>
      <c r="L117" s="1">
        <v>1</v>
      </c>
      <c r="M117" s="1" t="str">
        <f t="shared" si="10"/>
        <v>skip</v>
      </c>
      <c r="N117" s="1" t="str">
        <f>MID(F117, G117+2, H117 - (G117+2))</f>
        <v>5</v>
      </c>
      <c r="O117" s="1" t="str">
        <f>MID(F117, H117+2, I117 - (H117+2))</f>
        <v>21</v>
      </c>
      <c r="P117" s="1" t="str">
        <f>MID(F117, I117+2, 3)</f>
        <v xml:space="preserve">10 </v>
      </c>
      <c r="Q117" s="1" t="s">
        <v>659</v>
      </c>
      <c r="R117" t="s">
        <v>1193</v>
      </c>
      <c r="S117">
        <v>6.2799999999999995E-2</v>
      </c>
      <c r="T117">
        <v>0</v>
      </c>
      <c r="U117" t="s">
        <v>1226</v>
      </c>
    </row>
    <row r="118" spans="1:21" hidden="1" x14ac:dyDescent="0.2">
      <c r="A118" s="1">
        <v>478</v>
      </c>
      <c r="B118" s="1">
        <v>117</v>
      </c>
      <c r="E118" t="s">
        <v>1191</v>
      </c>
      <c r="F118" t="s">
        <v>1007</v>
      </c>
      <c r="G118" s="1">
        <f t="shared" si="7"/>
        <v>20</v>
      </c>
      <c r="H118" s="1">
        <f t="shared" si="8"/>
        <v>23</v>
      </c>
      <c r="I118" s="1">
        <f t="shared" si="9"/>
        <v>27</v>
      </c>
      <c r="J118" s="1" t="b">
        <f>OR(ISNUMBER(SEARCH("sg1",F118)),ISNUMBER(SEARCH("skip",F118)))</f>
        <v>0</v>
      </c>
      <c r="L118" s="1">
        <v>1</v>
      </c>
      <c r="M118" s="1" t="str">
        <f t="shared" si="10"/>
        <v>cbow</v>
      </c>
      <c r="N118" s="1" t="str">
        <f>MID(F118, G118+2, H118 - (G118+2))</f>
        <v>8</v>
      </c>
      <c r="O118" s="1" t="str">
        <f>MID(F118, H118+2, I118 - (H118+2))</f>
        <v>21</v>
      </c>
      <c r="P118" s="1" t="str">
        <f>MID(F118, I118+2, 3)</f>
        <v xml:space="preserve">10 </v>
      </c>
      <c r="Q118" s="1" t="s">
        <v>659</v>
      </c>
      <c r="R118" t="s">
        <v>1193</v>
      </c>
      <c r="S118">
        <v>6.2799999999999995E-2</v>
      </c>
      <c r="T118">
        <v>0</v>
      </c>
      <c r="U118" t="s">
        <v>1579</v>
      </c>
    </row>
    <row r="119" spans="1:21" hidden="1" x14ac:dyDescent="0.2">
      <c r="A119" s="1">
        <v>205</v>
      </c>
      <c r="B119" s="1">
        <v>118</v>
      </c>
      <c r="E119" t="s">
        <v>1191</v>
      </c>
      <c r="F119" t="s">
        <v>812</v>
      </c>
      <c r="G119" s="1">
        <f t="shared" si="7"/>
        <v>19</v>
      </c>
      <c r="H119" s="1">
        <f t="shared" si="8"/>
        <v>22</v>
      </c>
      <c r="I119" s="1">
        <f t="shared" si="9"/>
        <v>26</v>
      </c>
      <c r="J119" s="1" t="b">
        <f>OR(ISNUMBER(SEARCH("sg1",F119)),ISNUMBER(SEARCH("skip",F119)))</f>
        <v>1</v>
      </c>
      <c r="L119" s="1">
        <v>1</v>
      </c>
      <c r="M119" s="1" t="str">
        <f t="shared" si="10"/>
        <v>skip</v>
      </c>
      <c r="N119" s="1" t="str">
        <f>MID(F119, G119+2, H119 - (G119+2))</f>
        <v>3</v>
      </c>
      <c r="O119" s="1" t="str">
        <f>MID(F119, H119+2, I119 - (H119+2))</f>
        <v>21</v>
      </c>
      <c r="P119" s="1" t="str">
        <f>MID(F119, I119+2, 3)</f>
        <v xml:space="preserve">25 </v>
      </c>
      <c r="Q119" s="1" t="s">
        <v>659</v>
      </c>
      <c r="R119" t="s">
        <v>1192</v>
      </c>
      <c r="S119">
        <v>6.2700000000000006E-2</v>
      </c>
      <c r="T119">
        <v>0</v>
      </c>
      <c r="U119" t="s">
        <v>1364</v>
      </c>
    </row>
    <row r="120" spans="1:21" hidden="1" x14ac:dyDescent="0.2">
      <c r="A120" s="1">
        <v>530</v>
      </c>
      <c r="B120" s="1">
        <v>119</v>
      </c>
      <c r="E120" t="s">
        <v>1191</v>
      </c>
      <c r="F120" t="s">
        <v>1043</v>
      </c>
      <c r="G120" s="1">
        <f t="shared" si="7"/>
        <v>20</v>
      </c>
      <c r="H120" s="1">
        <f t="shared" si="8"/>
        <v>23</v>
      </c>
      <c r="I120" s="1">
        <f t="shared" si="9"/>
        <v>27</v>
      </c>
      <c r="J120" s="1" t="b">
        <f>OR(ISNUMBER(SEARCH("sg1",F120)),ISNUMBER(SEARCH("skip",F120)))</f>
        <v>0</v>
      </c>
      <c r="L120" s="1">
        <v>1</v>
      </c>
      <c r="M120" s="1" t="str">
        <f t="shared" si="10"/>
        <v>cbow</v>
      </c>
      <c r="N120" s="1" t="str">
        <f>MID(F120, G120+2, H120 - (G120+2))</f>
        <v>8</v>
      </c>
      <c r="O120" s="1" t="str">
        <f>MID(F120, H120+2, I120 - (H120+2))</f>
        <v>13</v>
      </c>
      <c r="P120" s="1" t="str">
        <f>MID(F120, I120+2, 3)</f>
        <v xml:space="preserve">10 </v>
      </c>
      <c r="Q120" s="1" t="s">
        <v>659</v>
      </c>
      <c r="R120" t="s">
        <v>1193</v>
      </c>
      <c r="S120">
        <v>6.2700000000000006E-2</v>
      </c>
      <c r="T120">
        <v>0</v>
      </c>
      <c r="U120" t="s">
        <v>1615</v>
      </c>
    </row>
    <row r="121" spans="1:21" hidden="1" x14ac:dyDescent="0.2">
      <c r="A121" s="1">
        <v>178</v>
      </c>
      <c r="B121" s="1">
        <v>120</v>
      </c>
      <c r="E121" t="s">
        <v>1191</v>
      </c>
      <c r="F121" t="s">
        <v>792</v>
      </c>
      <c r="G121" s="1">
        <f t="shared" si="7"/>
        <v>20</v>
      </c>
      <c r="H121" s="1">
        <f t="shared" si="8"/>
        <v>23</v>
      </c>
      <c r="I121" s="1">
        <f t="shared" si="9"/>
        <v>27</v>
      </c>
      <c r="J121" s="1" t="b">
        <f>OR(ISNUMBER(SEARCH("sg1",F121)),ISNUMBER(SEARCH("skip",F121)))</f>
        <v>1</v>
      </c>
      <c r="L121" s="1">
        <v>1</v>
      </c>
      <c r="M121" s="1" t="str">
        <f t="shared" si="10"/>
        <v>skip</v>
      </c>
      <c r="N121" s="1" t="str">
        <f>MID(F121, G121+2, H121 - (G121+2))</f>
        <v>8</v>
      </c>
      <c r="O121" s="1" t="str">
        <f>MID(F121, H121+2, I121 - (H121+2))</f>
        <v>13</v>
      </c>
      <c r="P121" s="1" t="str">
        <f>MID(F121, I121+2, 3)</f>
        <v xml:space="preserve">10 </v>
      </c>
      <c r="Q121" s="1" t="s">
        <v>659</v>
      </c>
      <c r="R121" t="s">
        <v>1193</v>
      </c>
      <c r="S121">
        <v>6.2600000000000003E-2</v>
      </c>
      <c r="T121">
        <v>0</v>
      </c>
      <c r="U121" t="s">
        <v>1339</v>
      </c>
    </row>
    <row r="122" spans="1:21" hidden="1" x14ac:dyDescent="0.2">
      <c r="A122" s="1">
        <v>486</v>
      </c>
      <c r="B122" s="1">
        <v>121</v>
      </c>
      <c r="E122" t="s">
        <v>1191</v>
      </c>
      <c r="F122" t="s">
        <v>1013</v>
      </c>
      <c r="G122" s="1">
        <f t="shared" si="7"/>
        <v>20</v>
      </c>
      <c r="H122" s="1">
        <f t="shared" si="8"/>
        <v>23</v>
      </c>
      <c r="I122" s="1">
        <f t="shared" si="9"/>
        <v>27</v>
      </c>
      <c r="J122" s="1" t="b">
        <f>OR(ISNUMBER(SEARCH("sg1",F122)),ISNUMBER(SEARCH("skip",F122)))</f>
        <v>0</v>
      </c>
      <c r="L122" s="1">
        <v>1</v>
      </c>
      <c r="M122" s="1" t="str">
        <f t="shared" si="10"/>
        <v>cbow</v>
      </c>
      <c r="N122" s="1" t="str">
        <f>MID(F122, G122+2, H122 - (G122+2))</f>
        <v>5</v>
      </c>
      <c r="O122" s="1" t="str">
        <f>MID(F122, H122+2, I122 - (H122+2))</f>
        <v>44</v>
      </c>
      <c r="P122" s="1" t="str">
        <f>MID(F122, I122+2, 3)</f>
        <v xml:space="preserve">10 </v>
      </c>
      <c r="Q122" s="1" t="s">
        <v>659</v>
      </c>
      <c r="R122" t="s">
        <v>1193</v>
      </c>
      <c r="S122">
        <v>6.2300000000000001E-2</v>
      </c>
      <c r="T122">
        <v>0</v>
      </c>
      <c r="U122" t="s">
        <v>1585</v>
      </c>
    </row>
    <row r="123" spans="1:21" hidden="1" x14ac:dyDescent="0.2">
      <c r="A123" s="1">
        <v>630</v>
      </c>
      <c r="B123" s="1">
        <v>122</v>
      </c>
      <c r="E123" t="s">
        <v>1191</v>
      </c>
      <c r="F123" t="s">
        <v>1112</v>
      </c>
      <c r="G123" s="1">
        <f t="shared" si="7"/>
        <v>20</v>
      </c>
      <c r="H123" s="1">
        <f t="shared" si="8"/>
        <v>23</v>
      </c>
      <c r="I123" s="1">
        <f t="shared" si="9"/>
        <v>27</v>
      </c>
      <c r="J123" s="1" t="b">
        <f>OR(ISNUMBER(SEARCH("sg1",F123)),ISNUMBER(SEARCH("skip",F123)))</f>
        <v>0</v>
      </c>
      <c r="L123" s="1">
        <v>1</v>
      </c>
      <c r="M123" s="1" t="str">
        <f t="shared" si="10"/>
        <v>cbow</v>
      </c>
      <c r="N123" s="1" t="str">
        <f>MID(F123, G123+2, H123 - (G123+2))</f>
        <v>3</v>
      </c>
      <c r="O123" s="1" t="str">
        <f>MID(F123, H123+2, I123 - (H123+2))</f>
        <v>44</v>
      </c>
      <c r="P123" s="1" t="str">
        <f>MID(F123, I123+2, 3)</f>
        <v xml:space="preserve">10 </v>
      </c>
      <c r="Q123" s="1" t="s">
        <v>659</v>
      </c>
      <c r="R123" t="s">
        <v>1193</v>
      </c>
      <c r="S123">
        <v>6.2199999999999998E-2</v>
      </c>
      <c r="T123">
        <v>0</v>
      </c>
      <c r="U123" t="s">
        <v>1693</v>
      </c>
    </row>
    <row r="124" spans="1:21" hidden="1" x14ac:dyDescent="0.2">
      <c r="A124" s="1">
        <v>362</v>
      </c>
      <c r="B124" s="1">
        <v>123</v>
      </c>
      <c r="E124" t="s">
        <v>1191</v>
      </c>
      <c r="F124" t="s">
        <v>922</v>
      </c>
      <c r="G124" s="1">
        <f t="shared" si="7"/>
        <v>19</v>
      </c>
      <c r="H124" s="1">
        <f t="shared" si="8"/>
        <v>22</v>
      </c>
      <c r="I124" s="1">
        <f t="shared" si="9"/>
        <v>26</v>
      </c>
      <c r="J124" s="1" t="b">
        <f>OR(ISNUMBER(SEARCH("sg1",F124)),ISNUMBER(SEARCH("skip",F124)))</f>
        <v>1</v>
      </c>
      <c r="L124" s="1">
        <v>1</v>
      </c>
      <c r="M124" s="1" t="str">
        <f t="shared" si="10"/>
        <v>skip</v>
      </c>
      <c r="N124" s="1" t="str">
        <f>MID(F124, G124+2, H124 - (G124+2))</f>
        <v>3</v>
      </c>
      <c r="O124" s="1" t="str">
        <f>MID(F124, H124+2, I124 - (H124+2))</f>
        <v>13</v>
      </c>
      <c r="P124" s="1" t="str">
        <f>MID(F124, I124+2, 3)</f>
        <v xml:space="preserve">10 </v>
      </c>
      <c r="Q124" s="1" t="s">
        <v>659</v>
      </c>
      <c r="R124" t="s">
        <v>1193</v>
      </c>
      <c r="S124">
        <v>6.2100000000000002E-2</v>
      </c>
      <c r="T124">
        <v>0</v>
      </c>
      <c r="U124" t="s">
        <v>188</v>
      </c>
    </row>
    <row r="125" spans="1:21" hidden="1" x14ac:dyDescent="0.2">
      <c r="A125" s="1">
        <v>169</v>
      </c>
      <c r="B125" s="1">
        <v>124</v>
      </c>
      <c r="E125" t="s">
        <v>1191</v>
      </c>
      <c r="F125" t="s">
        <v>786</v>
      </c>
      <c r="G125" s="1">
        <f t="shared" si="7"/>
        <v>20</v>
      </c>
      <c r="H125" s="1">
        <f t="shared" si="8"/>
        <v>23</v>
      </c>
      <c r="I125" s="1">
        <f t="shared" si="9"/>
        <v>26</v>
      </c>
      <c r="J125" s="1" t="b">
        <f>OR(ISNUMBER(SEARCH("sg1",F125)),ISNUMBER(SEARCH("skip",F125)))</f>
        <v>1</v>
      </c>
      <c r="L125" s="1">
        <v>1</v>
      </c>
      <c r="M125" s="1" t="str">
        <f t="shared" si="10"/>
        <v>skip</v>
      </c>
      <c r="N125" s="1" t="str">
        <f>MID(F125, G125+2, H125 - (G125+2))</f>
        <v>8</v>
      </c>
      <c r="O125" s="1" t="str">
        <f>MID(F125, H125+2, I125 - (H125+2))</f>
        <v>8</v>
      </c>
      <c r="P125" s="1" t="str">
        <f>MID(F125, I125+2, 3)</f>
        <v xml:space="preserve">25 </v>
      </c>
      <c r="Q125" s="1" t="s">
        <v>659</v>
      </c>
      <c r="R125" t="s">
        <v>1192</v>
      </c>
      <c r="S125">
        <v>6.1899999999999997E-2</v>
      </c>
      <c r="T125">
        <v>0</v>
      </c>
      <c r="U125" t="s">
        <v>1331</v>
      </c>
    </row>
    <row r="126" spans="1:21" hidden="1" x14ac:dyDescent="0.2">
      <c r="A126" s="1">
        <v>485</v>
      </c>
      <c r="B126" s="1">
        <v>125</v>
      </c>
      <c r="E126" t="s">
        <v>1191</v>
      </c>
      <c r="F126" t="s">
        <v>1013</v>
      </c>
      <c r="G126" s="1">
        <f t="shared" si="7"/>
        <v>20</v>
      </c>
      <c r="H126" s="1">
        <f t="shared" si="8"/>
        <v>23</v>
      </c>
      <c r="I126" s="1">
        <f t="shared" si="9"/>
        <v>27</v>
      </c>
      <c r="J126" s="1" t="b">
        <f>OR(ISNUMBER(SEARCH("sg1",F126)),ISNUMBER(SEARCH("skip",F126)))</f>
        <v>0</v>
      </c>
      <c r="L126" s="1">
        <v>1</v>
      </c>
      <c r="M126" s="1" t="str">
        <f t="shared" si="10"/>
        <v>cbow</v>
      </c>
      <c r="N126" s="1" t="str">
        <f>MID(F126, G126+2, H126 - (G126+2))</f>
        <v>5</v>
      </c>
      <c r="O126" s="1" t="str">
        <f>MID(F126, H126+2, I126 - (H126+2))</f>
        <v>44</v>
      </c>
      <c r="P126" s="1" t="str">
        <f>MID(F126, I126+2, 3)</f>
        <v xml:space="preserve">10 </v>
      </c>
      <c r="Q126" s="1" t="s">
        <v>659</v>
      </c>
      <c r="R126" t="s">
        <v>1192</v>
      </c>
      <c r="S126">
        <v>6.1899999999999997E-2</v>
      </c>
      <c r="T126">
        <v>0</v>
      </c>
      <c r="U126" t="s">
        <v>1584</v>
      </c>
    </row>
    <row r="127" spans="1:21" x14ac:dyDescent="0.2">
      <c r="A127" s="1">
        <v>102</v>
      </c>
      <c r="B127" s="1">
        <v>126</v>
      </c>
      <c r="E127" t="s">
        <v>1191</v>
      </c>
      <c r="F127" t="s">
        <v>735</v>
      </c>
      <c r="G127" s="1">
        <f t="shared" si="7"/>
        <v>19</v>
      </c>
      <c r="H127" s="1">
        <f t="shared" si="8"/>
        <v>22</v>
      </c>
      <c r="I127" s="1">
        <f t="shared" si="9"/>
        <v>26</v>
      </c>
      <c r="J127" s="1" t="b">
        <f>OR(ISNUMBER(SEARCH("sg1",F127)),ISNUMBER(SEARCH("skip",F127)))</f>
        <v>1</v>
      </c>
      <c r="K127" s="110" t="s">
        <v>2035</v>
      </c>
      <c r="L127" s="1">
        <v>1</v>
      </c>
      <c r="M127" s="1" t="str">
        <f t="shared" si="10"/>
        <v>skip</v>
      </c>
      <c r="N127" s="1" t="str">
        <f>MID(F127, G127+2, H127 - (G127+2))</f>
        <v>8</v>
      </c>
      <c r="O127" s="1" t="str">
        <f>MID(F127, H127+2, I127 - (H127+2))</f>
        <v>44</v>
      </c>
      <c r="P127" s="1" t="str">
        <f>MID(F127, I127+2, 3)</f>
        <v>100</v>
      </c>
      <c r="Q127" s="1" t="s">
        <v>659</v>
      </c>
      <c r="R127" t="s">
        <v>1193</v>
      </c>
      <c r="S127">
        <v>6.1899999999999997E-2</v>
      </c>
      <c r="T127">
        <v>0</v>
      </c>
      <c r="U127" t="s">
        <v>1281</v>
      </c>
    </row>
    <row r="128" spans="1:21" hidden="1" x14ac:dyDescent="0.2">
      <c r="A128" s="1">
        <v>50</v>
      </c>
      <c r="B128" s="1">
        <v>127</v>
      </c>
      <c r="E128" t="s">
        <v>1191</v>
      </c>
      <c r="F128" t="s">
        <v>696</v>
      </c>
      <c r="G128" s="1">
        <f t="shared" si="7"/>
        <v>20</v>
      </c>
      <c r="H128" s="1">
        <f t="shared" si="8"/>
        <v>23</v>
      </c>
      <c r="I128" s="1">
        <f t="shared" si="9"/>
        <v>27</v>
      </c>
      <c r="J128" s="1" t="b">
        <f>OR(ISNUMBER(SEARCH("sg1",F128)),ISNUMBER(SEARCH("skip",F128)))</f>
        <v>1</v>
      </c>
      <c r="L128" s="1">
        <v>1</v>
      </c>
      <c r="M128" s="1" t="str">
        <f t="shared" si="10"/>
        <v>skip</v>
      </c>
      <c r="N128" s="1" t="str">
        <f>MID(F128, G128+2, H128 - (G128+2))</f>
        <v>5</v>
      </c>
      <c r="O128" s="1" t="str">
        <f>MID(F128, H128+2, I128 - (H128+2))</f>
        <v>13</v>
      </c>
      <c r="P128" s="1" t="str">
        <f>MID(F128, I128+2, 3)</f>
        <v xml:space="preserve">10 </v>
      </c>
      <c r="Q128" s="1" t="s">
        <v>659</v>
      </c>
      <c r="R128" t="s">
        <v>1193</v>
      </c>
      <c r="S128">
        <v>6.1800000000000001E-2</v>
      </c>
      <c r="T128">
        <v>0</v>
      </c>
      <c r="U128" t="s">
        <v>1239</v>
      </c>
    </row>
    <row r="129" spans="1:21" hidden="1" x14ac:dyDescent="0.2">
      <c r="A129" s="1">
        <v>394</v>
      </c>
      <c r="B129" s="1">
        <v>128</v>
      </c>
      <c r="E129" t="s">
        <v>1191</v>
      </c>
      <c r="F129" t="s">
        <v>945</v>
      </c>
      <c r="G129" s="1">
        <f t="shared" si="7"/>
        <v>20</v>
      </c>
      <c r="H129" s="1">
        <f t="shared" si="8"/>
        <v>23</v>
      </c>
      <c r="I129" s="1">
        <f t="shared" si="9"/>
        <v>27</v>
      </c>
      <c r="J129" s="1" t="b">
        <f>OR(ISNUMBER(SEARCH("sg1",F129)),ISNUMBER(SEARCH("skip",F129)))</f>
        <v>0</v>
      </c>
      <c r="L129" s="1">
        <v>1</v>
      </c>
      <c r="M129" s="1" t="str">
        <f t="shared" si="10"/>
        <v>cbow</v>
      </c>
      <c r="N129" s="1" t="str">
        <f>MID(F129, G129+2, H129 - (G129+2))</f>
        <v>8</v>
      </c>
      <c r="O129" s="1" t="str">
        <f>MID(F129, H129+2, I129 - (H129+2))</f>
        <v>44</v>
      </c>
      <c r="P129" s="1" t="str">
        <f>MID(F129, I129+2, 3)</f>
        <v xml:space="preserve">10 </v>
      </c>
      <c r="Q129" s="1" t="s">
        <v>659</v>
      </c>
      <c r="R129" t="s">
        <v>1193</v>
      </c>
      <c r="S129">
        <v>6.1499999999999999E-2</v>
      </c>
      <c r="T129">
        <v>0</v>
      </c>
      <c r="U129" t="s">
        <v>772</v>
      </c>
    </row>
    <row r="130" spans="1:21" hidden="1" x14ac:dyDescent="0.2">
      <c r="A130" s="1">
        <v>57</v>
      </c>
      <c r="B130" s="1">
        <v>129</v>
      </c>
      <c r="E130" t="s">
        <v>1191</v>
      </c>
      <c r="F130" t="s">
        <v>702</v>
      </c>
      <c r="G130" s="1">
        <f t="shared" si="7"/>
        <v>19</v>
      </c>
      <c r="H130" s="1">
        <f t="shared" si="8"/>
        <v>22</v>
      </c>
      <c r="I130" s="1">
        <f t="shared" si="9"/>
        <v>26</v>
      </c>
      <c r="J130" s="1" t="b">
        <f>OR(ISNUMBER(SEARCH("sg1",F130)),ISNUMBER(SEARCH("skip",F130)))</f>
        <v>1</v>
      </c>
      <c r="L130" s="1">
        <v>1</v>
      </c>
      <c r="M130" s="1" t="str">
        <f t="shared" si="10"/>
        <v>skip</v>
      </c>
      <c r="N130" s="1" t="str">
        <f>MID(F130, G130+2, H130 - (G130+2))</f>
        <v>3</v>
      </c>
      <c r="O130" s="1" t="str">
        <f>MID(F130, H130+2, I130 - (H130+2))</f>
        <v>13</v>
      </c>
      <c r="P130" s="1" t="str">
        <f>MID(F130, I130+2, 3)</f>
        <v xml:space="preserve">25 </v>
      </c>
      <c r="Q130" s="1" t="s">
        <v>659</v>
      </c>
      <c r="R130" t="s">
        <v>1192</v>
      </c>
      <c r="S130">
        <v>6.1400000000000003E-2</v>
      </c>
      <c r="T130">
        <v>0</v>
      </c>
      <c r="U130" t="s">
        <v>673</v>
      </c>
    </row>
    <row r="131" spans="1:21" hidden="1" x14ac:dyDescent="0.2">
      <c r="A131" s="1">
        <v>89</v>
      </c>
      <c r="B131" s="1">
        <v>130</v>
      </c>
      <c r="E131" t="s">
        <v>1191</v>
      </c>
      <c r="F131" t="s">
        <v>726</v>
      </c>
      <c r="G131" s="1">
        <f t="shared" si="7"/>
        <v>20</v>
      </c>
      <c r="H131" s="1">
        <f t="shared" si="8"/>
        <v>23</v>
      </c>
      <c r="I131" s="1">
        <f t="shared" si="9"/>
        <v>27</v>
      </c>
      <c r="J131" s="1" t="b">
        <f>OR(ISNUMBER(SEARCH("sg1",F131)),ISNUMBER(SEARCH("skip",F131)))</f>
        <v>1</v>
      </c>
      <c r="L131" s="1">
        <v>1</v>
      </c>
      <c r="M131" s="1" t="str">
        <f t="shared" si="10"/>
        <v>skip</v>
      </c>
      <c r="N131" s="1" t="str">
        <f>MID(F131, G131+2, H131 - (G131+2))</f>
        <v>5</v>
      </c>
      <c r="O131" s="1" t="str">
        <f>MID(F131, H131+2, I131 - (H131+2))</f>
        <v>44</v>
      </c>
      <c r="P131" s="1" t="str">
        <f>MID(F131, I131+2, 3)</f>
        <v xml:space="preserve">50 </v>
      </c>
      <c r="Q131" s="1" t="s">
        <v>659</v>
      </c>
      <c r="R131" t="s">
        <v>1192</v>
      </c>
      <c r="S131">
        <v>6.1400000000000003E-2</v>
      </c>
      <c r="T131">
        <v>0</v>
      </c>
      <c r="U131" t="s">
        <v>1273</v>
      </c>
    </row>
    <row r="132" spans="1:21" hidden="1" x14ac:dyDescent="0.2">
      <c r="A132" s="1">
        <v>540</v>
      </c>
      <c r="B132" s="1">
        <v>131</v>
      </c>
      <c r="E132" t="s">
        <v>1191</v>
      </c>
      <c r="F132" t="s">
        <v>1048</v>
      </c>
      <c r="G132" s="1">
        <f t="shared" si="7"/>
        <v>20</v>
      </c>
      <c r="H132" s="1">
        <f t="shared" si="8"/>
        <v>23</v>
      </c>
      <c r="I132" s="1">
        <f t="shared" si="9"/>
        <v>26</v>
      </c>
      <c r="J132" s="1" t="b">
        <f>OR(ISNUMBER(SEARCH("sg1",F132)),ISNUMBER(SEARCH("skip",F132)))</f>
        <v>0</v>
      </c>
      <c r="L132" s="1">
        <v>1</v>
      </c>
      <c r="M132" s="1" t="str">
        <f t="shared" si="10"/>
        <v>cbow</v>
      </c>
      <c r="N132" s="1" t="str">
        <f>MID(F132, G132+2, H132 - (G132+2))</f>
        <v>5</v>
      </c>
      <c r="O132" s="1" t="str">
        <f>MID(F132, H132+2, I132 - (H132+2))</f>
        <v>3</v>
      </c>
      <c r="P132" s="1" t="str">
        <f>MID(F132, I132+2, 3)</f>
        <v xml:space="preserve">10 </v>
      </c>
      <c r="Q132" s="1" t="s">
        <v>661</v>
      </c>
      <c r="R132" t="s">
        <v>1193</v>
      </c>
      <c r="S132">
        <v>6.1400000000000003E-2</v>
      </c>
      <c r="T132">
        <v>0</v>
      </c>
      <c r="U132" t="s">
        <v>1080</v>
      </c>
    </row>
    <row r="133" spans="1:21" hidden="1" x14ac:dyDescent="0.2">
      <c r="A133" s="1">
        <v>265</v>
      </c>
      <c r="B133" s="1">
        <v>132</v>
      </c>
      <c r="E133" t="s">
        <v>1191</v>
      </c>
      <c r="F133" t="s">
        <v>856</v>
      </c>
      <c r="G133" s="1">
        <f t="shared" si="7"/>
        <v>20</v>
      </c>
      <c r="H133" s="1">
        <f t="shared" si="8"/>
        <v>23</v>
      </c>
      <c r="I133" s="1">
        <f t="shared" si="9"/>
        <v>26</v>
      </c>
      <c r="J133" s="1" t="b">
        <f>OR(ISNUMBER(SEARCH("sg1",F133)),ISNUMBER(SEARCH("skip",F133)))</f>
        <v>1</v>
      </c>
      <c r="L133" s="1">
        <v>1</v>
      </c>
      <c r="M133" s="1" t="str">
        <f t="shared" si="10"/>
        <v>skip</v>
      </c>
      <c r="N133" s="1" t="str">
        <f>MID(F133, G133+2, H133 - (G133+2))</f>
        <v>5</v>
      </c>
      <c r="O133" s="1" t="str">
        <f>MID(F133, H133+2, I133 - (H133+2))</f>
        <v>8</v>
      </c>
      <c r="P133" s="1" t="str">
        <f>MID(F133, I133+2, 3)</f>
        <v xml:space="preserve">25 </v>
      </c>
      <c r="Q133" s="1" t="s">
        <v>659</v>
      </c>
      <c r="R133" t="s">
        <v>1192</v>
      </c>
      <c r="S133">
        <v>6.1199999999999997E-2</v>
      </c>
      <c r="T133">
        <v>0</v>
      </c>
      <c r="U133" t="s">
        <v>1409</v>
      </c>
    </row>
    <row r="134" spans="1:21" hidden="1" x14ac:dyDescent="0.2">
      <c r="A134" s="1">
        <v>393</v>
      </c>
      <c r="B134" s="1">
        <v>133</v>
      </c>
      <c r="E134" t="s">
        <v>1191</v>
      </c>
      <c r="F134" t="s">
        <v>945</v>
      </c>
      <c r="G134" s="1">
        <f t="shared" si="7"/>
        <v>20</v>
      </c>
      <c r="H134" s="1">
        <f t="shared" si="8"/>
        <v>23</v>
      </c>
      <c r="I134" s="1">
        <f t="shared" si="9"/>
        <v>27</v>
      </c>
      <c r="J134" s="1" t="b">
        <f>OR(ISNUMBER(SEARCH("sg1",F134)),ISNUMBER(SEARCH("skip",F134)))</f>
        <v>0</v>
      </c>
      <c r="L134" s="1">
        <v>1</v>
      </c>
      <c r="M134" s="1" t="str">
        <f t="shared" si="10"/>
        <v>cbow</v>
      </c>
      <c r="N134" s="1" t="str">
        <f>MID(F134, G134+2, H134 - (G134+2))</f>
        <v>8</v>
      </c>
      <c r="O134" s="1" t="str">
        <f>MID(F134, H134+2, I134 - (H134+2))</f>
        <v>44</v>
      </c>
      <c r="P134" s="1" t="str">
        <f>MID(F134, I134+2, 3)</f>
        <v xml:space="preserve">10 </v>
      </c>
      <c r="Q134" s="1" t="s">
        <v>659</v>
      </c>
      <c r="R134" t="s">
        <v>1192</v>
      </c>
      <c r="S134">
        <v>6.1100000000000002E-2</v>
      </c>
      <c r="T134">
        <v>0</v>
      </c>
      <c r="U134" t="s">
        <v>1470</v>
      </c>
    </row>
    <row r="135" spans="1:21" hidden="1" x14ac:dyDescent="0.2">
      <c r="A135" s="1">
        <v>427</v>
      </c>
      <c r="B135" s="1">
        <v>134</v>
      </c>
      <c r="E135" t="s">
        <v>1191</v>
      </c>
      <c r="F135" t="s">
        <v>968</v>
      </c>
      <c r="G135" s="1">
        <f t="shared" si="7"/>
        <v>20</v>
      </c>
      <c r="H135" s="1">
        <f t="shared" si="8"/>
        <v>23</v>
      </c>
      <c r="I135" s="1">
        <f t="shared" si="9"/>
        <v>26</v>
      </c>
      <c r="J135" s="1" t="b">
        <f>OR(ISNUMBER(SEARCH("sg1",F135)),ISNUMBER(SEARCH("skip",F135)))</f>
        <v>0</v>
      </c>
      <c r="L135" s="1">
        <v>1</v>
      </c>
      <c r="M135" s="1" t="str">
        <f t="shared" si="10"/>
        <v>cbow</v>
      </c>
      <c r="N135" s="1" t="str">
        <f>MID(F135, G135+2, H135 - (G135+2))</f>
        <v>8</v>
      </c>
      <c r="O135" s="1" t="str">
        <f>MID(F135, H135+2, I135 - (H135+2))</f>
        <v>3</v>
      </c>
      <c r="P135" s="1" t="str">
        <f>MID(F135, I135+2, 3)</f>
        <v xml:space="preserve">10 </v>
      </c>
      <c r="Q135" s="1" t="s">
        <v>661</v>
      </c>
      <c r="R135" t="s">
        <v>1192</v>
      </c>
      <c r="S135">
        <v>6.0699999999999997E-2</v>
      </c>
      <c r="T135">
        <v>0</v>
      </c>
      <c r="U135" t="s">
        <v>1536</v>
      </c>
    </row>
    <row r="136" spans="1:21" hidden="1" x14ac:dyDescent="0.2">
      <c r="A136" s="1">
        <v>306</v>
      </c>
      <c r="B136" s="1">
        <v>135</v>
      </c>
      <c r="E136" t="s">
        <v>1191</v>
      </c>
      <c r="F136" t="s">
        <v>885</v>
      </c>
      <c r="G136" s="1">
        <f t="shared" si="7"/>
        <v>19</v>
      </c>
      <c r="H136" s="1">
        <f t="shared" si="8"/>
        <v>22</v>
      </c>
      <c r="I136" s="1">
        <f t="shared" si="9"/>
        <v>26</v>
      </c>
      <c r="J136" s="1" t="b">
        <f>OR(ISNUMBER(SEARCH("sg1",F136)),ISNUMBER(SEARCH("skip",F136)))</f>
        <v>1</v>
      </c>
      <c r="L136" s="1">
        <v>1</v>
      </c>
      <c r="M136" s="1" t="str">
        <f t="shared" si="10"/>
        <v>skip</v>
      </c>
      <c r="N136" s="1" t="str">
        <f>MID(F136, G136+2, H136 - (G136+2))</f>
        <v>3</v>
      </c>
      <c r="O136" s="1" t="str">
        <f>MID(F136, H136+2, I136 - (H136+2))</f>
        <v>21</v>
      </c>
      <c r="P136" s="1" t="str">
        <f>MID(F136, I136+2, 3)</f>
        <v xml:space="preserve">10 </v>
      </c>
      <c r="Q136" s="1" t="s">
        <v>659</v>
      </c>
      <c r="R136" t="s">
        <v>1193</v>
      </c>
      <c r="S136">
        <v>6.0499999999999998E-2</v>
      </c>
      <c r="T136">
        <v>0</v>
      </c>
      <c r="U136" t="s">
        <v>1444</v>
      </c>
    </row>
    <row r="137" spans="1:21" hidden="1" x14ac:dyDescent="0.2">
      <c r="A137" s="1">
        <v>496</v>
      </c>
      <c r="B137" s="1">
        <v>136</v>
      </c>
      <c r="E137" t="s">
        <v>1191</v>
      </c>
      <c r="F137" t="s">
        <v>1019</v>
      </c>
      <c r="G137" s="1">
        <f t="shared" si="7"/>
        <v>20</v>
      </c>
      <c r="H137" s="1">
        <f t="shared" si="8"/>
        <v>23</v>
      </c>
      <c r="I137" s="1">
        <f t="shared" si="9"/>
        <v>26</v>
      </c>
      <c r="J137" s="1" t="b">
        <f>OR(ISNUMBER(SEARCH("sg1",F137)),ISNUMBER(SEARCH("skip",F137)))</f>
        <v>0</v>
      </c>
      <c r="L137" s="1">
        <v>1</v>
      </c>
      <c r="M137" s="1" t="str">
        <f t="shared" si="10"/>
        <v>cbow</v>
      </c>
      <c r="N137" s="1" t="str">
        <f>MID(F137, G137+2, H137 - (G137+2))</f>
        <v>3</v>
      </c>
      <c r="O137" s="1" t="str">
        <f>MID(F137, H137+2, I137 - (H137+2))</f>
        <v>3</v>
      </c>
      <c r="P137" s="1" t="str">
        <f>MID(F137, I137+2, 3)</f>
        <v xml:space="preserve">10 </v>
      </c>
      <c r="Q137" s="1" t="s">
        <v>661</v>
      </c>
      <c r="R137" t="s">
        <v>1193</v>
      </c>
      <c r="S137">
        <v>6.0499999999999998E-2</v>
      </c>
      <c r="T137">
        <v>0</v>
      </c>
      <c r="U137" t="s">
        <v>1234</v>
      </c>
    </row>
    <row r="138" spans="1:21" hidden="1" x14ac:dyDescent="0.2">
      <c r="A138" s="1">
        <v>446</v>
      </c>
      <c r="B138" s="1">
        <v>137</v>
      </c>
      <c r="E138" t="s">
        <v>1191</v>
      </c>
      <c r="F138" t="s">
        <v>983</v>
      </c>
      <c r="G138" s="1">
        <f t="shared" si="7"/>
        <v>20</v>
      </c>
      <c r="H138" s="1">
        <f t="shared" si="8"/>
        <v>23</v>
      </c>
      <c r="I138" s="1">
        <f t="shared" si="9"/>
        <v>26</v>
      </c>
      <c r="J138" s="1" t="b">
        <f>OR(ISNUMBER(SEARCH("sg1",F138)),ISNUMBER(SEARCH("skip",F138)))</f>
        <v>0</v>
      </c>
      <c r="L138" s="1">
        <v>1</v>
      </c>
      <c r="M138" s="1" t="str">
        <f t="shared" si="10"/>
        <v>cbow</v>
      </c>
      <c r="N138" s="1" t="str">
        <f>MID(F138, G138+2, H138 - (G138+2))</f>
        <v>8</v>
      </c>
      <c r="O138" s="1" t="str">
        <f>MID(F138, H138+2, I138 - (H138+2))</f>
        <v>8</v>
      </c>
      <c r="P138" s="1" t="str">
        <f>MID(F138, I138+2, 3)</f>
        <v xml:space="preserve">10 </v>
      </c>
      <c r="Q138" s="1" t="s">
        <v>659</v>
      </c>
      <c r="R138" t="s">
        <v>1193</v>
      </c>
      <c r="S138">
        <v>6.0299999999999999E-2</v>
      </c>
      <c r="T138">
        <v>0</v>
      </c>
      <c r="U138" t="s">
        <v>1553</v>
      </c>
    </row>
    <row r="139" spans="1:21" hidden="1" x14ac:dyDescent="0.2">
      <c r="A139" s="1">
        <v>126</v>
      </c>
      <c r="B139" s="1">
        <v>138</v>
      </c>
      <c r="E139" t="s">
        <v>1191</v>
      </c>
      <c r="F139" t="s">
        <v>753</v>
      </c>
      <c r="G139" s="1">
        <f t="shared" si="7"/>
        <v>20</v>
      </c>
      <c r="H139" s="1">
        <f t="shared" si="8"/>
        <v>23</v>
      </c>
      <c r="I139" s="1">
        <f t="shared" si="9"/>
        <v>27</v>
      </c>
      <c r="J139" s="1" t="b">
        <f>OR(ISNUMBER(SEARCH("sg1",F139)),ISNUMBER(SEARCH("skip",F139)))</f>
        <v>1</v>
      </c>
      <c r="L139" s="1">
        <v>1</v>
      </c>
      <c r="M139" s="1" t="str">
        <f t="shared" si="10"/>
        <v>skip</v>
      </c>
      <c r="N139" s="1" t="str">
        <f>MID(F139, G139+2, H139 - (G139+2))</f>
        <v>1</v>
      </c>
      <c r="O139" s="1" t="str">
        <f>MID(F139, H139+2, I139 - (H139+2))</f>
        <v>44</v>
      </c>
      <c r="P139" s="1" t="str">
        <f>MID(F139, I139+2, 3)</f>
        <v xml:space="preserve">10 </v>
      </c>
      <c r="Q139" s="1" t="s">
        <v>659</v>
      </c>
      <c r="R139" t="s">
        <v>1193</v>
      </c>
      <c r="S139">
        <v>6.0199999999999997E-2</v>
      </c>
      <c r="T139">
        <v>0</v>
      </c>
      <c r="U139" t="s">
        <v>1298</v>
      </c>
    </row>
    <row r="140" spans="1:21" hidden="1" x14ac:dyDescent="0.2">
      <c r="A140" s="1">
        <v>213</v>
      </c>
      <c r="B140" s="1">
        <v>139</v>
      </c>
      <c r="E140" t="s">
        <v>1191</v>
      </c>
      <c r="F140" t="s">
        <v>818</v>
      </c>
      <c r="G140" s="1">
        <f t="shared" ref="G140:G203" si="11">FIND("mc",F140)</f>
        <v>19</v>
      </c>
      <c r="H140" s="1">
        <f t="shared" ref="H140:H203" si="12">FIND("_w",F140)</f>
        <v>22</v>
      </c>
      <c r="I140" s="1">
        <f t="shared" ref="I140:I203" si="13">FIND("_v", F140)</f>
        <v>26</v>
      </c>
      <c r="J140" s="1" t="b">
        <f>OR(ISNUMBER(SEARCH("sg1",F140)),ISNUMBER(SEARCH("skip",F140)))</f>
        <v>1</v>
      </c>
      <c r="L140" s="1">
        <v>1</v>
      </c>
      <c r="M140" s="1" t="str">
        <f t="shared" ref="M140:M203" si="14">IF(J140, "skip", "cbow")</f>
        <v>skip</v>
      </c>
      <c r="N140" s="1" t="str">
        <f>MID(F140, G140+2, H140 - (G140+2))</f>
        <v>8</v>
      </c>
      <c r="O140" s="1" t="str">
        <f>MID(F140, H140+2, I140 - (H140+2))</f>
        <v>44</v>
      </c>
      <c r="P140" s="1" t="str">
        <f>MID(F140, I140+2, 3)</f>
        <v xml:space="preserve">50 </v>
      </c>
      <c r="Q140" s="1" t="s">
        <v>659</v>
      </c>
      <c r="R140" t="s">
        <v>1192</v>
      </c>
      <c r="S140">
        <v>6.0100000000000001E-2</v>
      </c>
      <c r="T140">
        <v>0</v>
      </c>
      <c r="U140" t="s">
        <v>1312</v>
      </c>
    </row>
    <row r="141" spans="1:21" hidden="1" x14ac:dyDescent="0.2">
      <c r="A141" s="1">
        <v>137</v>
      </c>
      <c r="B141" s="1">
        <v>140</v>
      </c>
      <c r="E141" t="s">
        <v>1191</v>
      </c>
      <c r="F141" t="s">
        <v>762</v>
      </c>
      <c r="G141" s="1">
        <f t="shared" si="11"/>
        <v>19</v>
      </c>
      <c r="H141" s="1">
        <f t="shared" si="12"/>
        <v>22</v>
      </c>
      <c r="I141" s="1">
        <f t="shared" si="13"/>
        <v>26</v>
      </c>
      <c r="J141" s="1" t="b">
        <f>OR(ISNUMBER(SEARCH("sg1",F141)),ISNUMBER(SEARCH("skip",F141)))</f>
        <v>1</v>
      </c>
      <c r="L141" s="1">
        <v>1</v>
      </c>
      <c r="M141" s="1" t="str">
        <f t="shared" si="14"/>
        <v>skip</v>
      </c>
      <c r="N141" s="1" t="str">
        <f>MID(F141, G141+2, H141 - (G141+2))</f>
        <v>3</v>
      </c>
      <c r="O141" s="1" t="str">
        <f>MID(F141, H141+2, I141 - (H141+2))</f>
        <v>44</v>
      </c>
      <c r="P141" s="1" t="str">
        <f>MID(F141, I141+2, 3)</f>
        <v xml:space="preserve">5 	</v>
      </c>
      <c r="Q141" s="1" t="s">
        <v>659</v>
      </c>
      <c r="R141" t="s">
        <v>1192</v>
      </c>
      <c r="S141">
        <v>0.06</v>
      </c>
      <c r="T141">
        <v>0</v>
      </c>
      <c r="U141" t="s">
        <v>1308</v>
      </c>
    </row>
    <row r="142" spans="1:21" hidden="1" x14ac:dyDescent="0.2">
      <c r="A142" s="1">
        <v>134</v>
      </c>
      <c r="B142" s="1">
        <v>141</v>
      </c>
      <c r="E142" t="s">
        <v>1191</v>
      </c>
      <c r="F142" t="s">
        <v>759</v>
      </c>
      <c r="G142" s="1">
        <f t="shared" si="11"/>
        <v>20</v>
      </c>
      <c r="H142" s="1">
        <f t="shared" si="12"/>
        <v>23</v>
      </c>
      <c r="I142" s="1">
        <f t="shared" si="13"/>
        <v>26</v>
      </c>
      <c r="J142" s="1" t="b">
        <f>OR(ISNUMBER(SEARCH("sg1",F142)),ISNUMBER(SEARCH("skip",F142)))</f>
        <v>1</v>
      </c>
      <c r="L142" s="1">
        <v>1</v>
      </c>
      <c r="M142" s="1" t="str">
        <f t="shared" si="14"/>
        <v>skip</v>
      </c>
      <c r="N142" s="1" t="str">
        <f>MID(F142, G142+2, H142 - (G142+2))</f>
        <v>8</v>
      </c>
      <c r="O142" s="1" t="str">
        <f>MID(F142, H142+2, I142 - (H142+2))</f>
        <v>3</v>
      </c>
      <c r="P142" s="1" t="str">
        <f>MID(F142, I142+2, 3)</f>
        <v xml:space="preserve">50 </v>
      </c>
      <c r="Q142" s="1" t="s">
        <v>659</v>
      </c>
      <c r="R142" t="s">
        <v>1193</v>
      </c>
      <c r="S142">
        <v>5.9900000000000002E-2</v>
      </c>
      <c r="T142">
        <v>0</v>
      </c>
      <c r="U142" t="s">
        <v>1305</v>
      </c>
    </row>
    <row r="143" spans="1:21" hidden="1" x14ac:dyDescent="0.2">
      <c r="A143" s="1">
        <v>378</v>
      </c>
      <c r="B143" s="1">
        <v>142</v>
      </c>
      <c r="E143" t="s">
        <v>1191</v>
      </c>
      <c r="F143" t="s">
        <v>933</v>
      </c>
      <c r="G143" s="1">
        <f t="shared" si="11"/>
        <v>19</v>
      </c>
      <c r="H143" s="1">
        <f t="shared" si="12"/>
        <v>22</v>
      </c>
      <c r="I143" s="1">
        <f t="shared" si="13"/>
        <v>26</v>
      </c>
      <c r="J143" s="1" t="b">
        <f>OR(ISNUMBER(SEARCH("sg1",F143)),ISNUMBER(SEARCH("skip",F143)))</f>
        <v>1</v>
      </c>
      <c r="L143" s="1">
        <v>1</v>
      </c>
      <c r="M143" s="1" t="str">
        <f t="shared" si="14"/>
        <v>skip</v>
      </c>
      <c r="N143" s="1" t="str">
        <f>MID(F143, G143+2, H143 - (G143+2))</f>
        <v>1</v>
      </c>
      <c r="O143" s="1" t="str">
        <f>MID(F143, H143+2, I143 - (H143+2))</f>
        <v>21</v>
      </c>
      <c r="P143" s="1" t="str">
        <f>MID(F143, I143+2, 3)</f>
        <v xml:space="preserve">10 </v>
      </c>
      <c r="Q143" s="1" t="s">
        <v>659</v>
      </c>
      <c r="R143" t="s">
        <v>1193</v>
      </c>
      <c r="S143">
        <v>5.9799999999999999E-2</v>
      </c>
      <c r="T143">
        <v>0</v>
      </c>
      <c r="U143" t="s">
        <v>1502</v>
      </c>
    </row>
    <row r="144" spans="1:21" hidden="1" x14ac:dyDescent="0.2">
      <c r="A144" s="1">
        <v>466</v>
      </c>
      <c r="B144" s="1">
        <v>143</v>
      </c>
      <c r="E144" t="s">
        <v>1191</v>
      </c>
      <c r="F144" t="s">
        <v>998</v>
      </c>
      <c r="G144" s="1">
        <f t="shared" si="11"/>
        <v>20</v>
      </c>
      <c r="H144" s="1">
        <f t="shared" si="12"/>
        <v>23</v>
      </c>
      <c r="I144" s="1">
        <f t="shared" si="13"/>
        <v>26</v>
      </c>
      <c r="J144" s="1" t="b">
        <f>OR(ISNUMBER(SEARCH("sg1",F144)),ISNUMBER(SEARCH("skip",F144)))</f>
        <v>0</v>
      </c>
      <c r="L144" s="1">
        <v>1</v>
      </c>
      <c r="M144" s="1" t="str">
        <f t="shared" si="14"/>
        <v>cbow</v>
      </c>
      <c r="N144" s="1" t="str">
        <f>MID(F144, G144+2, H144 - (G144+2))</f>
        <v>8</v>
      </c>
      <c r="O144" s="1" t="str">
        <f>MID(F144, H144+2, I144 - (H144+2))</f>
        <v>5</v>
      </c>
      <c r="P144" s="1" t="str">
        <f>MID(F144, I144+2, 3)</f>
        <v xml:space="preserve">10 </v>
      </c>
      <c r="Q144" s="1" t="s">
        <v>659</v>
      </c>
      <c r="R144" t="s">
        <v>1193</v>
      </c>
      <c r="S144">
        <v>5.9799999999999999E-2</v>
      </c>
      <c r="T144">
        <v>0</v>
      </c>
      <c r="U144" t="s">
        <v>1567</v>
      </c>
    </row>
    <row r="145" spans="1:21" hidden="1" x14ac:dyDescent="0.2">
      <c r="A145" s="1">
        <v>186</v>
      </c>
      <c r="B145" s="1">
        <v>144</v>
      </c>
      <c r="E145" t="s">
        <v>1191</v>
      </c>
      <c r="F145" t="s">
        <v>798</v>
      </c>
      <c r="G145" s="1">
        <f t="shared" si="11"/>
        <v>19</v>
      </c>
      <c r="H145" s="1">
        <f t="shared" si="12"/>
        <v>22</v>
      </c>
      <c r="I145" s="1">
        <f t="shared" si="13"/>
        <v>25</v>
      </c>
      <c r="J145" s="1" t="b">
        <f>OR(ISNUMBER(SEARCH("sg1",F145)),ISNUMBER(SEARCH("skip",F145)))</f>
        <v>1</v>
      </c>
      <c r="L145" s="1">
        <v>1</v>
      </c>
      <c r="M145" s="1" t="str">
        <f t="shared" si="14"/>
        <v>skip</v>
      </c>
      <c r="N145" s="1" t="str">
        <f>MID(F145, G145+2, H145 - (G145+2))</f>
        <v>3</v>
      </c>
      <c r="O145" s="1" t="str">
        <f>MID(F145, H145+2, I145 - (H145+2))</f>
        <v>8</v>
      </c>
      <c r="P145" s="1" t="str">
        <f>MID(F145, I145+2, 3)</f>
        <v xml:space="preserve">10 </v>
      </c>
      <c r="Q145" s="1" t="s">
        <v>659</v>
      </c>
      <c r="R145" t="s">
        <v>1193</v>
      </c>
      <c r="S145">
        <v>5.96E-2</v>
      </c>
      <c r="T145">
        <v>0</v>
      </c>
      <c r="U145" t="s">
        <v>1346</v>
      </c>
    </row>
    <row r="146" spans="1:21" hidden="1" x14ac:dyDescent="0.2">
      <c r="A146" s="1">
        <v>162</v>
      </c>
      <c r="B146" s="1">
        <v>145</v>
      </c>
      <c r="E146" t="s">
        <v>1191</v>
      </c>
      <c r="F146" t="s">
        <v>780</v>
      </c>
      <c r="G146" s="1">
        <f t="shared" si="11"/>
        <v>20</v>
      </c>
      <c r="H146" s="1">
        <f t="shared" si="12"/>
        <v>23</v>
      </c>
      <c r="I146" s="1">
        <f t="shared" si="13"/>
        <v>26</v>
      </c>
      <c r="J146" s="1" t="b">
        <f>OR(ISNUMBER(SEARCH("sg1",F146)),ISNUMBER(SEARCH("skip",F146)))</f>
        <v>1</v>
      </c>
      <c r="L146" s="1">
        <v>1</v>
      </c>
      <c r="M146" s="1" t="str">
        <f t="shared" si="14"/>
        <v>skip</v>
      </c>
      <c r="N146" s="1" t="str">
        <f>MID(F146, G146+2, H146 - (G146+2))</f>
        <v>5</v>
      </c>
      <c r="O146" s="1" t="str">
        <f>MID(F146, H146+2, I146 - (H146+2))</f>
        <v>8</v>
      </c>
      <c r="P146" s="1" t="str">
        <f>MID(F146, I146+2, 3)</f>
        <v xml:space="preserve">10 </v>
      </c>
      <c r="Q146" s="1" t="s">
        <v>659</v>
      </c>
      <c r="R146" t="s">
        <v>1193</v>
      </c>
      <c r="S146">
        <v>5.9400000000000001E-2</v>
      </c>
      <c r="T146">
        <v>0</v>
      </c>
      <c r="U146" t="s">
        <v>1074</v>
      </c>
    </row>
    <row r="147" spans="1:21" hidden="1" x14ac:dyDescent="0.2">
      <c r="A147" s="1">
        <v>666</v>
      </c>
      <c r="B147" s="1">
        <v>146</v>
      </c>
      <c r="E147" t="s">
        <v>1191</v>
      </c>
      <c r="F147" t="s">
        <v>1136</v>
      </c>
      <c r="G147" s="1">
        <f t="shared" si="11"/>
        <v>20</v>
      </c>
      <c r="H147" s="1">
        <f t="shared" si="12"/>
        <v>23</v>
      </c>
      <c r="I147" s="1">
        <f t="shared" si="13"/>
        <v>27</v>
      </c>
      <c r="J147" s="1" t="b">
        <f>OR(ISNUMBER(SEARCH("sg1",F147)),ISNUMBER(SEARCH("skip",F147)))</f>
        <v>0</v>
      </c>
      <c r="L147" s="1">
        <v>1</v>
      </c>
      <c r="M147" s="1" t="str">
        <f t="shared" si="14"/>
        <v>cbow</v>
      </c>
      <c r="N147" s="1" t="str">
        <f>MID(F147, G147+2, H147 - (G147+2))</f>
        <v>3</v>
      </c>
      <c r="O147" s="1" t="str">
        <f>MID(F147, H147+2, I147 - (H147+2))</f>
        <v>21</v>
      </c>
      <c r="P147" s="1" t="str">
        <f>MID(F147, I147+2, 3)</f>
        <v xml:space="preserve">10 </v>
      </c>
      <c r="Q147" s="1" t="s">
        <v>659</v>
      </c>
      <c r="R147" t="s">
        <v>1193</v>
      </c>
      <c r="S147">
        <v>5.9400000000000001E-2</v>
      </c>
      <c r="T147">
        <v>0</v>
      </c>
      <c r="U147" t="s">
        <v>1719</v>
      </c>
    </row>
    <row r="148" spans="1:21" hidden="1" x14ac:dyDescent="0.2">
      <c r="A148" s="1">
        <v>82</v>
      </c>
      <c r="B148" s="1">
        <v>147</v>
      </c>
      <c r="E148" t="s">
        <v>1191</v>
      </c>
      <c r="F148" t="s">
        <v>720</v>
      </c>
      <c r="G148" s="1">
        <f t="shared" si="11"/>
        <v>19</v>
      </c>
      <c r="H148" s="1">
        <f t="shared" si="12"/>
        <v>22</v>
      </c>
      <c r="I148" s="1">
        <f t="shared" si="13"/>
        <v>25</v>
      </c>
      <c r="J148" s="1" t="b">
        <f>OR(ISNUMBER(SEARCH("sg1",F148)),ISNUMBER(SEARCH("skip",F148)))</f>
        <v>1</v>
      </c>
      <c r="L148" s="1">
        <v>1</v>
      </c>
      <c r="M148" s="1" t="str">
        <f t="shared" si="14"/>
        <v>skip</v>
      </c>
      <c r="N148" s="1" t="str">
        <f>MID(F148, G148+2, H148 - (G148+2))</f>
        <v>3</v>
      </c>
      <c r="O148" s="1" t="str">
        <f>MID(F148, H148+2, I148 - (H148+2))</f>
        <v>3</v>
      </c>
      <c r="P148" s="1" t="str">
        <f>MID(F148, I148+2, 3)</f>
        <v xml:space="preserve">50 </v>
      </c>
      <c r="Q148" s="1" t="s">
        <v>659</v>
      </c>
      <c r="R148" t="s">
        <v>1193</v>
      </c>
      <c r="S148">
        <v>5.91E-2</v>
      </c>
      <c r="T148">
        <v>0</v>
      </c>
      <c r="U148" t="s">
        <v>1266</v>
      </c>
    </row>
    <row r="149" spans="1:21" hidden="1" x14ac:dyDescent="0.2">
      <c r="A149" s="1">
        <v>448</v>
      </c>
      <c r="B149" s="1">
        <v>148</v>
      </c>
      <c r="E149" t="s">
        <v>1191</v>
      </c>
      <c r="F149" t="s">
        <v>983</v>
      </c>
      <c r="G149" s="1">
        <f t="shared" si="11"/>
        <v>20</v>
      </c>
      <c r="H149" s="1">
        <f t="shared" si="12"/>
        <v>23</v>
      </c>
      <c r="I149" s="1">
        <f t="shared" si="13"/>
        <v>26</v>
      </c>
      <c r="J149" s="1" t="b">
        <f>OR(ISNUMBER(SEARCH("sg1",F149)),ISNUMBER(SEARCH("skip",F149)))</f>
        <v>0</v>
      </c>
      <c r="L149" s="1">
        <v>1</v>
      </c>
      <c r="M149" s="1" t="str">
        <f t="shared" si="14"/>
        <v>cbow</v>
      </c>
      <c r="N149" s="1" t="str">
        <f>MID(F149, G149+2, H149 - (G149+2))</f>
        <v>8</v>
      </c>
      <c r="O149" s="1" t="str">
        <f>MID(F149, H149+2, I149 - (H149+2))</f>
        <v>8</v>
      </c>
      <c r="P149" s="1" t="str">
        <f>MID(F149, I149+2, 3)</f>
        <v xml:space="preserve">10 </v>
      </c>
      <c r="Q149" s="1" t="s">
        <v>661</v>
      </c>
      <c r="R149" t="s">
        <v>1193</v>
      </c>
      <c r="S149">
        <v>5.8999999999999997E-2</v>
      </c>
      <c r="T149">
        <v>0</v>
      </c>
      <c r="U149" t="s">
        <v>1555</v>
      </c>
    </row>
    <row r="150" spans="1:21" hidden="1" x14ac:dyDescent="0.2">
      <c r="A150" s="1">
        <v>502</v>
      </c>
      <c r="B150" s="1">
        <v>149</v>
      </c>
      <c r="E150" t="s">
        <v>1191</v>
      </c>
      <c r="F150" t="s">
        <v>1025</v>
      </c>
      <c r="G150" s="1">
        <f t="shared" si="11"/>
        <v>20</v>
      </c>
      <c r="H150" s="1">
        <f t="shared" si="12"/>
        <v>23</v>
      </c>
      <c r="I150" s="1">
        <f t="shared" si="13"/>
        <v>27</v>
      </c>
      <c r="J150" s="1" t="b">
        <f>OR(ISNUMBER(SEARCH("sg1",F150)),ISNUMBER(SEARCH("skip",F150)))</f>
        <v>0</v>
      </c>
      <c r="L150" s="1">
        <v>1</v>
      </c>
      <c r="M150" s="1" t="str">
        <f t="shared" si="14"/>
        <v>cbow</v>
      </c>
      <c r="N150" s="1" t="str">
        <f>MID(F150, G150+2, H150 - (G150+2))</f>
        <v>1</v>
      </c>
      <c r="O150" s="1" t="str">
        <f>MID(F150, H150+2, I150 - (H150+2))</f>
        <v>44</v>
      </c>
      <c r="P150" s="1" t="str">
        <f>MID(F150, I150+2, 3)</f>
        <v xml:space="preserve">10 </v>
      </c>
      <c r="Q150" s="1" t="s">
        <v>659</v>
      </c>
      <c r="R150" t="s">
        <v>1193</v>
      </c>
      <c r="S150">
        <v>5.8999999999999997E-2</v>
      </c>
      <c r="T150">
        <v>0</v>
      </c>
      <c r="U150" t="s">
        <v>1593</v>
      </c>
    </row>
    <row r="151" spans="1:21" hidden="1" x14ac:dyDescent="0.2">
      <c r="A151" s="1">
        <v>93</v>
      </c>
      <c r="B151" s="1">
        <v>150</v>
      </c>
      <c r="E151" t="s">
        <v>1191</v>
      </c>
      <c r="F151" t="s">
        <v>729</v>
      </c>
      <c r="G151" s="1">
        <f t="shared" si="11"/>
        <v>19</v>
      </c>
      <c r="H151" s="1">
        <f t="shared" si="12"/>
        <v>22</v>
      </c>
      <c r="I151" s="1">
        <f t="shared" si="13"/>
        <v>26</v>
      </c>
      <c r="J151" s="1" t="b">
        <f>OR(ISNUMBER(SEARCH("sg1",F151)),ISNUMBER(SEARCH("skip",F151)))</f>
        <v>1</v>
      </c>
      <c r="L151" s="1">
        <v>1</v>
      </c>
      <c r="M151" s="1" t="str">
        <f t="shared" si="14"/>
        <v>skip</v>
      </c>
      <c r="N151" s="1" t="str">
        <f>MID(F151, G151+2, H151 - (G151+2))</f>
        <v>1</v>
      </c>
      <c r="O151" s="1" t="str">
        <f>MID(F151, H151+2, I151 - (H151+2))</f>
        <v>21</v>
      </c>
      <c r="P151" s="1" t="str">
        <f>MID(F151, I151+2, 3)</f>
        <v xml:space="preserve">25 </v>
      </c>
      <c r="Q151" s="1" t="s">
        <v>659</v>
      </c>
      <c r="R151" t="s">
        <v>1192</v>
      </c>
      <c r="S151">
        <v>5.8700000000000002E-2</v>
      </c>
      <c r="T151">
        <v>0</v>
      </c>
      <c r="U151" t="s">
        <v>1275</v>
      </c>
    </row>
    <row r="152" spans="1:21" hidden="1" x14ac:dyDescent="0.2">
      <c r="A152" s="1">
        <v>501</v>
      </c>
      <c r="B152" s="1">
        <v>151</v>
      </c>
      <c r="E152" t="s">
        <v>1191</v>
      </c>
      <c r="F152" t="s">
        <v>1025</v>
      </c>
      <c r="G152" s="1">
        <f t="shared" si="11"/>
        <v>20</v>
      </c>
      <c r="H152" s="1">
        <f t="shared" si="12"/>
        <v>23</v>
      </c>
      <c r="I152" s="1">
        <f t="shared" si="13"/>
        <v>27</v>
      </c>
      <c r="J152" s="1" t="b">
        <f>OR(ISNUMBER(SEARCH("sg1",F152)),ISNUMBER(SEARCH("skip",F152)))</f>
        <v>0</v>
      </c>
      <c r="L152" s="1">
        <v>1</v>
      </c>
      <c r="M152" s="1" t="str">
        <f t="shared" si="14"/>
        <v>cbow</v>
      </c>
      <c r="N152" s="1" t="str">
        <f>MID(F152, G152+2, H152 - (G152+2))</f>
        <v>1</v>
      </c>
      <c r="O152" s="1" t="str">
        <f>MID(F152, H152+2, I152 - (H152+2))</f>
        <v>44</v>
      </c>
      <c r="P152" s="1" t="str">
        <f>MID(F152, I152+2, 3)</f>
        <v xml:space="preserve">10 </v>
      </c>
      <c r="Q152" s="1" t="s">
        <v>659</v>
      </c>
      <c r="R152" t="s">
        <v>1192</v>
      </c>
      <c r="S152">
        <v>5.8700000000000002E-2</v>
      </c>
      <c r="T152">
        <v>0</v>
      </c>
      <c r="U152" t="s">
        <v>1316</v>
      </c>
    </row>
    <row r="153" spans="1:21" hidden="1" x14ac:dyDescent="0.2">
      <c r="A153" s="1">
        <v>286</v>
      </c>
      <c r="B153" s="1">
        <v>152</v>
      </c>
      <c r="E153" t="s">
        <v>1191</v>
      </c>
      <c r="F153" t="s">
        <v>871</v>
      </c>
      <c r="G153" s="1">
        <f t="shared" si="11"/>
        <v>19</v>
      </c>
      <c r="H153" s="1">
        <f t="shared" si="12"/>
        <v>22</v>
      </c>
      <c r="I153" s="1">
        <f t="shared" si="13"/>
        <v>26</v>
      </c>
      <c r="J153" s="1" t="b">
        <f>OR(ISNUMBER(SEARCH("sg1",F153)),ISNUMBER(SEARCH("skip",F153)))</f>
        <v>1</v>
      </c>
      <c r="L153" s="1">
        <v>1</v>
      </c>
      <c r="M153" s="1" t="str">
        <f t="shared" si="14"/>
        <v>skip</v>
      </c>
      <c r="N153" s="1" t="str">
        <f>MID(F153, G153+2, H153 - (G153+2))</f>
        <v>3</v>
      </c>
      <c r="O153" s="1" t="str">
        <f>MID(F153, H153+2, I153 - (H153+2))</f>
        <v>21</v>
      </c>
      <c r="P153" s="1" t="str">
        <f>MID(F153, I153+2, 3)</f>
        <v xml:space="preserve">5 	</v>
      </c>
      <c r="Q153" s="1" t="s">
        <v>659</v>
      </c>
      <c r="R153" t="s">
        <v>1193</v>
      </c>
      <c r="S153">
        <v>5.8700000000000002E-2</v>
      </c>
      <c r="T153">
        <v>0</v>
      </c>
      <c r="U153" t="s">
        <v>1427</v>
      </c>
    </row>
    <row r="154" spans="1:21" hidden="1" x14ac:dyDescent="0.2">
      <c r="A154" s="1">
        <v>225</v>
      </c>
      <c r="B154" s="1">
        <v>153</v>
      </c>
      <c r="E154" t="s">
        <v>1191</v>
      </c>
      <c r="F154" t="s">
        <v>826</v>
      </c>
      <c r="G154" s="1">
        <f t="shared" si="11"/>
        <v>20</v>
      </c>
      <c r="H154" s="1">
        <f t="shared" si="12"/>
        <v>23</v>
      </c>
      <c r="I154" s="1">
        <f t="shared" si="13"/>
        <v>27</v>
      </c>
      <c r="J154" s="1" t="b">
        <f>OR(ISNUMBER(SEARCH("sg1",F154)),ISNUMBER(SEARCH("skip",F154)))</f>
        <v>1</v>
      </c>
      <c r="L154" s="1">
        <v>1</v>
      </c>
      <c r="M154" s="1" t="str">
        <f t="shared" si="14"/>
        <v>skip</v>
      </c>
      <c r="N154" s="1" t="str">
        <f>MID(F154, G154+2, H154 - (G154+2))</f>
        <v>1</v>
      </c>
      <c r="O154" s="1" t="str">
        <f>MID(F154, H154+2, I154 - (H154+2))</f>
        <v>44</v>
      </c>
      <c r="P154" s="1" t="str">
        <f>MID(F154, I154+2, 3)</f>
        <v xml:space="preserve">25 </v>
      </c>
      <c r="Q154" s="1" t="s">
        <v>659</v>
      </c>
      <c r="R154" t="s">
        <v>1192</v>
      </c>
      <c r="S154">
        <v>5.8599999999999999E-2</v>
      </c>
      <c r="T154">
        <v>0</v>
      </c>
      <c r="U154" t="s">
        <v>1377</v>
      </c>
    </row>
    <row r="155" spans="1:21" hidden="1" x14ac:dyDescent="0.2">
      <c r="A155" s="1">
        <v>289</v>
      </c>
      <c r="B155" s="1">
        <v>154</v>
      </c>
      <c r="E155" t="s">
        <v>1191</v>
      </c>
      <c r="F155" t="s">
        <v>874</v>
      </c>
      <c r="G155" s="1">
        <f t="shared" si="11"/>
        <v>19</v>
      </c>
      <c r="H155" s="1">
        <f t="shared" si="12"/>
        <v>22</v>
      </c>
      <c r="I155" s="1">
        <f t="shared" si="13"/>
        <v>25</v>
      </c>
      <c r="J155" s="1" t="b">
        <f>OR(ISNUMBER(SEARCH("sg1",F155)),ISNUMBER(SEARCH("skip",F155)))</f>
        <v>1</v>
      </c>
      <c r="L155" s="1">
        <v>1</v>
      </c>
      <c r="M155" s="1" t="str">
        <f t="shared" si="14"/>
        <v>skip</v>
      </c>
      <c r="N155" s="1" t="str">
        <f>MID(F155, G155+2, H155 - (G155+2))</f>
        <v>3</v>
      </c>
      <c r="O155" s="1" t="str">
        <f>MID(F155, H155+2, I155 - (H155+2))</f>
        <v>8</v>
      </c>
      <c r="P155" s="1" t="str">
        <f>MID(F155, I155+2, 3)</f>
        <v xml:space="preserve">25 </v>
      </c>
      <c r="Q155" s="1" t="s">
        <v>659</v>
      </c>
      <c r="R155" t="s">
        <v>1192</v>
      </c>
      <c r="S155">
        <v>5.8599999999999999E-2</v>
      </c>
      <c r="T155">
        <v>0</v>
      </c>
      <c r="U155" t="s">
        <v>1326</v>
      </c>
    </row>
    <row r="156" spans="1:21" hidden="1" x14ac:dyDescent="0.2">
      <c r="A156" s="1">
        <v>78</v>
      </c>
      <c r="B156" s="1">
        <v>155</v>
      </c>
      <c r="E156" t="s">
        <v>1191</v>
      </c>
      <c r="F156" t="s">
        <v>717</v>
      </c>
      <c r="G156" s="1">
        <f t="shared" si="11"/>
        <v>19</v>
      </c>
      <c r="H156" s="1">
        <f t="shared" si="12"/>
        <v>22</v>
      </c>
      <c r="I156" s="1">
        <f t="shared" si="13"/>
        <v>25</v>
      </c>
      <c r="J156" s="1" t="b">
        <f>OR(ISNUMBER(SEARCH("sg1",F156)),ISNUMBER(SEARCH("skip",F156)))</f>
        <v>1</v>
      </c>
      <c r="L156" s="1">
        <v>1</v>
      </c>
      <c r="M156" s="1" t="str">
        <f t="shared" si="14"/>
        <v>skip</v>
      </c>
      <c r="N156" s="1" t="str">
        <f>MID(F156, G156+2, H156 - (G156+2))</f>
        <v>3</v>
      </c>
      <c r="O156" s="1" t="str">
        <f>MID(F156, H156+2, I156 - (H156+2))</f>
        <v>5</v>
      </c>
      <c r="P156" s="1" t="str">
        <f>MID(F156, I156+2, 3)</f>
        <v xml:space="preserve">5 	</v>
      </c>
      <c r="Q156" s="1" t="s">
        <v>659</v>
      </c>
      <c r="R156" t="s">
        <v>1193</v>
      </c>
      <c r="S156">
        <v>5.8500000000000003E-2</v>
      </c>
      <c r="T156">
        <v>0</v>
      </c>
      <c r="U156" t="s">
        <v>1262</v>
      </c>
    </row>
    <row r="157" spans="1:21" hidden="1" x14ac:dyDescent="0.2">
      <c r="A157" s="1">
        <v>193</v>
      </c>
      <c r="B157" s="1">
        <v>156</v>
      </c>
      <c r="E157" t="s">
        <v>1191</v>
      </c>
      <c r="F157" t="s">
        <v>804</v>
      </c>
      <c r="G157" s="1">
        <f t="shared" si="11"/>
        <v>20</v>
      </c>
      <c r="H157" s="1">
        <f t="shared" si="12"/>
        <v>23</v>
      </c>
      <c r="I157" s="1">
        <f t="shared" si="13"/>
        <v>26</v>
      </c>
      <c r="J157" s="1" t="b">
        <f>OR(ISNUMBER(SEARCH("sg1",F157)),ISNUMBER(SEARCH("skip",F157)))</f>
        <v>1</v>
      </c>
      <c r="L157" s="1">
        <v>1</v>
      </c>
      <c r="M157" s="1" t="str">
        <f t="shared" si="14"/>
        <v>skip</v>
      </c>
      <c r="N157" s="1" t="str">
        <f>MID(F157, G157+2, H157 - (G157+2))</f>
        <v>8</v>
      </c>
      <c r="O157" s="1" t="str">
        <f>MID(F157, H157+2, I157 - (H157+2))</f>
        <v>5</v>
      </c>
      <c r="P157" s="1" t="str">
        <f>MID(F157, I157+2, 3)</f>
        <v xml:space="preserve">25 </v>
      </c>
      <c r="Q157" s="1" t="s">
        <v>659</v>
      </c>
      <c r="R157" t="s">
        <v>1192</v>
      </c>
      <c r="S157">
        <v>5.8400000000000001E-2</v>
      </c>
      <c r="T157">
        <v>0</v>
      </c>
      <c r="U157" t="s">
        <v>1352</v>
      </c>
    </row>
    <row r="158" spans="1:21" hidden="1" x14ac:dyDescent="0.2">
      <c r="A158" s="1">
        <v>242</v>
      </c>
      <c r="B158" s="1">
        <v>157</v>
      </c>
      <c r="E158" t="s">
        <v>1191</v>
      </c>
      <c r="F158" t="s">
        <v>838</v>
      </c>
      <c r="G158" s="1">
        <f t="shared" si="11"/>
        <v>19</v>
      </c>
      <c r="H158" s="1">
        <f t="shared" si="12"/>
        <v>22</v>
      </c>
      <c r="I158" s="1">
        <f t="shared" si="13"/>
        <v>25</v>
      </c>
      <c r="J158" s="1" t="b">
        <f>OR(ISNUMBER(SEARCH("sg1",F158)),ISNUMBER(SEARCH("skip",F158)))</f>
        <v>1</v>
      </c>
      <c r="L158" s="1">
        <v>1</v>
      </c>
      <c r="M158" s="1" t="str">
        <f t="shared" si="14"/>
        <v>skip</v>
      </c>
      <c r="N158" s="1" t="str">
        <f>MID(F158, G158+2, H158 - (G158+2))</f>
        <v>1</v>
      </c>
      <c r="O158" s="1" t="str">
        <f>MID(F158, H158+2, I158 - (H158+2))</f>
        <v>3</v>
      </c>
      <c r="P158" s="1" t="str">
        <f>MID(F158, I158+2, 3)</f>
        <v xml:space="preserve">50 </v>
      </c>
      <c r="Q158" s="1" t="s">
        <v>659</v>
      </c>
      <c r="R158" t="s">
        <v>1193</v>
      </c>
      <c r="S158">
        <v>5.8400000000000001E-2</v>
      </c>
      <c r="T158">
        <v>0</v>
      </c>
      <c r="U158" t="s">
        <v>1065</v>
      </c>
    </row>
    <row r="159" spans="1:21" hidden="1" x14ac:dyDescent="0.2">
      <c r="A159" s="1">
        <v>526</v>
      </c>
      <c r="B159" s="1">
        <v>158</v>
      </c>
      <c r="E159" t="s">
        <v>1191</v>
      </c>
      <c r="F159" t="s">
        <v>1041</v>
      </c>
      <c r="G159" s="1">
        <f t="shared" si="11"/>
        <v>20</v>
      </c>
      <c r="H159" s="1">
        <f t="shared" si="12"/>
        <v>23</v>
      </c>
      <c r="I159" s="1">
        <f t="shared" si="13"/>
        <v>26</v>
      </c>
      <c r="J159" s="1" t="b">
        <f>OR(ISNUMBER(SEARCH("sg1",F159)),ISNUMBER(SEARCH("skip",F159)))</f>
        <v>0</v>
      </c>
      <c r="L159" s="1">
        <v>1</v>
      </c>
      <c r="M159" s="1" t="str">
        <f t="shared" si="14"/>
        <v>cbow</v>
      </c>
      <c r="N159" s="1" t="str">
        <f>MID(F159, G159+2, H159 - (G159+2))</f>
        <v>5</v>
      </c>
      <c r="O159" s="1" t="str">
        <f>MID(F159, H159+2, I159 - (H159+2))</f>
        <v>8</v>
      </c>
      <c r="P159" s="1" t="str">
        <f>MID(F159, I159+2, 3)</f>
        <v xml:space="preserve">10 </v>
      </c>
      <c r="Q159" s="1" t="s">
        <v>659</v>
      </c>
      <c r="R159" t="s">
        <v>1193</v>
      </c>
      <c r="S159">
        <v>5.8400000000000001E-2</v>
      </c>
      <c r="T159">
        <v>0</v>
      </c>
      <c r="U159" t="s">
        <v>1612</v>
      </c>
    </row>
    <row r="160" spans="1:21" hidden="1" x14ac:dyDescent="0.2">
      <c r="A160" s="1">
        <v>629</v>
      </c>
      <c r="B160" s="1">
        <v>159</v>
      </c>
      <c r="E160" t="s">
        <v>1191</v>
      </c>
      <c r="F160" t="s">
        <v>1112</v>
      </c>
      <c r="G160" s="1">
        <f t="shared" si="11"/>
        <v>20</v>
      </c>
      <c r="H160" s="1">
        <f t="shared" si="12"/>
        <v>23</v>
      </c>
      <c r="I160" s="1">
        <f t="shared" si="13"/>
        <v>27</v>
      </c>
      <c r="J160" s="1" t="b">
        <f>OR(ISNUMBER(SEARCH("sg1",F160)),ISNUMBER(SEARCH("skip",F160)))</f>
        <v>0</v>
      </c>
      <c r="L160" s="1">
        <v>1</v>
      </c>
      <c r="M160" s="1" t="str">
        <f t="shared" si="14"/>
        <v>cbow</v>
      </c>
      <c r="N160" s="1" t="str">
        <f>MID(F160, G160+2, H160 - (G160+2))</f>
        <v>3</v>
      </c>
      <c r="O160" s="1" t="str">
        <f>MID(F160, H160+2, I160 - (H160+2))</f>
        <v>44</v>
      </c>
      <c r="P160" s="1" t="str">
        <f>MID(F160, I160+2, 3)</f>
        <v xml:space="preserve">10 </v>
      </c>
      <c r="Q160" s="1" t="s">
        <v>659</v>
      </c>
      <c r="R160" t="s">
        <v>1192</v>
      </c>
      <c r="S160">
        <v>5.8299999999999998E-2</v>
      </c>
      <c r="T160">
        <v>0</v>
      </c>
      <c r="U160" t="s">
        <v>1119</v>
      </c>
    </row>
    <row r="161" spans="1:21" hidden="1" x14ac:dyDescent="0.2">
      <c r="A161" s="1">
        <v>574</v>
      </c>
      <c r="B161" s="1">
        <v>160</v>
      </c>
      <c r="E161" t="s">
        <v>1191</v>
      </c>
      <c r="F161" t="s">
        <v>1073</v>
      </c>
      <c r="G161" s="1">
        <f t="shared" si="11"/>
        <v>20</v>
      </c>
      <c r="H161" s="1">
        <f t="shared" si="12"/>
        <v>23</v>
      </c>
      <c r="I161" s="1">
        <f t="shared" si="13"/>
        <v>26</v>
      </c>
      <c r="J161" s="1" t="b">
        <f>OR(ISNUMBER(SEARCH("sg1",F161)),ISNUMBER(SEARCH("skip",F161)))</f>
        <v>0</v>
      </c>
      <c r="L161" s="1">
        <v>1</v>
      </c>
      <c r="M161" s="1" t="str">
        <f t="shared" si="14"/>
        <v>cbow</v>
      </c>
      <c r="N161" s="1" t="str">
        <f>MID(F161, G161+2, H161 - (G161+2))</f>
        <v>3</v>
      </c>
      <c r="O161" s="1" t="str">
        <f>MID(F161, H161+2, I161 - (H161+2))</f>
        <v>8</v>
      </c>
      <c r="P161" s="1" t="str">
        <f>MID(F161, I161+2, 3)</f>
        <v xml:space="preserve">10 </v>
      </c>
      <c r="Q161" s="1" t="s">
        <v>659</v>
      </c>
      <c r="R161" t="s">
        <v>1193</v>
      </c>
      <c r="S161">
        <v>5.8299999999999998E-2</v>
      </c>
      <c r="T161">
        <v>0</v>
      </c>
      <c r="U161" t="s">
        <v>1654</v>
      </c>
    </row>
    <row r="162" spans="1:21" hidden="1" x14ac:dyDescent="0.2">
      <c r="A162" s="1">
        <v>98</v>
      </c>
      <c r="B162" s="1">
        <v>161</v>
      </c>
      <c r="E162" t="s">
        <v>1191</v>
      </c>
      <c r="F162" t="s">
        <v>732</v>
      </c>
      <c r="G162" s="1">
        <f t="shared" si="11"/>
        <v>20</v>
      </c>
      <c r="H162" s="1">
        <f t="shared" si="12"/>
        <v>23</v>
      </c>
      <c r="I162" s="1">
        <f t="shared" si="13"/>
        <v>26</v>
      </c>
      <c r="J162" s="1" t="b">
        <f>OR(ISNUMBER(SEARCH("sg1",F162)),ISNUMBER(SEARCH("skip",F162)))</f>
        <v>1</v>
      </c>
      <c r="L162" s="1">
        <v>1</v>
      </c>
      <c r="M162" s="1" t="str">
        <f t="shared" si="14"/>
        <v>skip</v>
      </c>
      <c r="N162" s="1" t="str">
        <f>MID(F162, G162+2, H162 - (G162+2))</f>
        <v>5</v>
      </c>
      <c r="O162" s="1" t="str">
        <f>MID(F162, H162+2, I162 - (H162+2))</f>
        <v>3</v>
      </c>
      <c r="P162" s="1" t="str">
        <f>MID(F162, I162+2, 3)</f>
        <v xml:space="preserve">50 </v>
      </c>
      <c r="Q162" s="1" t="s">
        <v>659</v>
      </c>
      <c r="R162" t="s">
        <v>1193</v>
      </c>
      <c r="S162">
        <v>5.8099999999999999E-2</v>
      </c>
      <c r="T162">
        <v>0</v>
      </c>
      <c r="U162" t="s">
        <v>1278</v>
      </c>
    </row>
    <row r="163" spans="1:21" hidden="1" x14ac:dyDescent="0.2">
      <c r="A163" s="1">
        <v>318</v>
      </c>
      <c r="B163" s="1">
        <v>162</v>
      </c>
      <c r="E163" t="s">
        <v>1191</v>
      </c>
      <c r="F163" t="s">
        <v>893</v>
      </c>
      <c r="G163" s="1">
        <f t="shared" si="11"/>
        <v>20</v>
      </c>
      <c r="H163" s="1">
        <f t="shared" si="12"/>
        <v>23</v>
      </c>
      <c r="I163" s="1">
        <f t="shared" si="13"/>
        <v>27</v>
      </c>
      <c r="J163" s="1" t="b">
        <f>OR(ISNUMBER(SEARCH("sg1",F163)),ISNUMBER(SEARCH("skip",F163)))</f>
        <v>1</v>
      </c>
      <c r="L163" s="1">
        <v>1</v>
      </c>
      <c r="M163" s="1" t="str">
        <f t="shared" si="14"/>
        <v>skip</v>
      </c>
      <c r="N163" s="1" t="str">
        <f>MID(F163, G163+2, H163 - (G163+2))</f>
        <v>5</v>
      </c>
      <c r="O163" s="1" t="str">
        <f>MID(F163, H163+2, I163 - (H163+2))</f>
        <v>21</v>
      </c>
      <c r="P163" s="1" t="str">
        <f>MID(F163, I163+2, 3)</f>
        <v xml:space="preserve">5 	</v>
      </c>
      <c r="Q163" s="1" t="s">
        <v>659</v>
      </c>
      <c r="R163" t="s">
        <v>1193</v>
      </c>
      <c r="S163">
        <v>5.8099999999999999E-2</v>
      </c>
      <c r="T163">
        <v>0</v>
      </c>
      <c r="U163" t="s">
        <v>1456</v>
      </c>
    </row>
    <row r="164" spans="1:21" hidden="1" x14ac:dyDescent="0.2">
      <c r="A164" s="1">
        <v>477</v>
      </c>
      <c r="B164" s="1">
        <v>163</v>
      </c>
      <c r="E164" t="s">
        <v>1191</v>
      </c>
      <c r="F164" t="s">
        <v>1007</v>
      </c>
      <c r="G164" s="1">
        <f t="shared" si="11"/>
        <v>20</v>
      </c>
      <c r="H164" s="1">
        <f t="shared" si="12"/>
        <v>23</v>
      </c>
      <c r="I164" s="1">
        <f t="shared" si="13"/>
        <v>27</v>
      </c>
      <c r="J164" s="1" t="b">
        <f>OR(ISNUMBER(SEARCH("sg1",F164)),ISNUMBER(SEARCH("skip",F164)))</f>
        <v>0</v>
      </c>
      <c r="L164" s="1">
        <v>1</v>
      </c>
      <c r="M164" s="1" t="str">
        <f t="shared" si="14"/>
        <v>cbow</v>
      </c>
      <c r="N164" s="1" t="str">
        <f>MID(F164, G164+2, H164 - (G164+2))</f>
        <v>8</v>
      </c>
      <c r="O164" s="1" t="str">
        <f>MID(F164, H164+2, I164 - (H164+2))</f>
        <v>21</v>
      </c>
      <c r="P164" s="1" t="str">
        <f>MID(F164, I164+2, 3)</f>
        <v xml:space="preserve">10 </v>
      </c>
      <c r="Q164" s="1" t="s">
        <v>659</v>
      </c>
      <c r="R164" t="s">
        <v>1192</v>
      </c>
      <c r="S164">
        <v>5.8000000000000003E-2</v>
      </c>
      <c r="T164">
        <v>0</v>
      </c>
      <c r="U164" t="s">
        <v>1578</v>
      </c>
    </row>
    <row r="165" spans="1:21" hidden="1" x14ac:dyDescent="0.2">
      <c r="A165" s="1">
        <v>590</v>
      </c>
      <c r="B165" s="1">
        <v>164</v>
      </c>
      <c r="E165" t="s">
        <v>1191</v>
      </c>
      <c r="F165" t="s">
        <v>1084</v>
      </c>
      <c r="G165" s="1">
        <f t="shared" si="11"/>
        <v>20</v>
      </c>
      <c r="H165" s="1">
        <f t="shared" si="12"/>
        <v>23</v>
      </c>
      <c r="I165" s="1">
        <f t="shared" si="13"/>
        <v>27</v>
      </c>
      <c r="J165" s="1" t="b">
        <f>OR(ISNUMBER(SEARCH("sg1",F165)),ISNUMBER(SEARCH("skip",F165)))</f>
        <v>0</v>
      </c>
      <c r="L165" s="1">
        <v>1</v>
      </c>
      <c r="M165" s="1" t="str">
        <f t="shared" si="14"/>
        <v>cbow</v>
      </c>
      <c r="N165" s="1" t="str">
        <f>MID(F165, G165+2, H165 - (G165+2))</f>
        <v>5</v>
      </c>
      <c r="O165" s="1" t="str">
        <f>MID(F165, H165+2, I165 - (H165+2))</f>
        <v>21</v>
      </c>
      <c r="P165" s="1" t="str">
        <f>MID(F165, I165+2, 3)</f>
        <v xml:space="preserve">10 </v>
      </c>
      <c r="Q165" s="1" t="s">
        <v>659</v>
      </c>
      <c r="R165" t="s">
        <v>1193</v>
      </c>
      <c r="S165">
        <v>5.8000000000000003E-2</v>
      </c>
      <c r="T165">
        <v>0</v>
      </c>
      <c r="U165" t="s">
        <v>1336</v>
      </c>
    </row>
    <row r="166" spans="1:21" hidden="1" x14ac:dyDescent="0.2">
      <c r="A166" s="1">
        <v>145</v>
      </c>
      <c r="B166" s="1">
        <v>165</v>
      </c>
      <c r="E166" t="s">
        <v>1191</v>
      </c>
      <c r="F166" t="s">
        <v>768</v>
      </c>
      <c r="G166" s="1">
        <f t="shared" si="11"/>
        <v>19</v>
      </c>
      <c r="H166" s="1">
        <f t="shared" si="12"/>
        <v>22</v>
      </c>
      <c r="I166" s="1">
        <f t="shared" si="13"/>
        <v>26</v>
      </c>
      <c r="J166" s="1" t="b">
        <f>OR(ISNUMBER(SEARCH("sg1",F166)),ISNUMBER(SEARCH("skip",F166)))</f>
        <v>1</v>
      </c>
      <c r="L166" s="1">
        <v>1</v>
      </c>
      <c r="M166" s="1" t="str">
        <f t="shared" si="14"/>
        <v>skip</v>
      </c>
      <c r="N166" s="1" t="str">
        <f>MID(F166, G166+2, H166 - (G166+2))</f>
        <v>1</v>
      </c>
      <c r="O166" s="1" t="str">
        <f>MID(F166, H166+2, I166 - (H166+2))</f>
        <v>13</v>
      </c>
      <c r="P166" s="1" t="str">
        <f>MID(F166, I166+2, 3)</f>
        <v xml:space="preserve">25 </v>
      </c>
      <c r="Q166" s="1" t="s">
        <v>659</v>
      </c>
      <c r="R166" t="s">
        <v>1192</v>
      </c>
      <c r="S166">
        <v>5.7599999999999998E-2</v>
      </c>
      <c r="T166">
        <v>0</v>
      </c>
      <c r="U166" t="s">
        <v>1316</v>
      </c>
    </row>
    <row r="167" spans="1:21" hidden="1" x14ac:dyDescent="0.2">
      <c r="A167" s="1">
        <v>9</v>
      </c>
      <c r="B167" s="1">
        <v>166</v>
      </c>
      <c r="E167" t="s">
        <v>1191</v>
      </c>
      <c r="F167" t="s">
        <v>666</v>
      </c>
      <c r="G167" s="1">
        <f t="shared" si="11"/>
        <v>20</v>
      </c>
      <c r="H167" s="1">
        <f t="shared" si="12"/>
        <v>23</v>
      </c>
      <c r="I167" s="1">
        <f t="shared" si="13"/>
        <v>27</v>
      </c>
      <c r="J167" s="1" t="b">
        <f>OR(ISNUMBER(SEARCH("sg1",F167)),ISNUMBER(SEARCH("skip",F167)))</f>
        <v>1</v>
      </c>
      <c r="L167" s="1">
        <v>1</v>
      </c>
      <c r="M167" s="1" t="str">
        <f t="shared" si="14"/>
        <v>skip</v>
      </c>
      <c r="N167" s="1" t="str">
        <f>MID(F167, G167+2, H167 - (G167+2))</f>
        <v>8</v>
      </c>
      <c r="O167" s="1" t="str">
        <f>MID(F167, H167+2, I167 - (H167+2))</f>
        <v>13</v>
      </c>
      <c r="P167" s="1" t="str">
        <f>MID(F167, I167+2, 3)</f>
        <v xml:space="preserve">5 	</v>
      </c>
      <c r="Q167" s="1" t="s">
        <v>659</v>
      </c>
      <c r="R167" t="s">
        <v>1192</v>
      </c>
      <c r="S167">
        <v>5.7500000000000002E-2</v>
      </c>
      <c r="T167">
        <v>0</v>
      </c>
      <c r="U167" t="s">
        <v>1201</v>
      </c>
    </row>
    <row r="168" spans="1:21" hidden="1" x14ac:dyDescent="0.2">
      <c r="A168" s="1">
        <v>430</v>
      </c>
      <c r="B168" s="1">
        <v>167</v>
      </c>
      <c r="E168" t="s">
        <v>1191</v>
      </c>
      <c r="F168" t="s">
        <v>971</v>
      </c>
      <c r="G168" s="1">
        <f t="shared" si="11"/>
        <v>20</v>
      </c>
      <c r="H168" s="1">
        <f t="shared" si="12"/>
        <v>23</v>
      </c>
      <c r="I168" s="1">
        <f t="shared" si="13"/>
        <v>27</v>
      </c>
      <c r="J168" s="1" t="b">
        <f>OR(ISNUMBER(SEARCH("sg1",F168)),ISNUMBER(SEARCH("skip",F168)))</f>
        <v>0</v>
      </c>
      <c r="L168" s="1">
        <v>1</v>
      </c>
      <c r="M168" s="1" t="str">
        <f t="shared" si="14"/>
        <v>cbow</v>
      </c>
      <c r="N168" s="1" t="str">
        <f>MID(F168, G168+2, H168 - (G168+2))</f>
        <v>5</v>
      </c>
      <c r="O168" s="1" t="str">
        <f>MID(F168, H168+2, I168 - (H168+2))</f>
        <v>13</v>
      </c>
      <c r="P168" s="1" t="str">
        <f>MID(F168, I168+2, 3)</f>
        <v xml:space="preserve">10 </v>
      </c>
      <c r="Q168" s="1" t="s">
        <v>659</v>
      </c>
      <c r="R168" t="s">
        <v>1193</v>
      </c>
      <c r="S168">
        <v>5.7500000000000002E-2</v>
      </c>
      <c r="T168">
        <v>0</v>
      </c>
      <c r="U168" t="s">
        <v>1539</v>
      </c>
    </row>
    <row r="169" spans="1:21" hidden="1" x14ac:dyDescent="0.2">
      <c r="A169" s="1">
        <v>165</v>
      </c>
      <c r="B169" s="1">
        <v>168</v>
      </c>
      <c r="E169" t="s">
        <v>1191</v>
      </c>
      <c r="F169" t="s">
        <v>783</v>
      </c>
      <c r="G169" s="1">
        <f t="shared" si="11"/>
        <v>20</v>
      </c>
      <c r="H169" s="1">
        <f t="shared" si="12"/>
        <v>23</v>
      </c>
      <c r="I169" s="1">
        <f t="shared" si="13"/>
        <v>27</v>
      </c>
      <c r="J169" s="1" t="b">
        <f>OR(ISNUMBER(SEARCH("sg1",F169)),ISNUMBER(SEARCH("skip",F169)))</f>
        <v>1</v>
      </c>
      <c r="L169" s="1">
        <v>1</v>
      </c>
      <c r="M169" s="1" t="str">
        <f t="shared" si="14"/>
        <v>skip</v>
      </c>
      <c r="N169" s="1" t="str">
        <f>MID(F169, G169+2, H169 - (G169+2))</f>
        <v>8</v>
      </c>
      <c r="O169" s="1" t="str">
        <f>MID(F169, H169+2, I169 - (H169+2))</f>
        <v>21</v>
      </c>
      <c r="P169" s="1" t="str">
        <f>MID(F169, I169+2, 3)</f>
        <v xml:space="preserve">50 </v>
      </c>
      <c r="Q169" s="1" t="s">
        <v>659</v>
      </c>
      <c r="R169" t="s">
        <v>1192</v>
      </c>
      <c r="S169">
        <v>5.74E-2</v>
      </c>
      <c r="T169">
        <v>0</v>
      </c>
      <c r="U169" t="s">
        <v>1328</v>
      </c>
    </row>
    <row r="170" spans="1:21" hidden="1" x14ac:dyDescent="0.2">
      <c r="A170" s="1">
        <v>546</v>
      </c>
      <c r="B170" s="1">
        <v>169</v>
      </c>
      <c r="E170" t="s">
        <v>1191</v>
      </c>
      <c r="F170" t="s">
        <v>1053</v>
      </c>
      <c r="G170" s="1">
        <f t="shared" si="11"/>
        <v>20</v>
      </c>
      <c r="H170" s="1">
        <f t="shared" si="12"/>
        <v>23</v>
      </c>
      <c r="I170" s="1">
        <f t="shared" si="13"/>
        <v>26</v>
      </c>
      <c r="J170" s="1" t="b">
        <f>OR(ISNUMBER(SEARCH("sg1",F170)),ISNUMBER(SEARCH("skip",F170)))</f>
        <v>0</v>
      </c>
      <c r="L170" s="1">
        <v>1</v>
      </c>
      <c r="M170" s="1" t="str">
        <f t="shared" si="14"/>
        <v>cbow</v>
      </c>
      <c r="N170" s="1" t="str">
        <f>MID(F170, G170+2, H170 - (G170+2))</f>
        <v>3</v>
      </c>
      <c r="O170" s="1" t="str">
        <f>MID(F170, H170+2, I170 - (H170+2))</f>
        <v>5</v>
      </c>
      <c r="P170" s="1" t="str">
        <f>MID(F170, I170+2, 3)</f>
        <v xml:space="preserve">10 </v>
      </c>
      <c r="Q170" s="1" t="s">
        <v>659</v>
      </c>
      <c r="R170" t="s">
        <v>1193</v>
      </c>
      <c r="S170">
        <v>5.74E-2</v>
      </c>
      <c r="T170">
        <v>0</v>
      </c>
      <c r="U170" t="s">
        <v>1629</v>
      </c>
    </row>
    <row r="171" spans="1:21" hidden="1" x14ac:dyDescent="0.2">
      <c r="A171" s="1">
        <v>250</v>
      </c>
      <c r="B171" s="1">
        <v>170</v>
      </c>
      <c r="E171" t="s">
        <v>1191</v>
      </c>
      <c r="F171" t="s">
        <v>844</v>
      </c>
      <c r="G171" s="1">
        <f t="shared" si="11"/>
        <v>19</v>
      </c>
      <c r="H171" s="1">
        <f t="shared" si="12"/>
        <v>22</v>
      </c>
      <c r="I171" s="1">
        <f t="shared" si="13"/>
        <v>26</v>
      </c>
      <c r="J171" s="1" t="b">
        <f>OR(ISNUMBER(SEARCH("sg1",F171)),ISNUMBER(SEARCH("skip",F171)))</f>
        <v>1</v>
      </c>
      <c r="L171" s="1">
        <v>1</v>
      </c>
      <c r="M171" s="1" t="str">
        <f t="shared" si="14"/>
        <v>skip</v>
      </c>
      <c r="N171" s="1" t="str">
        <f>MID(F171, G171+2, H171 - (G171+2))</f>
        <v>1</v>
      </c>
      <c r="O171" s="1" t="str">
        <f>MID(F171, H171+2, I171 - (H171+2))</f>
        <v>13</v>
      </c>
      <c r="P171" s="1" t="str">
        <f>MID(F171, I171+2, 3)</f>
        <v xml:space="preserve">10 </v>
      </c>
      <c r="Q171" s="1" t="s">
        <v>659</v>
      </c>
      <c r="R171" t="s">
        <v>1193</v>
      </c>
      <c r="S171">
        <v>5.7299999999999997E-2</v>
      </c>
      <c r="T171">
        <v>0</v>
      </c>
      <c r="U171" t="s">
        <v>1397</v>
      </c>
    </row>
    <row r="172" spans="1:21" hidden="1" x14ac:dyDescent="0.2">
      <c r="A172" s="1">
        <v>326</v>
      </c>
      <c r="B172" s="1">
        <v>171</v>
      </c>
      <c r="E172" t="s">
        <v>1191</v>
      </c>
      <c r="F172" t="s">
        <v>898</v>
      </c>
      <c r="G172" s="1">
        <f t="shared" si="11"/>
        <v>19</v>
      </c>
      <c r="H172" s="1">
        <f t="shared" si="12"/>
        <v>22</v>
      </c>
      <c r="I172" s="1">
        <f t="shared" si="13"/>
        <v>25</v>
      </c>
      <c r="J172" s="1" t="b">
        <f>OR(ISNUMBER(SEARCH("sg1",F172)),ISNUMBER(SEARCH("skip",F172)))</f>
        <v>1</v>
      </c>
      <c r="L172" s="1">
        <v>1</v>
      </c>
      <c r="M172" s="1" t="str">
        <f t="shared" si="14"/>
        <v>skip</v>
      </c>
      <c r="N172" s="1" t="str">
        <f>MID(F172, G172+2, H172 - (G172+2))</f>
        <v>1</v>
      </c>
      <c r="O172" s="1" t="str">
        <f>MID(F172, H172+2, I172 - (H172+2))</f>
        <v>8</v>
      </c>
      <c r="P172" s="1" t="str">
        <f>MID(F172, I172+2, 3)</f>
        <v xml:space="preserve">10 </v>
      </c>
      <c r="Q172" s="1" t="s">
        <v>659</v>
      </c>
      <c r="R172" t="s">
        <v>1193</v>
      </c>
      <c r="S172">
        <v>5.7200000000000001E-2</v>
      </c>
      <c r="T172">
        <v>0</v>
      </c>
      <c r="U172" t="s">
        <v>1461</v>
      </c>
    </row>
    <row r="173" spans="1:21" hidden="1" x14ac:dyDescent="0.2">
      <c r="A173" s="1">
        <v>422</v>
      </c>
      <c r="B173" s="1">
        <v>172</v>
      </c>
      <c r="E173" t="s">
        <v>1191</v>
      </c>
      <c r="F173" t="s">
        <v>965</v>
      </c>
      <c r="G173" s="1">
        <f t="shared" si="11"/>
        <v>20</v>
      </c>
      <c r="H173" s="1">
        <f t="shared" si="12"/>
        <v>23</v>
      </c>
      <c r="I173" s="1">
        <f t="shared" si="13"/>
        <v>27</v>
      </c>
      <c r="J173" s="1" t="b">
        <f>OR(ISNUMBER(SEARCH("sg1",F173)),ISNUMBER(SEARCH("skip",F173)))</f>
        <v>0</v>
      </c>
      <c r="L173" s="1">
        <v>1</v>
      </c>
      <c r="M173" s="1" t="str">
        <f t="shared" si="14"/>
        <v>cbow</v>
      </c>
      <c r="N173" s="1" t="str">
        <f>MID(F173, G173+2, H173 - (G173+2))</f>
        <v>1</v>
      </c>
      <c r="O173" s="1" t="str">
        <f>MID(F173, H173+2, I173 - (H173+2))</f>
        <v>13</v>
      </c>
      <c r="P173" s="1" t="str">
        <f>MID(F173, I173+2, 3)</f>
        <v xml:space="preserve">10 </v>
      </c>
      <c r="Q173" s="1" t="s">
        <v>659</v>
      </c>
      <c r="R173" t="s">
        <v>1193</v>
      </c>
      <c r="S173">
        <v>5.7200000000000001E-2</v>
      </c>
      <c r="T173">
        <v>0</v>
      </c>
      <c r="U173" t="s">
        <v>1532</v>
      </c>
    </row>
    <row r="174" spans="1:21" hidden="1" x14ac:dyDescent="0.2">
      <c r="A174" s="1">
        <v>369</v>
      </c>
      <c r="B174" s="1">
        <v>173</v>
      </c>
      <c r="E174" t="s">
        <v>1191</v>
      </c>
      <c r="F174" t="s">
        <v>928</v>
      </c>
      <c r="G174" s="1">
        <f t="shared" si="11"/>
        <v>19</v>
      </c>
      <c r="H174" s="1">
        <f t="shared" si="12"/>
        <v>22</v>
      </c>
      <c r="I174" s="1">
        <f t="shared" si="13"/>
        <v>26</v>
      </c>
      <c r="J174" s="1" t="b">
        <f>OR(ISNUMBER(SEARCH("sg1",F174)),ISNUMBER(SEARCH("skip",F174)))</f>
        <v>1</v>
      </c>
      <c r="L174" s="1">
        <v>1</v>
      </c>
      <c r="M174" s="1" t="str">
        <f t="shared" si="14"/>
        <v>skip</v>
      </c>
      <c r="N174" s="1" t="str">
        <f>MID(F174, G174+2, H174 - (G174+2))</f>
        <v>3</v>
      </c>
      <c r="O174" s="1" t="str">
        <f>MID(F174, H174+2, I174 - (H174+2))</f>
        <v>44</v>
      </c>
      <c r="P174" s="1" t="str">
        <f>MID(F174, I174+2, 3)</f>
        <v xml:space="preserve">50 </v>
      </c>
      <c r="Q174" s="1" t="s">
        <v>659</v>
      </c>
      <c r="R174" t="s">
        <v>1192</v>
      </c>
      <c r="S174">
        <v>5.7099999999999998E-2</v>
      </c>
      <c r="T174">
        <v>0</v>
      </c>
      <c r="U174" t="s">
        <v>1496</v>
      </c>
    </row>
    <row r="175" spans="1:21" hidden="1" x14ac:dyDescent="0.2">
      <c r="A175" s="1">
        <v>498</v>
      </c>
      <c r="B175" s="1">
        <v>174</v>
      </c>
      <c r="E175" t="s">
        <v>1191</v>
      </c>
      <c r="F175" t="s">
        <v>1022</v>
      </c>
      <c r="G175" s="1">
        <f t="shared" si="11"/>
        <v>20</v>
      </c>
      <c r="H175" s="1">
        <f t="shared" si="12"/>
        <v>23</v>
      </c>
      <c r="I175" s="1">
        <f t="shared" si="13"/>
        <v>26</v>
      </c>
      <c r="J175" s="1" t="b">
        <f>OR(ISNUMBER(SEARCH("sg1",F175)),ISNUMBER(SEARCH("skip",F175)))</f>
        <v>0</v>
      </c>
      <c r="L175" s="1">
        <v>1</v>
      </c>
      <c r="M175" s="1" t="str">
        <f t="shared" si="14"/>
        <v>cbow</v>
      </c>
      <c r="N175" s="1" t="str">
        <f>MID(F175, G175+2, H175 - (G175+2))</f>
        <v>5</v>
      </c>
      <c r="O175" s="1" t="str">
        <f>MID(F175, H175+2, I175 - (H175+2))</f>
        <v>5</v>
      </c>
      <c r="P175" s="1" t="str">
        <f>MID(F175, I175+2, 3)</f>
        <v xml:space="preserve">10 </v>
      </c>
      <c r="Q175" s="1" t="s">
        <v>659</v>
      </c>
      <c r="R175" t="s">
        <v>1193</v>
      </c>
      <c r="S175">
        <v>5.7099999999999998E-2</v>
      </c>
      <c r="T175">
        <v>0</v>
      </c>
      <c r="U175" t="s">
        <v>1591</v>
      </c>
    </row>
    <row r="176" spans="1:21" hidden="1" x14ac:dyDescent="0.2">
      <c r="A176" s="1">
        <v>37</v>
      </c>
      <c r="B176" s="1">
        <v>175</v>
      </c>
      <c r="E176" t="s">
        <v>1191</v>
      </c>
      <c r="F176" t="s">
        <v>687</v>
      </c>
      <c r="G176" s="1">
        <f t="shared" si="11"/>
        <v>20</v>
      </c>
      <c r="H176" s="1">
        <f t="shared" si="12"/>
        <v>23</v>
      </c>
      <c r="I176" s="1">
        <f t="shared" si="13"/>
        <v>27</v>
      </c>
      <c r="J176" s="1" t="b">
        <f>OR(ISNUMBER(SEARCH("sg1",F176)),ISNUMBER(SEARCH("skip",F176)))</f>
        <v>1</v>
      </c>
      <c r="L176" s="1">
        <v>1</v>
      </c>
      <c r="M176" s="1" t="str">
        <f t="shared" si="14"/>
        <v>skip</v>
      </c>
      <c r="N176" s="1" t="str">
        <f>MID(F176, G176+2, H176 - (G176+2))</f>
        <v>5</v>
      </c>
      <c r="O176" s="1" t="str">
        <f>MID(F176, H176+2, I176 - (H176+2))</f>
        <v>21</v>
      </c>
      <c r="P176" s="1" t="str">
        <f>MID(F176, I176+2, 3)</f>
        <v xml:space="preserve">50 </v>
      </c>
      <c r="Q176" s="1" t="s">
        <v>659</v>
      </c>
      <c r="R176" t="s">
        <v>1192</v>
      </c>
      <c r="S176">
        <v>5.7000000000000002E-2</v>
      </c>
      <c r="T176">
        <v>0</v>
      </c>
      <c r="U176" t="s">
        <v>1227</v>
      </c>
    </row>
    <row r="177" spans="1:21" hidden="1" x14ac:dyDescent="0.2">
      <c r="A177" s="1">
        <v>246</v>
      </c>
      <c r="B177" s="1">
        <v>176</v>
      </c>
      <c r="E177" t="s">
        <v>1191</v>
      </c>
      <c r="F177" t="s">
        <v>841</v>
      </c>
      <c r="G177" s="1">
        <f t="shared" si="11"/>
        <v>20</v>
      </c>
      <c r="H177" s="1">
        <f t="shared" si="12"/>
        <v>23</v>
      </c>
      <c r="I177" s="1">
        <f t="shared" si="13"/>
        <v>26</v>
      </c>
      <c r="J177" s="1" t="b">
        <f>OR(ISNUMBER(SEARCH("sg1",F177)),ISNUMBER(SEARCH("skip",F177)))</f>
        <v>1</v>
      </c>
      <c r="L177" s="1">
        <v>1</v>
      </c>
      <c r="M177" s="1" t="str">
        <f t="shared" si="14"/>
        <v>skip</v>
      </c>
      <c r="N177" s="1" t="str">
        <f>MID(F177, G177+2, H177 - (G177+2))</f>
        <v>8</v>
      </c>
      <c r="O177" s="1" t="str">
        <f>MID(F177, H177+2, I177 - (H177+2))</f>
        <v>3</v>
      </c>
      <c r="P177" s="1" t="str">
        <f>MID(F177, I177+2, 3)</f>
        <v xml:space="preserve">5 	</v>
      </c>
      <c r="Q177" s="1" t="s">
        <v>659</v>
      </c>
      <c r="R177" t="s">
        <v>1193</v>
      </c>
      <c r="S177">
        <v>5.7000000000000002E-2</v>
      </c>
      <c r="T177">
        <v>0</v>
      </c>
      <c r="U177" t="s">
        <v>1393</v>
      </c>
    </row>
    <row r="178" spans="1:21" hidden="1" x14ac:dyDescent="0.2">
      <c r="A178" s="1">
        <v>532</v>
      </c>
      <c r="B178" s="1">
        <v>177</v>
      </c>
      <c r="E178" t="s">
        <v>1191</v>
      </c>
      <c r="F178" t="s">
        <v>1043</v>
      </c>
      <c r="G178" s="1">
        <f t="shared" si="11"/>
        <v>20</v>
      </c>
      <c r="H178" s="1">
        <f t="shared" si="12"/>
        <v>23</v>
      </c>
      <c r="I178" s="1">
        <f t="shared" si="13"/>
        <v>27</v>
      </c>
      <c r="J178" s="1" t="b">
        <f>OR(ISNUMBER(SEARCH("sg1",F178)),ISNUMBER(SEARCH("skip",F178)))</f>
        <v>0</v>
      </c>
      <c r="L178" s="1">
        <v>1</v>
      </c>
      <c r="M178" s="1" t="str">
        <f t="shared" si="14"/>
        <v>cbow</v>
      </c>
      <c r="N178" s="1" t="str">
        <f>MID(F178, G178+2, H178 - (G178+2))</f>
        <v>8</v>
      </c>
      <c r="O178" s="1" t="str">
        <f>MID(F178, H178+2, I178 - (H178+2))</f>
        <v>13</v>
      </c>
      <c r="P178" s="1" t="str">
        <f>MID(F178, I178+2, 3)</f>
        <v xml:space="preserve">10 </v>
      </c>
      <c r="Q178" s="1" t="s">
        <v>661</v>
      </c>
      <c r="R178" t="s">
        <v>1193</v>
      </c>
      <c r="S178">
        <v>5.7000000000000002E-2</v>
      </c>
      <c r="T178">
        <v>0</v>
      </c>
      <c r="U178" t="s">
        <v>1617</v>
      </c>
    </row>
    <row r="179" spans="1:21" hidden="1" x14ac:dyDescent="0.2">
      <c r="A179" s="1">
        <v>274</v>
      </c>
      <c r="B179" s="1">
        <v>178</v>
      </c>
      <c r="E179" t="s">
        <v>1191</v>
      </c>
      <c r="F179" t="s">
        <v>862</v>
      </c>
      <c r="G179" s="1">
        <f t="shared" si="11"/>
        <v>20</v>
      </c>
      <c r="H179" s="1">
        <f t="shared" si="12"/>
        <v>23</v>
      </c>
      <c r="I179" s="1">
        <f t="shared" si="13"/>
        <v>26</v>
      </c>
      <c r="J179" s="1" t="b">
        <f>OR(ISNUMBER(SEARCH("sg1",F179)),ISNUMBER(SEARCH("skip",F179)))</f>
        <v>1</v>
      </c>
      <c r="L179" s="1">
        <v>1</v>
      </c>
      <c r="M179" s="1" t="str">
        <f t="shared" si="14"/>
        <v>skip</v>
      </c>
      <c r="N179" s="1" t="str">
        <f>MID(F179, G179+2, H179 - (G179+2))</f>
        <v>8</v>
      </c>
      <c r="O179" s="1" t="str">
        <f>MID(F179, H179+2, I179 - (H179+2))</f>
        <v>8</v>
      </c>
      <c r="P179" s="1" t="str">
        <f>MID(F179, I179+2, 3)</f>
        <v xml:space="preserve">10 </v>
      </c>
      <c r="Q179" s="1" t="s">
        <v>659</v>
      </c>
      <c r="R179" t="s">
        <v>1193</v>
      </c>
      <c r="S179">
        <v>5.6899999999999999E-2</v>
      </c>
      <c r="T179">
        <v>0</v>
      </c>
      <c r="U179" t="s">
        <v>1418</v>
      </c>
    </row>
    <row r="180" spans="1:21" hidden="1" x14ac:dyDescent="0.2">
      <c r="A180" s="1">
        <v>426</v>
      </c>
      <c r="B180" s="1">
        <v>179</v>
      </c>
      <c r="E180" t="s">
        <v>1191</v>
      </c>
      <c r="F180" t="s">
        <v>968</v>
      </c>
      <c r="G180" s="1">
        <f t="shared" si="11"/>
        <v>20</v>
      </c>
      <c r="H180" s="1">
        <f t="shared" si="12"/>
        <v>23</v>
      </c>
      <c r="I180" s="1">
        <f t="shared" si="13"/>
        <v>26</v>
      </c>
      <c r="J180" s="1" t="b">
        <f>OR(ISNUMBER(SEARCH("sg1",F180)),ISNUMBER(SEARCH("skip",F180)))</f>
        <v>0</v>
      </c>
      <c r="L180" s="1">
        <v>1</v>
      </c>
      <c r="M180" s="1" t="str">
        <f t="shared" si="14"/>
        <v>cbow</v>
      </c>
      <c r="N180" s="1" t="str">
        <f>MID(F180, G180+2, H180 - (G180+2))</f>
        <v>8</v>
      </c>
      <c r="O180" s="1" t="str">
        <f>MID(F180, H180+2, I180 - (H180+2))</f>
        <v>3</v>
      </c>
      <c r="P180" s="1" t="str">
        <f>MID(F180, I180+2, 3)</f>
        <v xml:space="preserve">10 </v>
      </c>
      <c r="Q180" s="1" t="s">
        <v>659</v>
      </c>
      <c r="R180" t="s">
        <v>1193</v>
      </c>
      <c r="S180">
        <v>5.67E-2</v>
      </c>
      <c r="T180">
        <v>0</v>
      </c>
      <c r="U180" t="s">
        <v>1535</v>
      </c>
    </row>
    <row r="181" spans="1:21" hidden="1" x14ac:dyDescent="0.2">
      <c r="A181" s="1">
        <v>293</v>
      </c>
      <c r="B181" s="1">
        <v>180</v>
      </c>
      <c r="E181" t="s">
        <v>1191</v>
      </c>
      <c r="F181" t="s">
        <v>877</v>
      </c>
      <c r="G181" s="1">
        <f t="shared" si="11"/>
        <v>20</v>
      </c>
      <c r="H181" s="1">
        <f t="shared" si="12"/>
        <v>23</v>
      </c>
      <c r="I181" s="1">
        <f t="shared" si="13"/>
        <v>26</v>
      </c>
      <c r="J181" s="1" t="b">
        <f>OR(ISNUMBER(SEARCH("sg1",F181)),ISNUMBER(SEARCH("skip",F181)))</f>
        <v>1</v>
      </c>
      <c r="L181" s="1">
        <v>1</v>
      </c>
      <c r="M181" s="1" t="str">
        <f t="shared" si="14"/>
        <v>skip</v>
      </c>
      <c r="N181" s="1" t="str">
        <f>MID(F181, G181+2, H181 - (G181+2))</f>
        <v>5</v>
      </c>
      <c r="O181" s="1" t="str">
        <f>MID(F181, H181+2, I181 - (H181+2))</f>
        <v>5</v>
      </c>
      <c r="P181" s="1" t="str">
        <f>MID(F181, I181+2, 3)</f>
        <v xml:space="preserve">25 </v>
      </c>
      <c r="Q181" s="1" t="s">
        <v>659</v>
      </c>
      <c r="R181" t="s">
        <v>1192</v>
      </c>
      <c r="S181">
        <v>5.6599999999999998E-2</v>
      </c>
      <c r="T181">
        <v>0</v>
      </c>
      <c r="U181" t="s">
        <v>1433</v>
      </c>
    </row>
    <row r="182" spans="1:21" hidden="1" x14ac:dyDescent="0.2">
      <c r="A182" s="1">
        <v>634</v>
      </c>
      <c r="B182" s="1">
        <v>181</v>
      </c>
      <c r="E182" t="s">
        <v>1191</v>
      </c>
      <c r="F182" t="s">
        <v>1114</v>
      </c>
      <c r="G182" s="1">
        <f t="shared" si="11"/>
        <v>20</v>
      </c>
      <c r="H182" s="1">
        <f t="shared" si="12"/>
        <v>23</v>
      </c>
      <c r="I182" s="1">
        <f t="shared" si="13"/>
        <v>26</v>
      </c>
      <c r="J182" s="1" t="b">
        <f>OR(ISNUMBER(SEARCH("sg1",F182)),ISNUMBER(SEARCH("skip",F182)))</f>
        <v>0</v>
      </c>
      <c r="L182" s="1">
        <v>1</v>
      </c>
      <c r="M182" s="1" t="str">
        <f t="shared" si="14"/>
        <v>cbow</v>
      </c>
      <c r="N182" s="1" t="str">
        <f>MID(F182, G182+2, H182 - (G182+2))</f>
        <v>1</v>
      </c>
      <c r="O182" s="1" t="str">
        <f>MID(F182, H182+2, I182 - (H182+2))</f>
        <v>8</v>
      </c>
      <c r="P182" s="1" t="str">
        <f>MID(F182, I182+2, 3)</f>
        <v xml:space="preserve">10 </v>
      </c>
      <c r="Q182" s="1" t="s">
        <v>659</v>
      </c>
      <c r="R182" t="s">
        <v>1193</v>
      </c>
      <c r="S182">
        <v>5.6599999999999998E-2</v>
      </c>
      <c r="T182">
        <v>0</v>
      </c>
      <c r="U182" t="s">
        <v>1697</v>
      </c>
    </row>
    <row r="183" spans="1:21" hidden="1" x14ac:dyDescent="0.2">
      <c r="A183" s="1">
        <v>529</v>
      </c>
      <c r="B183" s="1">
        <v>182</v>
      </c>
      <c r="E183" t="s">
        <v>1191</v>
      </c>
      <c r="F183" t="s">
        <v>1043</v>
      </c>
      <c r="G183" s="1">
        <f t="shared" si="11"/>
        <v>20</v>
      </c>
      <c r="H183" s="1">
        <f t="shared" si="12"/>
        <v>23</v>
      </c>
      <c r="I183" s="1">
        <f t="shared" si="13"/>
        <v>27</v>
      </c>
      <c r="J183" s="1" t="b">
        <f>OR(ISNUMBER(SEARCH("sg1",F183)),ISNUMBER(SEARCH("skip",F183)))</f>
        <v>0</v>
      </c>
      <c r="L183" s="1">
        <v>1</v>
      </c>
      <c r="M183" s="1" t="str">
        <f t="shared" si="14"/>
        <v>cbow</v>
      </c>
      <c r="N183" s="1" t="str">
        <f>MID(F183, G183+2, H183 - (G183+2))</f>
        <v>8</v>
      </c>
      <c r="O183" s="1" t="str">
        <f>MID(F183, H183+2, I183 - (H183+2))</f>
        <v>13</v>
      </c>
      <c r="P183" s="1" t="str">
        <f>MID(F183, I183+2, 3)</f>
        <v xml:space="preserve">10 </v>
      </c>
      <c r="Q183" s="1" t="s">
        <v>659</v>
      </c>
      <c r="R183" t="s">
        <v>1192</v>
      </c>
      <c r="S183">
        <v>5.6399999999999999E-2</v>
      </c>
      <c r="T183">
        <v>0</v>
      </c>
      <c r="U183" t="s">
        <v>1614</v>
      </c>
    </row>
    <row r="184" spans="1:21" hidden="1" x14ac:dyDescent="0.2">
      <c r="A184" s="1">
        <v>578</v>
      </c>
      <c r="B184" s="1">
        <v>183</v>
      </c>
      <c r="E184" t="s">
        <v>1191</v>
      </c>
      <c r="F184" t="s">
        <v>1076</v>
      </c>
      <c r="G184" s="1">
        <f t="shared" si="11"/>
        <v>20</v>
      </c>
      <c r="H184" s="1">
        <f t="shared" si="12"/>
        <v>23</v>
      </c>
      <c r="I184" s="1">
        <f t="shared" si="13"/>
        <v>27</v>
      </c>
      <c r="J184" s="1" t="b">
        <f>OR(ISNUMBER(SEARCH("sg1",F184)),ISNUMBER(SEARCH("skip",F184)))</f>
        <v>0</v>
      </c>
      <c r="L184" s="1">
        <v>1</v>
      </c>
      <c r="M184" s="1" t="str">
        <f t="shared" si="14"/>
        <v>cbow</v>
      </c>
      <c r="N184" s="1" t="str">
        <f>MID(F184, G184+2, H184 - (G184+2))</f>
        <v>1</v>
      </c>
      <c r="O184" s="1" t="str">
        <f>MID(F184, H184+2, I184 - (H184+2))</f>
        <v>21</v>
      </c>
      <c r="P184" s="1" t="str">
        <f>MID(F184, I184+2, 3)</f>
        <v xml:space="preserve">10 </v>
      </c>
      <c r="Q184" s="1" t="s">
        <v>659</v>
      </c>
      <c r="R184" t="s">
        <v>1193</v>
      </c>
      <c r="S184">
        <v>5.6300000000000003E-2</v>
      </c>
      <c r="T184">
        <v>0</v>
      </c>
      <c r="U184" t="s">
        <v>1657</v>
      </c>
    </row>
    <row r="185" spans="1:21" hidden="1" x14ac:dyDescent="0.2">
      <c r="A185" s="1">
        <v>302</v>
      </c>
      <c r="B185" s="1">
        <v>184</v>
      </c>
      <c r="E185" t="s">
        <v>1191</v>
      </c>
      <c r="F185" t="s">
        <v>882</v>
      </c>
      <c r="G185" s="1">
        <f t="shared" si="11"/>
        <v>20</v>
      </c>
      <c r="H185" s="1">
        <f t="shared" si="12"/>
        <v>23</v>
      </c>
      <c r="I185" s="1">
        <f t="shared" si="13"/>
        <v>26</v>
      </c>
      <c r="J185" s="1" t="b">
        <f>OR(ISNUMBER(SEARCH("sg1",F185)),ISNUMBER(SEARCH("skip",F185)))</f>
        <v>1</v>
      </c>
      <c r="L185" s="1">
        <v>1</v>
      </c>
      <c r="M185" s="1" t="str">
        <f t="shared" si="14"/>
        <v>skip</v>
      </c>
      <c r="N185" s="1" t="str">
        <f>MID(F185, G185+2, H185 - (G185+2))</f>
        <v>8</v>
      </c>
      <c r="O185" s="1" t="str">
        <f>MID(F185, H185+2, I185 - (H185+2))</f>
        <v>5</v>
      </c>
      <c r="P185" s="1" t="str">
        <f>MID(F185, I185+2, 3)</f>
        <v xml:space="preserve">10 </v>
      </c>
      <c r="Q185" s="1" t="s">
        <v>659</v>
      </c>
      <c r="R185" t="s">
        <v>1193</v>
      </c>
      <c r="S185">
        <v>5.62E-2</v>
      </c>
      <c r="T185">
        <v>0</v>
      </c>
      <c r="U185" t="s">
        <v>1278</v>
      </c>
    </row>
    <row r="186" spans="1:21" hidden="1" x14ac:dyDescent="0.2">
      <c r="A186" s="1">
        <v>710</v>
      </c>
      <c r="B186" s="1">
        <v>185</v>
      </c>
      <c r="E186" t="s">
        <v>1191</v>
      </c>
      <c r="F186" t="s">
        <v>1167</v>
      </c>
      <c r="G186" s="1">
        <f t="shared" si="11"/>
        <v>20</v>
      </c>
      <c r="H186" s="1">
        <f t="shared" si="12"/>
        <v>23</v>
      </c>
      <c r="I186" s="1">
        <f t="shared" si="13"/>
        <v>27</v>
      </c>
      <c r="J186" s="1" t="b">
        <f>OR(ISNUMBER(SEARCH("sg1",F186)),ISNUMBER(SEARCH("skip",F186)))</f>
        <v>0</v>
      </c>
      <c r="L186" s="1">
        <v>1</v>
      </c>
      <c r="M186" s="1" t="str">
        <f t="shared" si="14"/>
        <v>cbow</v>
      </c>
      <c r="N186" s="1" t="str">
        <f>MID(F186, G186+2, H186 - (G186+2))</f>
        <v>3</v>
      </c>
      <c r="O186" s="1" t="str">
        <f>MID(F186, H186+2, I186 - (H186+2))</f>
        <v>13</v>
      </c>
      <c r="P186" s="1" t="str">
        <f>MID(F186, I186+2, 3)</f>
        <v xml:space="preserve">10 </v>
      </c>
      <c r="Q186" s="1" t="s">
        <v>659</v>
      </c>
      <c r="R186" t="s">
        <v>1193</v>
      </c>
      <c r="S186">
        <v>5.62E-2</v>
      </c>
      <c r="T186">
        <v>0</v>
      </c>
      <c r="U186" t="s">
        <v>1196</v>
      </c>
    </row>
    <row r="187" spans="1:21" hidden="1" x14ac:dyDescent="0.2">
      <c r="A187" s="1">
        <v>467</v>
      </c>
      <c r="B187" s="1">
        <v>186</v>
      </c>
      <c r="E187" t="s">
        <v>1191</v>
      </c>
      <c r="F187" t="s">
        <v>998</v>
      </c>
      <c r="G187" s="1">
        <f t="shared" si="11"/>
        <v>20</v>
      </c>
      <c r="H187" s="1">
        <f t="shared" si="12"/>
        <v>23</v>
      </c>
      <c r="I187" s="1">
        <f t="shared" si="13"/>
        <v>26</v>
      </c>
      <c r="J187" s="1" t="b">
        <f>OR(ISNUMBER(SEARCH("sg1",F187)),ISNUMBER(SEARCH("skip",F187)))</f>
        <v>0</v>
      </c>
      <c r="L187" s="1">
        <v>1</v>
      </c>
      <c r="M187" s="1" t="str">
        <f t="shared" si="14"/>
        <v>cbow</v>
      </c>
      <c r="N187" s="1" t="str">
        <f>MID(F187, G187+2, H187 - (G187+2))</f>
        <v>8</v>
      </c>
      <c r="O187" s="1" t="str">
        <f>MID(F187, H187+2, I187 - (H187+2))</f>
        <v>5</v>
      </c>
      <c r="P187" s="1" t="str">
        <f>MID(F187, I187+2, 3)</f>
        <v xml:space="preserve">10 </v>
      </c>
      <c r="Q187" s="1" t="s">
        <v>661</v>
      </c>
      <c r="R187" t="s">
        <v>1192</v>
      </c>
      <c r="S187">
        <v>5.6000000000000001E-2</v>
      </c>
      <c r="T187">
        <v>0</v>
      </c>
      <c r="U187" t="s">
        <v>1568</v>
      </c>
    </row>
    <row r="188" spans="1:21" hidden="1" x14ac:dyDescent="0.2">
      <c r="A188" s="1">
        <v>614</v>
      </c>
      <c r="B188" s="1">
        <v>187</v>
      </c>
      <c r="E188" t="s">
        <v>1191</v>
      </c>
      <c r="F188" t="s">
        <v>1100</v>
      </c>
      <c r="G188" s="1">
        <f t="shared" si="11"/>
        <v>20</v>
      </c>
      <c r="H188" s="1">
        <f t="shared" si="12"/>
        <v>23</v>
      </c>
      <c r="I188" s="1">
        <f t="shared" si="13"/>
        <v>27</v>
      </c>
      <c r="J188" s="1" t="b">
        <f>OR(ISNUMBER(SEARCH("sg1",F188)),ISNUMBER(SEARCH("skip",F188)))</f>
        <v>0</v>
      </c>
      <c r="L188" s="1">
        <v>1</v>
      </c>
      <c r="M188" s="1" t="str">
        <f t="shared" si="14"/>
        <v>cbow</v>
      </c>
      <c r="N188" s="1" t="str">
        <f>MID(F188, G188+2, H188 - (G188+2))</f>
        <v>5</v>
      </c>
      <c r="O188" s="1" t="str">
        <f>MID(F188, H188+2, I188 - (H188+2))</f>
        <v>44</v>
      </c>
      <c r="P188" s="1" t="str">
        <f>MID(F188, I188+2, 3)</f>
        <v xml:space="preserve">25 </v>
      </c>
      <c r="Q188" s="1" t="s">
        <v>659</v>
      </c>
      <c r="R188" t="s">
        <v>1193</v>
      </c>
      <c r="S188">
        <v>5.6000000000000001E-2</v>
      </c>
      <c r="T188">
        <v>0</v>
      </c>
      <c r="U188" t="s">
        <v>1682</v>
      </c>
    </row>
    <row r="189" spans="1:21" hidden="1" x14ac:dyDescent="0.2">
      <c r="A189" s="1">
        <v>345</v>
      </c>
      <c r="B189" s="1">
        <v>188</v>
      </c>
      <c r="E189" t="s">
        <v>1191</v>
      </c>
      <c r="F189" t="s">
        <v>912</v>
      </c>
      <c r="G189" s="1">
        <f t="shared" si="11"/>
        <v>19</v>
      </c>
      <c r="H189" s="1">
        <f t="shared" si="12"/>
        <v>22</v>
      </c>
      <c r="I189" s="1">
        <f t="shared" si="13"/>
        <v>26</v>
      </c>
      <c r="J189" s="1" t="b">
        <f>OR(ISNUMBER(SEARCH("sg1",F189)),ISNUMBER(SEARCH("skip",F189)))</f>
        <v>1</v>
      </c>
      <c r="L189" s="1">
        <v>1</v>
      </c>
      <c r="M189" s="1" t="str">
        <f t="shared" si="14"/>
        <v>skip</v>
      </c>
      <c r="N189" s="1" t="str">
        <f>MID(F189, G189+2, H189 - (G189+2))</f>
        <v>3</v>
      </c>
      <c r="O189" s="1" t="str">
        <f>MID(F189, H189+2, I189 - (H189+2))</f>
        <v>13</v>
      </c>
      <c r="P189" s="1" t="str">
        <f>MID(F189, I189+2, 3)</f>
        <v xml:space="preserve">5 	</v>
      </c>
      <c r="Q189" s="1" t="s">
        <v>659</v>
      </c>
      <c r="R189" t="s">
        <v>1192</v>
      </c>
      <c r="S189">
        <v>5.5899999999999998E-2</v>
      </c>
      <c r="T189">
        <v>0</v>
      </c>
      <c r="U189" t="s">
        <v>1476</v>
      </c>
    </row>
    <row r="190" spans="1:21" hidden="1" x14ac:dyDescent="0.2">
      <c r="A190" s="1">
        <v>494</v>
      </c>
      <c r="B190" s="1">
        <v>189</v>
      </c>
      <c r="E190" t="s">
        <v>1191</v>
      </c>
      <c r="F190" t="s">
        <v>1019</v>
      </c>
      <c r="G190" s="1">
        <f t="shared" si="11"/>
        <v>20</v>
      </c>
      <c r="H190" s="1">
        <f t="shared" si="12"/>
        <v>23</v>
      </c>
      <c r="I190" s="1">
        <f t="shared" si="13"/>
        <v>26</v>
      </c>
      <c r="J190" s="1" t="b">
        <f>OR(ISNUMBER(SEARCH("sg1",F190)),ISNUMBER(SEARCH("skip",F190)))</f>
        <v>0</v>
      </c>
      <c r="L190" s="1">
        <v>1</v>
      </c>
      <c r="M190" s="1" t="str">
        <f t="shared" si="14"/>
        <v>cbow</v>
      </c>
      <c r="N190" s="1" t="str">
        <f>MID(F190, G190+2, H190 - (G190+2))</f>
        <v>3</v>
      </c>
      <c r="O190" s="1" t="str">
        <f>MID(F190, H190+2, I190 - (H190+2))</f>
        <v>3</v>
      </c>
      <c r="P190" s="1" t="str">
        <f>MID(F190, I190+2, 3)</f>
        <v xml:space="preserve">10 </v>
      </c>
      <c r="Q190" s="1" t="s">
        <v>659</v>
      </c>
      <c r="R190" t="s">
        <v>1193</v>
      </c>
      <c r="S190">
        <v>5.5899999999999998E-2</v>
      </c>
      <c r="T190">
        <v>0</v>
      </c>
      <c r="U190" t="s">
        <v>1588</v>
      </c>
    </row>
    <row r="191" spans="1:21" hidden="1" x14ac:dyDescent="0.2">
      <c r="A191" s="1">
        <v>500</v>
      </c>
      <c r="B191" s="1">
        <v>190</v>
      </c>
      <c r="E191" t="s">
        <v>1191</v>
      </c>
      <c r="F191" t="s">
        <v>1022</v>
      </c>
      <c r="G191" s="1">
        <f t="shared" si="11"/>
        <v>20</v>
      </c>
      <c r="H191" s="1">
        <f t="shared" si="12"/>
        <v>23</v>
      </c>
      <c r="I191" s="1">
        <f t="shared" si="13"/>
        <v>26</v>
      </c>
      <c r="J191" s="1" t="b">
        <f>OR(ISNUMBER(SEARCH("sg1",F191)),ISNUMBER(SEARCH("skip",F191)))</f>
        <v>0</v>
      </c>
      <c r="L191" s="1">
        <v>1</v>
      </c>
      <c r="M191" s="1" t="str">
        <f t="shared" si="14"/>
        <v>cbow</v>
      </c>
      <c r="N191" s="1" t="str">
        <f>MID(F191, G191+2, H191 - (G191+2))</f>
        <v>5</v>
      </c>
      <c r="O191" s="1" t="str">
        <f>MID(F191, H191+2, I191 - (H191+2))</f>
        <v>5</v>
      </c>
      <c r="P191" s="1" t="str">
        <f>MID(F191, I191+2, 3)</f>
        <v xml:space="preserve">10 </v>
      </c>
      <c r="Q191" s="1" t="s">
        <v>661</v>
      </c>
      <c r="R191" t="s">
        <v>1193</v>
      </c>
      <c r="S191">
        <v>5.5800000000000002E-2</v>
      </c>
      <c r="T191">
        <v>0</v>
      </c>
      <c r="U191" t="s">
        <v>464</v>
      </c>
    </row>
    <row r="192" spans="1:21" hidden="1" x14ac:dyDescent="0.2">
      <c r="A192" s="1">
        <v>204</v>
      </c>
      <c r="B192" s="1">
        <v>191</v>
      </c>
      <c r="E192" t="s">
        <v>1191</v>
      </c>
      <c r="F192" t="s">
        <v>809</v>
      </c>
      <c r="G192" s="1">
        <f t="shared" si="11"/>
        <v>20</v>
      </c>
      <c r="H192" s="1">
        <f t="shared" si="12"/>
        <v>23</v>
      </c>
      <c r="I192" s="1">
        <f t="shared" si="13"/>
        <v>26</v>
      </c>
      <c r="J192" s="1" t="b">
        <f>OR(ISNUMBER(SEARCH("sg1",F192)),ISNUMBER(SEARCH("skip",F192)))</f>
        <v>1</v>
      </c>
      <c r="L192" s="1">
        <v>1</v>
      </c>
      <c r="M192" s="1" t="str">
        <f t="shared" si="14"/>
        <v>skip</v>
      </c>
      <c r="N192" s="1" t="str">
        <f>MID(F192, G192+2, H192 - (G192+2))</f>
        <v>8</v>
      </c>
      <c r="O192" s="1" t="str">
        <f>MID(F192, H192+2, I192 - (H192+2))</f>
        <v>8</v>
      </c>
      <c r="P192" s="1" t="str">
        <f>MID(F192, I192+2, 3)</f>
        <v xml:space="preserve">5 	</v>
      </c>
      <c r="Q192" s="1" t="s">
        <v>661</v>
      </c>
      <c r="R192" t="s">
        <v>1193</v>
      </c>
      <c r="S192">
        <v>5.5599999999999997E-2</v>
      </c>
      <c r="T192">
        <v>0</v>
      </c>
      <c r="U192" t="s">
        <v>1363</v>
      </c>
    </row>
    <row r="193" spans="1:21" hidden="1" x14ac:dyDescent="0.2">
      <c r="A193" s="1">
        <v>349</v>
      </c>
      <c r="B193" s="1">
        <v>192</v>
      </c>
      <c r="E193" t="s">
        <v>1191</v>
      </c>
      <c r="F193" t="s">
        <v>914</v>
      </c>
      <c r="G193" s="1">
        <f t="shared" si="11"/>
        <v>19</v>
      </c>
      <c r="H193" s="1">
        <f t="shared" si="12"/>
        <v>22</v>
      </c>
      <c r="I193" s="1">
        <f t="shared" si="13"/>
        <v>26</v>
      </c>
      <c r="J193" s="1" t="b">
        <f>OR(ISNUMBER(SEARCH("sg1",F193)),ISNUMBER(SEARCH("skip",F193)))</f>
        <v>1</v>
      </c>
      <c r="L193" s="1">
        <v>1</v>
      </c>
      <c r="M193" s="1" t="str">
        <f t="shared" si="14"/>
        <v>skip</v>
      </c>
      <c r="N193" s="1" t="str">
        <f>MID(F193, G193+2, H193 - (G193+2))</f>
        <v>3</v>
      </c>
      <c r="O193" s="1" t="str">
        <f>MID(F193, H193+2, I193 - (H193+2))</f>
        <v>21</v>
      </c>
      <c r="P193" s="1" t="str">
        <f>MID(F193, I193+2, 3)</f>
        <v xml:space="preserve">50 </v>
      </c>
      <c r="Q193" s="1" t="s">
        <v>659</v>
      </c>
      <c r="R193" t="s">
        <v>1192</v>
      </c>
      <c r="S193">
        <v>5.5500000000000001E-2</v>
      </c>
      <c r="T193">
        <v>0</v>
      </c>
      <c r="U193" t="s">
        <v>1480</v>
      </c>
    </row>
    <row r="194" spans="1:21" hidden="1" x14ac:dyDescent="0.2">
      <c r="A194" s="1">
        <v>174</v>
      </c>
      <c r="B194" s="1">
        <v>193</v>
      </c>
      <c r="E194" t="s">
        <v>1191</v>
      </c>
      <c r="F194" t="s">
        <v>789</v>
      </c>
      <c r="G194" s="1">
        <f t="shared" si="11"/>
        <v>20</v>
      </c>
      <c r="H194" s="1">
        <f t="shared" si="12"/>
        <v>23</v>
      </c>
      <c r="I194" s="1">
        <f t="shared" si="13"/>
        <v>26</v>
      </c>
      <c r="J194" s="1" t="b">
        <f>OR(ISNUMBER(SEARCH("sg1",F194)),ISNUMBER(SEARCH("skip",F194)))</f>
        <v>1</v>
      </c>
      <c r="L194" s="1">
        <v>1</v>
      </c>
      <c r="M194" s="1" t="str">
        <f t="shared" si="14"/>
        <v>skip</v>
      </c>
      <c r="N194" s="1" t="str">
        <f>MID(F194, G194+2, H194 - (G194+2))</f>
        <v>5</v>
      </c>
      <c r="O194" s="1" t="str">
        <f>MID(F194, H194+2, I194 - (H194+2))</f>
        <v>5</v>
      </c>
      <c r="P194" s="1" t="str">
        <f>MID(F194, I194+2, 3)</f>
        <v xml:space="preserve">5 	</v>
      </c>
      <c r="Q194" s="1" t="s">
        <v>659</v>
      </c>
      <c r="R194" t="s">
        <v>1193</v>
      </c>
      <c r="S194">
        <v>5.5300000000000002E-2</v>
      </c>
      <c r="T194">
        <v>0</v>
      </c>
      <c r="U194" t="s">
        <v>1336</v>
      </c>
    </row>
    <row r="195" spans="1:21" hidden="1" x14ac:dyDescent="0.2">
      <c r="A195" s="1">
        <v>538</v>
      </c>
      <c r="B195" s="1">
        <v>194</v>
      </c>
      <c r="E195" t="s">
        <v>1191</v>
      </c>
      <c r="F195" t="s">
        <v>1048</v>
      </c>
      <c r="G195" s="1">
        <f t="shared" si="11"/>
        <v>20</v>
      </c>
      <c r="H195" s="1">
        <f t="shared" si="12"/>
        <v>23</v>
      </c>
      <c r="I195" s="1">
        <f t="shared" si="13"/>
        <v>26</v>
      </c>
      <c r="J195" s="1" t="b">
        <f>OR(ISNUMBER(SEARCH("sg1",F195)),ISNUMBER(SEARCH("skip",F195)))</f>
        <v>0</v>
      </c>
      <c r="L195" s="1">
        <v>1</v>
      </c>
      <c r="M195" s="1" t="str">
        <f t="shared" si="14"/>
        <v>cbow</v>
      </c>
      <c r="N195" s="1" t="str">
        <f>MID(F195, G195+2, H195 - (G195+2))</f>
        <v>5</v>
      </c>
      <c r="O195" s="1" t="str">
        <f>MID(F195, H195+2, I195 - (H195+2))</f>
        <v>3</v>
      </c>
      <c r="P195" s="1" t="str">
        <f>MID(F195, I195+2, 3)</f>
        <v xml:space="preserve">10 </v>
      </c>
      <c r="Q195" s="1" t="s">
        <v>659</v>
      </c>
      <c r="R195" t="s">
        <v>1193</v>
      </c>
      <c r="S195">
        <v>5.5300000000000002E-2</v>
      </c>
      <c r="T195">
        <v>0</v>
      </c>
      <c r="U195" t="s">
        <v>1623</v>
      </c>
    </row>
    <row r="196" spans="1:21" hidden="1" x14ac:dyDescent="0.2">
      <c r="A196" s="1">
        <v>269</v>
      </c>
      <c r="B196" s="1">
        <v>195</v>
      </c>
      <c r="E196" t="s">
        <v>1191</v>
      </c>
      <c r="F196" t="s">
        <v>859</v>
      </c>
      <c r="G196" s="1">
        <f t="shared" si="11"/>
        <v>19</v>
      </c>
      <c r="H196" s="1">
        <f t="shared" si="12"/>
        <v>22</v>
      </c>
      <c r="I196" s="1">
        <f t="shared" si="13"/>
        <v>25</v>
      </c>
      <c r="J196" s="1" t="b">
        <f>OR(ISNUMBER(SEARCH("sg1",F196)),ISNUMBER(SEARCH("skip",F196)))</f>
        <v>1</v>
      </c>
      <c r="L196" s="1">
        <v>1</v>
      </c>
      <c r="M196" s="1" t="str">
        <f t="shared" si="14"/>
        <v>skip</v>
      </c>
      <c r="N196" s="1" t="str">
        <f>MID(F196, G196+2, H196 - (G196+2))</f>
        <v>3</v>
      </c>
      <c r="O196" s="1" t="str">
        <f>MID(F196, H196+2, I196 - (H196+2))</f>
        <v>5</v>
      </c>
      <c r="P196" s="1" t="str">
        <f>MID(F196, I196+2, 3)</f>
        <v xml:space="preserve">25 </v>
      </c>
      <c r="Q196" s="1" t="s">
        <v>659</v>
      </c>
      <c r="R196" t="s">
        <v>1192</v>
      </c>
      <c r="S196">
        <v>5.5100000000000003E-2</v>
      </c>
      <c r="T196">
        <v>0</v>
      </c>
      <c r="U196" t="s">
        <v>1413</v>
      </c>
    </row>
    <row r="197" spans="1:21" hidden="1" x14ac:dyDescent="0.2">
      <c r="A197" s="1">
        <v>706</v>
      </c>
      <c r="B197" s="1">
        <v>196</v>
      </c>
      <c r="E197" t="s">
        <v>1191</v>
      </c>
      <c r="F197" t="s">
        <v>1164</v>
      </c>
      <c r="G197" s="1">
        <f t="shared" si="11"/>
        <v>20</v>
      </c>
      <c r="H197" s="1">
        <f t="shared" si="12"/>
        <v>23</v>
      </c>
      <c r="I197" s="1">
        <f t="shared" si="13"/>
        <v>27</v>
      </c>
      <c r="J197" s="1" t="b">
        <f>OR(ISNUMBER(SEARCH("sg1",F197)),ISNUMBER(SEARCH("skip",F197)))</f>
        <v>0</v>
      </c>
      <c r="L197" s="1">
        <v>1</v>
      </c>
      <c r="M197" s="1" t="str">
        <f t="shared" si="14"/>
        <v>cbow</v>
      </c>
      <c r="N197" s="1" t="str">
        <f>MID(F197, G197+2, H197 - (G197+2))</f>
        <v>8</v>
      </c>
      <c r="O197" s="1" t="str">
        <f>MID(F197, H197+2, I197 - (H197+2))</f>
        <v>44</v>
      </c>
      <c r="P197" s="1" t="str">
        <f>MID(F197, I197+2, 3)</f>
        <v xml:space="preserve">25 </v>
      </c>
      <c r="Q197" s="1" t="s">
        <v>659</v>
      </c>
      <c r="R197" t="s">
        <v>1193</v>
      </c>
      <c r="S197">
        <v>5.5E-2</v>
      </c>
      <c r="T197">
        <v>0</v>
      </c>
      <c r="U197" t="s">
        <v>1175</v>
      </c>
    </row>
    <row r="198" spans="1:21" hidden="1" x14ac:dyDescent="0.2">
      <c r="A198" s="1">
        <v>34</v>
      </c>
      <c r="B198" s="1">
        <v>197</v>
      </c>
      <c r="E198" t="s">
        <v>1191</v>
      </c>
      <c r="F198" t="s">
        <v>684</v>
      </c>
      <c r="G198" s="1">
        <f t="shared" si="11"/>
        <v>20</v>
      </c>
      <c r="H198" s="1">
        <f t="shared" si="12"/>
        <v>23</v>
      </c>
      <c r="I198" s="1">
        <f t="shared" si="13"/>
        <v>26</v>
      </c>
      <c r="J198" s="1" t="b">
        <f>OR(ISNUMBER(SEARCH("sg1",F198)),ISNUMBER(SEARCH("skip",F198)))</f>
        <v>1</v>
      </c>
      <c r="L198" s="1">
        <v>1</v>
      </c>
      <c r="M198" s="1" t="str">
        <f t="shared" si="14"/>
        <v>skip</v>
      </c>
      <c r="N198" s="1" t="str">
        <f>MID(F198, G198+2, H198 - (G198+2))</f>
        <v>8</v>
      </c>
      <c r="O198" s="1" t="str">
        <f>MID(F198, H198+2, I198 - (H198+2))</f>
        <v>5</v>
      </c>
      <c r="P198" s="1" t="str">
        <f>MID(F198, I198+2, 3)</f>
        <v xml:space="preserve">5 	</v>
      </c>
      <c r="Q198" s="1" t="s">
        <v>659</v>
      </c>
      <c r="R198" t="s">
        <v>1193</v>
      </c>
      <c r="S198">
        <v>5.4800000000000001E-2</v>
      </c>
      <c r="T198">
        <v>0</v>
      </c>
      <c r="U198" t="s">
        <v>1225</v>
      </c>
    </row>
    <row r="199" spans="1:21" hidden="1" x14ac:dyDescent="0.2">
      <c r="A199" s="1">
        <v>70</v>
      </c>
      <c r="B199" s="1">
        <v>198</v>
      </c>
      <c r="E199" t="s">
        <v>1191</v>
      </c>
      <c r="F199" t="s">
        <v>711</v>
      </c>
      <c r="G199" s="1">
        <f t="shared" si="11"/>
        <v>19</v>
      </c>
      <c r="H199" s="1">
        <f t="shared" si="12"/>
        <v>22</v>
      </c>
      <c r="I199" s="1">
        <f t="shared" si="13"/>
        <v>26</v>
      </c>
      <c r="J199" s="1" t="b">
        <f>OR(ISNUMBER(SEARCH("sg1",F199)),ISNUMBER(SEARCH("skip",F199)))</f>
        <v>1</v>
      </c>
      <c r="L199" s="1">
        <v>1</v>
      </c>
      <c r="M199" s="1" t="str">
        <f t="shared" si="14"/>
        <v>skip</v>
      </c>
      <c r="N199" s="1" t="str">
        <f>MID(F199, G199+2, H199 - (G199+2))</f>
        <v>1</v>
      </c>
      <c r="O199" s="1" t="str">
        <f>MID(F199, H199+2, I199 - (H199+2))</f>
        <v>21</v>
      </c>
      <c r="P199" s="1" t="str">
        <f>MID(F199, I199+2, 3)</f>
        <v xml:space="preserve">5 	</v>
      </c>
      <c r="Q199" s="1" t="s">
        <v>659</v>
      </c>
      <c r="R199" t="s">
        <v>1193</v>
      </c>
      <c r="S199">
        <v>5.4800000000000001E-2</v>
      </c>
      <c r="T199">
        <v>0</v>
      </c>
      <c r="U199" t="s">
        <v>448</v>
      </c>
    </row>
    <row r="200" spans="1:21" hidden="1" x14ac:dyDescent="0.2">
      <c r="A200" s="1">
        <v>606</v>
      </c>
      <c r="B200" s="1">
        <v>199</v>
      </c>
      <c r="E200" t="s">
        <v>1191</v>
      </c>
      <c r="F200" t="s">
        <v>1095</v>
      </c>
      <c r="G200" s="1">
        <f t="shared" si="11"/>
        <v>20</v>
      </c>
      <c r="H200" s="1">
        <f t="shared" si="12"/>
        <v>23</v>
      </c>
      <c r="I200" s="1">
        <f t="shared" si="13"/>
        <v>26</v>
      </c>
      <c r="J200" s="1" t="b">
        <f>OR(ISNUMBER(SEARCH("sg1",F200)),ISNUMBER(SEARCH("skip",F200)))</f>
        <v>0</v>
      </c>
      <c r="L200" s="1">
        <v>1</v>
      </c>
      <c r="M200" s="1" t="str">
        <f t="shared" si="14"/>
        <v>cbow</v>
      </c>
      <c r="N200" s="1" t="str">
        <f>MID(F200, G200+2, H200 - (G200+2))</f>
        <v>1</v>
      </c>
      <c r="O200" s="1" t="str">
        <f>MID(F200, H200+2, I200 - (H200+2))</f>
        <v>5</v>
      </c>
      <c r="P200" s="1" t="str">
        <f>MID(F200, I200+2, 3)</f>
        <v xml:space="preserve">10 </v>
      </c>
      <c r="Q200" s="1" t="s">
        <v>659</v>
      </c>
      <c r="R200" t="s">
        <v>1193</v>
      </c>
      <c r="S200">
        <v>5.4800000000000001E-2</v>
      </c>
      <c r="T200">
        <v>0</v>
      </c>
      <c r="U200" t="s">
        <v>1677</v>
      </c>
    </row>
    <row r="201" spans="1:21" hidden="1" x14ac:dyDescent="0.2">
      <c r="A201" s="1">
        <v>480</v>
      </c>
      <c r="B201" s="1">
        <v>200</v>
      </c>
      <c r="E201" t="s">
        <v>1191</v>
      </c>
      <c r="F201" t="s">
        <v>1007</v>
      </c>
      <c r="G201" s="1">
        <f t="shared" si="11"/>
        <v>20</v>
      </c>
      <c r="H201" s="1">
        <f t="shared" si="12"/>
        <v>23</v>
      </c>
      <c r="I201" s="1">
        <f t="shared" si="13"/>
        <v>27</v>
      </c>
      <c r="J201" s="1" t="b">
        <f>OR(ISNUMBER(SEARCH("sg1",F201)),ISNUMBER(SEARCH("skip",F201)))</f>
        <v>0</v>
      </c>
      <c r="L201" s="1">
        <v>1</v>
      </c>
      <c r="M201" s="1" t="str">
        <f t="shared" si="14"/>
        <v>cbow</v>
      </c>
      <c r="N201" s="1" t="str">
        <f>MID(F201, G201+2, H201 - (G201+2))</f>
        <v>8</v>
      </c>
      <c r="O201" s="1" t="str">
        <f>MID(F201, H201+2, I201 - (H201+2))</f>
        <v>21</v>
      </c>
      <c r="P201" s="1" t="str">
        <f>MID(F201, I201+2, 3)</f>
        <v xml:space="preserve">10 </v>
      </c>
      <c r="Q201" s="1" t="s">
        <v>661</v>
      </c>
      <c r="R201" t="s">
        <v>1193</v>
      </c>
      <c r="S201">
        <v>5.4699999999999999E-2</v>
      </c>
      <c r="T201">
        <v>0</v>
      </c>
      <c r="U201" t="s">
        <v>1546</v>
      </c>
    </row>
    <row r="202" spans="1:21" hidden="1" x14ac:dyDescent="0.2">
      <c r="A202" s="1">
        <v>234</v>
      </c>
      <c r="B202" s="1">
        <v>201</v>
      </c>
      <c r="E202" t="s">
        <v>1191</v>
      </c>
      <c r="F202" t="s">
        <v>832</v>
      </c>
      <c r="G202" s="1">
        <f t="shared" si="11"/>
        <v>20</v>
      </c>
      <c r="H202" s="1">
        <f t="shared" si="12"/>
        <v>23</v>
      </c>
      <c r="I202" s="1">
        <f t="shared" si="13"/>
        <v>27</v>
      </c>
      <c r="J202" s="1" t="b">
        <f>OR(ISNUMBER(SEARCH("sg1",F202)),ISNUMBER(SEARCH("skip",F202)))</f>
        <v>1</v>
      </c>
      <c r="L202" s="1">
        <v>1</v>
      </c>
      <c r="M202" s="1" t="str">
        <f t="shared" si="14"/>
        <v>skip</v>
      </c>
      <c r="N202" s="1" t="str">
        <f>MID(F202, G202+2, H202 - (G202+2))</f>
        <v>1</v>
      </c>
      <c r="O202" s="1" t="str">
        <f>MID(F202, H202+2, I202 - (H202+2))</f>
        <v>44</v>
      </c>
      <c r="P202" s="1" t="str">
        <f>MID(F202, I202+2, 3)</f>
        <v xml:space="preserve">5 	</v>
      </c>
      <c r="Q202" s="1" t="s">
        <v>659</v>
      </c>
      <c r="R202" t="s">
        <v>1193</v>
      </c>
      <c r="S202">
        <v>5.45E-2</v>
      </c>
      <c r="T202">
        <v>0</v>
      </c>
      <c r="U202" t="s">
        <v>1384</v>
      </c>
    </row>
    <row r="203" spans="1:21" hidden="1" x14ac:dyDescent="0.2">
      <c r="A203" s="1">
        <v>154</v>
      </c>
      <c r="B203" s="1">
        <v>202</v>
      </c>
      <c r="E203" t="s">
        <v>1191</v>
      </c>
      <c r="F203" t="s">
        <v>774</v>
      </c>
      <c r="G203" s="1">
        <f t="shared" si="11"/>
        <v>19</v>
      </c>
      <c r="H203" s="1">
        <f t="shared" si="12"/>
        <v>22</v>
      </c>
      <c r="I203" s="1">
        <f t="shared" si="13"/>
        <v>25</v>
      </c>
      <c r="J203" s="1" t="b">
        <f>OR(ISNUMBER(SEARCH("sg1",F203)),ISNUMBER(SEARCH("skip",F203)))</f>
        <v>1</v>
      </c>
      <c r="L203" s="1">
        <v>1</v>
      </c>
      <c r="M203" s="1" t="str">
        <f t="shared" si="14"/>
        <v>skip</v>
      </c>
      <c r="N203" s="1" t="str">
        <f>MID(F203, G203+2, H203 - (G203+2))</f>
        <v>3</v>
      </c>
      <c r="O203" s="1" t="str">
        <f>MID(F203, H203+2, I203 - (H203+2))</f>
        <v>5</v>
      </c>
      <c r="P203" s="1" t="str">
        <f>MID(F203, I203+2, 3)</f>
        <v xml:space="preserve">10 </v>
      </c>
      <c r="Q203" s="1" t="s">
        <v>659</v>
      </c>
      <c r="R203" t="s">
        <v>1193</v>
      </c>
      <c r="S203">
        <v>5.4399999999999997E-2</v>
      </c>
      <c r="T203">
        <v>0</v>
      </c>
      <c r="U203" t="s">
        <v>53</v>
      </c>
    </row>
    <row r="204" spans="1:21" hidden="1" x14ac:dyDescent="0.2">
      <c r="A204" s="1">
        <v>85</v>
      </c>
      <c r="B204" s="1">
        <v>203</v>
      </c>
      <c r="E204" t="s">
        <v>1191</v>
      </c>
      <c r="F204" t="s">
        <v>723</v>
      </c>
      <c r="G204" s="1">
        <f t="shared" ref="G204:G267" si="15">FIND("mc",F204)</f>
        <v>20</v>
      </c>
      <c r="H204" s="1">
        <f t="shared" ref="H204:H267" si="16">FIND("_w",F204)</f>
        <v>23</v>
      </c>
      <c r="I204" s="1">
        <f t="shared" ref="I204:I267" si="17">FIND("_v", F204)</f>
        <v>27</v>
      </c>
      <c r="J204" s="1" t="b">
        <f>OR(ISNUMBER(SEARCH("sg1",F204)),ISNUMBER(SEARCH("skip",F204)))</f>
        <v>1</v>
      </c>
      <c r="L204" s="1">
        <v>1</v>
      </c>
      <c r="M204" s="1" t="str">
        <f t="shared" ref="M204:M267" si="18">IF(J204, "skip", "cbow")</f>
        <v>skip</v>
      </c>
      <c r="N204" s="1" t="str">
        <f>MID(F204, G204+2, H204 - (G204+2))</f>
        <v>1</v>
      </c>
      <c r="O204" s="1" t="str">
        <f>MID(F204, H204+2, I204 - (H204+2))</f>
        <v>44</v>
      </c>
      <c r="P204" s="1" t="str">
        <f>MID(F204, I204+2, 3)</f>
        <v xml:space="preserve">50 </v>
      </c>
      <c r="Q204" s="1" t="s">
        <v>659</v>
      </c>
      <c r="R204" t="s">
        <v>1192</v>
      </c>
      <c r="S204">
        <v>5.4300000000000001E-2</v>
      </c>
      <c r="T204">
        <v>0</v>
      </c>
      <c r="U204" t="s">
        <v>1269</v>
      </c>
    </row>
    <row r="205" spans="1:21" hidden="1" x14ac:dyDescent="0.2">
      <c r="A205" s="1">
        <v>665</v>
      </c>
      <c r="B205" s="1">
        <v>204</v>
      </c>
      <c r="E205" t="s">
        <v>1191</v>
      </c>
      <c r="F205" t="s">
        <v>1136</v>
      </c>
      <c r="G205" s="1">
        <f t="shared" si="15"/>
        <v>20</v>
      </c>
      <c r="H205" s="1">
        <f t="shared" si="16"/>
        <v>23</v>
      </c>
      <c r="I205" s="1">
        <f t="shared" si="17"/>
        <v>27</v>
      </c>
      <c r="J205" s="1" t="b">
        <f>OR(ISNUMBER(SEARCH("sg1",F205)),ISNUMBER(SEARCH("skip",F205)))</f>
        <v>0</v>
      </c>
      <c r="L205" s="1">
        <v>1</v>
      </c>
      <c r="M205" s="1" t="str">
        <f t="shared" si="18"/>
        <v>cbow</v>
      </c>
      <c r="N205" s="1" t="str">
        <f>MID(F205, G205+2, H205 - (G205+2))</f>
        <v>3</v>
      </c>
      <c r="O205" s="1" t="str">
        <f>MID(F205, H205+2, I205 - (H205+2))</f>
        <v>21</v>
      </c>
      <c r="P205" s="1" t="str">
        <f>MID(F205, I205+2, 3)</f>
        <v xml:space="preserve">10 </v>
      </c>
      <c r="Q205" s="1" t="s">
        <v>659</v>
      </c>
      <c r="R205" t="s">
        <v>1192</v>
      </c>
      <c r="S205">
        <v>5.3999999999999999E-2</v>
      </c>
      <c r="T205">
        <v>0</v>
      </c>
      <c r="U205" t="s">
        <v>1718</v>
      </c>
    </row>
    <row r="206" spans="1:21" hidden="1" x14ac:dyDescent="0.2">
      <c r="A206" s="1">
        <v>12</v>
      </c>
      <c r="B206" s="1">
        <v>205</v>
      </c>
      <c r="E206" t="s">
        <v>1191</v>
      </c>
      <c r="F206" t="s">
        <v>666</v>
      </c>
      <c r="G206" s="1">
        <f t="shared" si="15"/>
        <v>20</v>
      </c>
      <c r="H206" s="1">
        <f t="shared" si="16"/>
        <v>23</v>
      </c>
      <c r="I206" s="1">
        <f t="shared" si="17"/>
        <v>27</v>
      </c>
      <c r="J206" s="1" t="b">
        <f>OR(ISNUMBER(SEARCH("sg1",F206)),ISNUMBER(SEARCH("skip",F206)))</f>
        <v>1</v>
      </c>
      <c r="L206" s="1">
        <v>1</v>
      </c>
      <c r="M206" s="1" t="str">
        <f t="shared" si="18"/>
        <v>skip</v>
      </c>
      <c r="N206" s="1" t="str">
        <f>MID(F206, G206+2, H206 - (G206+2))</f>
        <v>8</v>
      </c>
      <c r="O206" s="1" t="str">
        <f>MID(F206, H206+2, I206 - (H206+2))</f>
        <v>13</v>
      </c>
      <c r="P206" s="1" t="str">
        <f>MID(F206, I206+2, 3)</f>
        <v xml:space="preserve">5 	</v>
      </c>
      <c r="Q206" s="1" t="s">
        <v>661</v>
      </c>
      <c r="R206" t="s">
        <v>1193</v>
      </c>
      <c r="S206">
        <v>5.3800000000000001E-2</v>
      </c>
      <c r="T206">
        <v>0</v>
      </c>
      <c r="U206" t="s">
        <v>1204</v>
      </c>
    </row>
    <row r="207" spans="1:21" hidden="1" x14ac:dyDescent="0.2">
      <c r="A207" s="1">
        <v>626</v>
      </c>
      <c r="B207" s="1">
        <v>206</v>
      </c>
      <c r="E207" t="s">
        <v>1191</v>
      </c>
      <c r="F207" t="s">
        <v>1109</v>
      </c>
      <c r="G207" s="1">
        <f t="shared" si="15"/>
        <v>20</v>
      </c>
      <c r="H207" s="1">
        <f t="shared" si="16"/>
        <v>23</v>
      </c>
      <c r="I207" s="1">
        <f t="shared" si="17"/>
        <v>27</v>
      </c>
      <c r="J207" s="1" t="b">
        <f>OR(ISNUMBER(SEARCH("sg1",F207)),ISNUMBER(SEARCH("skip",F207)))</f>
        <v>0</v>
      </c>
      <c r="L207" s="1">
        <v>1</v>
      </c>
      <c r="M207" s="1" t="str">
        <f t="shared" si="18"/>
        <v>cbow</v>
      </c>
      <c r="N207" s="1" t="str">
        <f>MID(F207, G207+2, H207 - (G207+2))</f>
        <v>1</v>
      </c>
      <c r="O207" s="1" t="str">
        <f>MID(F207, H207+2, I207 - (H207+2))</f>
        <v>44</v>
      </c>
      <c r="P207" s="1" t="str">
        <f>MID(F207, I207+2, 3)</f>
        <v xml:space="preserve">25 </v>
      </c>
      <c r="Q207" s="1" t="s">
        <v>659</v>
      </c>
      <c r="R207" t="s">
        <v>1193</v>
      </c>
      <c r="S207">
        <v>5.3800000000000001E-2</v>
      </c>
      <c r="T207">
        <v>0</v>
      </c>
      <c r="U207" t="s">
        <v>308</v>
      </c>
    </row>
    <row r="208" spans="1:21" hidden="1" x14ac:dyDescent="0.2">
      <c r="A208" s="1">
        <v>1</v>
      </c>
      <c r="B208" s="1">
        <v>207</v>
      </c>
      <c r="E208" t="s">
        <v>1191</v>
      </c>
      <c r="F208" t="s">
        <v>658</v>
      </c>
      <c r="G208" s="1">
        <f t="shared" si="15"/>
        <v>20</v>
      </c>
      <c r="H208" s="1">
        <f t="shared" si="16"/>
        <v>23</v>
      </c>
      <c r="I208" s="1">
        <f t="shared" si="17"/>
        <v>27</v>
      </c>
      <c r="J208" s="1" t="b">
        <f>OR(ISNUMBER(SEARCH("sg1",F208)),ISNUMBER(SEARCH("skip",F208)))</f>
        <v>1</v>
      </c>
      <c r="L208" s="1">
        <v>1</v>
      </c>
      <c r="M208" s="1" t="str">
        <f t="shared" si="18"/>
        <v>skip</v>
      </c>
      <c r="N208" s="1" t="str">
        <f>MID(F208, G208+2, H208 - (G208+2))</f>
        <v>8</v>
      </c>
      <c r="O208" s="1" t="str">
        <f>MID(F208, H208+2, I208 - (H208+2))</f>
        <v>13</v>
      </c>
      <c r="P208" s="1" t="str">
        <f>MID(F208, I208+2, 3)</f>
        <v xml:space="preserve">50 </v>
      </c>
      <c r="Q208" s="1" t="s">
        <v>659</v>
      </c>
      <c r="R208" t="s">
        <v>1192</v>
      </c>
      <c r="S208">
        <v>5.3699999999999998E-2</v>
      </c>
      <c r="T208">
        <v>0</v>
      </c>
      <c r="U208" t="s">
        <v>1183</v>
      </c>
    </row>
    <row r="209" spans="1:21" hidden="1" x14ac:dyDescent="0.2">
      <c r="A209" s="1">
        <v>189</v>
      </c>
      <c r="B209" s="1">
        <v>208</v>
      </c>
      <c r="E209" t="s">
        <v>1191</v>
      </c>
      <c r="F209" t="s">
        <v>801</v>
      </c>
      <c r="G209" s="1">
        <f t="shared" si="15"/>
        <v>20</v>
      </c>
      <c r="H209" s="1">
        <f t="shared" si="16"/>
        <v>23</v>
      </c>
      <c r="I209" s="1">
        <f t="shared" si="17"/>
        <v>27</v>
      </c>
      <c r="J209" s="1" t="b">
        <f>OR(ISNUMBER(SEARCH("sg1",F209)),ISNUMBER(SEARCH("skip",F209)))</f>
        <v>1</v>
      </c>
      <c r="L209" s="1">
        <v>1</v>
      </c>
      <c r="M209" s="1" t="str">
        <f t="shared" si="18"/>
        <v>skip</v>
      </c>
      <c r="N209" s="1" t="str">
        <f>MID(F209, G209+2, H209 - (G209+2))</f>
        <v>5</v>
      </c>
      <c r="O209" s="1" t="str">
        <f>MID(F209, H209+2, I209 - (H209+2))</f>
        <v>13</v>
      </c>
      <c r="P209" s="1" t="str">
        <f>MID(F209, I209+2, 3)</f>
        <v xml:space="preserve">50 </v>
      </c>
      <c r="Q209" s="1" t="s">
        <v>659</v>
      </c>
      <c r="R209" t="s">
        <v>1192</v>
      </c>
      <c r="S209">
        <v>5.3699999999999998E-2</v>
      </c>
      <c r="T209">
        <v>0</v>
      </c>
      <c r="U209" t="s">
        <v>1349</v>
      </c>
    </row>
    <row r="210" spans="1:21" hidden="1" x14ac:dyDescent="0.2">
      <c r="A210" s="1">
        <v>445</v>
      </c>
      <c r="B210" s="1">
        <v>209</v>
      </c>
      <c r="E210" t="s">
        <v>1191</v>
      </c>
      <c r="F210" t="s">
        <v>983</v>
      </c>
      <c r="G210" s="1">
        <f t="shared" si="15"/>
        <v>20</v>
      </c>
      <c r="H210" s="1">
        <f t="shared" si="16"/>
        <v>23</v>
      </c>
      <c r="I210" s="1">
        <f t="shared" si="17"/>
        <v>26</v>
      </c>
      <c r="J210" s="1" t="b">
        <f>OR(ISNUMBER(SEARCH("sg1",F210)),ISNUMBER(SEARCH("skip",F210)))</f>
        <v>0</v>
      </c>
      <c r="L210" s="1">
        <v>1</v>
      </c>
      <c r="M210" s="1" t="str">
        <f t="shared" si="18"/>
        <v>cbow</v>
      </c>
      <c r="N210" s="1" t="str">
        <f>MID(F210, G210+2, H210 - (G210+2))</f>
        <v>8</v>
      </c>
      <c r="O210" s="1" t="str">
        <f>MID(F210, H210+2, I210 - (H210+2))</f>
        <v>8</v>
      </c>
      <c r="P210" s="1" t="str">
        <f>MID(F210, I210+2, 3)</f>
        <v xml:space="preserve">10 </v>
      </c>
      <c r="Q210" s="1" t="s">
        <v>659</v>
      </c>
      <c r="R210" t="s">
        <v>1192</v>
      </c>
      <c r="S210">
        <v>5.3699999999999998E-2</v>
      </c>
      <c r="T210">
        <v>0</v>
      </c>
      <c r="U210" t="s">
        <v>1552</v>
      </c>
    </row>
    <row r="211" spans="1:21" hidden="1" x14ac:dyDescent="0.2">
      <c r="A211" s="1">
        <v>589</v>
      </c>
      <c r="B211" s="1">
        <v>210</v>
      </c>
      <c r="E211" t="s">
        <v>1191</v>
      </c>
      <c r="F211" t="s">
        <v>1084</v>
      </c>
      <c r="G211" s="1">
        <f t="shared" si="15"/>
        <v>20</v>
      </c>
      <c r="H211" s="1">
        <f t="shared" si="16"/>
        <v>23</v>
      </c>
      <c r="I211" s="1">
        <f t="shared" si="17"/>
        <v>27</v>
      </c>
      <c r="J211" s="1" t="b">
        <f>OR(ISNUMBER(SEARCH("sg1",F211)),ISNUMBER(SEARCH("skip",F211)))</f>
        <v>0</v>
      </c>
      <c r="L211" s="1">
        <v>1</v>
      </c>
      <c r="M211" s="1" t="str">
        <f t="shared" si="18"/>
        <v>cbow</v>
      </c>
      <c r="N211" s="1" t="str">
        <f>MID(F211, G211+2, H211 - (G211+2))</f>
        <v>5</v>
      </c>
      <c r="O211" s="1" t="str">
        <f>MID(F211, H211+2, I211 - (H211+2))</f>
        <v>21</v>
      </c>
      <c r="P211" s="1" t="str">
        <f>MID(F211, I211+2, 3)</f>
        <v xml:space="preserve">10 </v>
      </c>
      <c r="Q211" s="1" t="s">
        <v>659</v>
      </c>
      <c r="R211" t="s">
        <v>1192</v>
      </c>
      <c r="S211">
        <v>5.3699999999999998E-2</v>
      </c>
      <c r="T211">
        <v>0</v>
      </c>
      <c r="U211" t="s">
        <v>784</v>
      </c>
    </row>
    <row r="212" spans="1:21" hidden="1" x14ac:dyDescent="0.2">
      <c r="A212" s="1">
        <v>5</v>
      </c>
      <c r="B212" s="1">
        <v>211</v>
      </c>
      <c r="E212" t="s">
        <v>1191</v>
      </c>
      <c r="F212" t="s">
        <v>663</v>
      </c>
      <c r="G212" s="1">
        <f t="shared" si="15"/>
        <v>19</v>
      </c>
      <c r="H212" s="1">
        <f t="shared" si="16"/>
        <v>22</v>
      </c>
      <c r="I212" s="1">
        <f t="shared" si="17"/>
        <v>25</v>
      </c>
      <c r="J212" s="1" t="b">
        <f>OR(ISNUMBER(SEARCH("sg1",F212)),ISNUMBER(SEARCH("skip",F212)))</f>
        <v>1</v>
      </c>
      <c r="L212" s="1">
        <v>1</v>
      </c>
      <c r="M212" s="1" t="str">
        <f t="shared" si="18"/>
        <v>skip</v>
      </c>
      <c r="N212" s="1" t="str">
        <f>MID(F212, G212+2, H212 - (G212+2))</f>
        <v>1</v>
      </c>
      <c r="O212" s="1" t="str">
        <f>MID(F212, H212+2, I212 - (H212+2))</f>
        <v>8</v>
      </c>
      <c r="P212" s="1" t="str">
        <f>MID(F212, I212+2, 3)</f>
        <v xml:space="preserve">25 </v>
      </c>
      <c r="Q212" s="1" t="s">
        <v>659</v>
      </c>
      <c r="R212" t="s">
        <v>1192</v>
      </c>
      <c r="S212">
        <v>5.3600000000000002E-2</v>
      </c>
      <c r="T212">
        <v>0</v>
      </c>
      <c r="U212" t="s">
        <v>1197</v>
      </c>
    </row>
    <row r="213" spans="1:21" hidden="1" x14ac:dyDescent="0.2">
      <c r="A213" s="1">
        <v>562</v>
      </c>
      <c r="B213" s="1">
        <v>212</v>
      </c>
      <c r="E213" t="s">
        <v>1191</v>
      </c>
      <c r="F213" t="s">
        <v>1064</v>
      </c>
      <c r="G213" s="1">
        <f t="shared" si="15"/>
        <v>20</v>
      </c>
      <c r="H213" s="1">
        <f t="shared" si="16"/>
        <v>23</v>
      </c>
      <c r="I213" s="1">
        <f t="shared" si="17"/>
        <v>27</v>
      </c>
      <c r="J213" s="1" t="b">
        <f>OR(ISNUMBER(SEARCH("sg1",F213)),ISNUMBER(SEARCH("skip",F213)))</f>
        <v>0</v>
      </c>
      <c r="L213" s="1">
        <v>1</v>
      </c>
      <c r="M213" s="1" t="str">
        <f t="shared" si="18"/>
        <v>cbow</v>
      </c>
      <c r="N213" s="1" t="str">
        <f>MID(F213, G213+2, H213 - (G213+2))</f>
        <v>3</v>
      </c>
      <c r="O213" s="1" t="str">
        <f>MID(F213, H213+2, I213 - (H213+2))</f>
        <v>21</v>
      </c>
      <c r="P213" s="1" t="str">
        <f>MID(F213, I213+2, 3)</f>
        <v xml:space="preserve">25 </v>
      </c>
      <c r="Q213" s="1" t="s">
        <v>659</v>
      </c>
      <c r="R213" t="s">
        <v>1193</v>
      </c>
      <c r="S213">
        <v>5.3600000000000002E-2</v>
      </c>
      <c r="T213">
        <v>0</v>
      </c>
      <c r="U213" t="s">
        <v>1644</v>
      </c>
    </row>
    <row r="214" spans="1:21" hidden="1" x14ac:dyDescent="0.2">
      <c r="A214" s="1">
        <v>670</v>
      </c>
      <c r="B214" s="1">
        <v>213</v>
      </c>
      <c r="E214" t="s">
        <v>1191</v>
      </c>
      <c r="F214" t="s">
        <v>1139</v>
      </c>
      <c r="G214" s="1">
        <f t="shared" si="15"/>
        <v>20</v>
      </c>
      <c r="H214" s="1">
        <f t="shared" si="16"/>
        <v>23</v>
      </c>
      <c r="I214" s="1">
        <f t="shared" si="17"/>
        <v>26</v>
      </c>
      <c r="J214" s="1" t="b">
        <f>OR(ISNUMBER(SEARCH("sg1",F214)),ISNUMBER(SEARCH("skip",F214)))</f>
        <v>0</v>
      </c>
      <c r="L214" s="1">
        <v>1</v>
      </c>
      <c r="M214" s="1" t="str">
        <f t="shared" si="18"/>
        <v>cbow</v>
      </c>
      <c r="N214" s="1" t="str">
        <f>MID(F214, G214+2, H214 - (G214+2))</f>
        <v>1</v>
      </c>
      <c r="O214" s="1" t="str">
        <f>MID(F214, H214+2, I214 - (H214+2))</f>
        <v>3</v>
      </c>
      <c r="P214" s="1" t="str">
        <f>MID(F214, I214+2, 3)</f>
        <v xml:space="preserve">10 </v>
      </c>
      <c r="Q214" s="1" t="s">
        <v>659</v>
      </c>
      <c r="R214" t="s">
        <v>1193</v>
      </c>
      <c r="S214">
        <v>5.3600000000000002E-2</v>
      </c>
      <c r="T214">
        <v>0</v>
      </c>
      <c r="U214" t="s">
        <v>1723</v>
      </c>
    </row>
    <row r="215" spans="1:21" hidden="1" x14ac:dyDescent="0.2">
      <c r="A215" s="1">
        <v>248</v>
      </c>
      <c r="B215" s="1">
        <v>214</v>
      </c>
      <c r="E215" t="s">
        <v>1191</v>
      </c>
      <c r="F215" t="s">
        <v>841</v>
      </c>
      <c r="G215" s="1">
        <f t="shared" si="15"/>
        <v>20</v>
      </c>
      <c r="H215" s="1">
        <f t="shared" si="16"/>
        <v>23</v>
      </c>
      <c r="I215" s="1">
        <f t="shared" si="17"/>
        <v>26</v>
      </c>
      <c r="J215" s="1" t="b">
        <f>OR(ISNUMBER(SEARCH("sg1",F215)),ISNUMBER(SEARCH("skip",F215)))</f>
        <v>1</v>
      </c>
      <c r="L215" s="1">
        <v>1</v>
      </c>
      <c r="M215" s="1" t="str">
        <f t="shared" si="18"/>
        <v>skip</v>
      </c>
      <c r="N215" s="1" t="str">
        <f>MID(F215, G215+2, H215 - (G215+2))</f>
        <v>8</v>
      </c>
      <c r="O215" s="1" t="str">
        <f>MID(F215, H215+2, I215 - (H215+2))</f>
        <v>3</v>
      </c>
      <c r="P215" s="1" t="str">
        <f>MID(F215, I215+2, 3)</f>
        <v xml:space="preserve">5 	</v>
      </c>
      <c r="Q215" s="1" t="s">
        <v>661</v>
      </c>
      <c r="R215" t="s">
        <v>1193</v>
      </c>
      <c r="S215">
        <v>5.3400000000000003E-2</v>
      </c>
      <c r="T215">
        <v>0</v>
      </c>
      <c r="U215" t="s">
        <v>1395</v>
      </c>
    </row>
    <row r="216" spans="1:21" hidden="1" x14ac:dyDescent="0.2">
      <c r="A216" s="1">
        <v>56</v>
      </c>
      <c r="B216" s="1">
        <v>215</v>
      </c>
      <c r="E216" t="s">
        <v>1191</v>
      </c>
      <c r="F216" t="s">
        <v>699</v>
      </c>
      <c r="G216" s="1">
        <f t="shared" si="15"/>
        <v>20</v>
      </c>
      <c r="H216" s="1">
        <f t="shared" si="16"/>
        <v>23</v>
      </c>
      <c r="I216" s="1">
        <f t="shared" si="17"/>
        <v>26</v>
      </c>
      <c r="J216" s="1" t="b">
        <f>OR(ISNUMBER(SEARCH("sg1",F216)),ISNUMBER(SEARCH("skip",F216)))</f>
        <v>1</v>
      </c>
      <c r="L216" s="1">
        <v>1</v>
      </c>
      <c r="M216" s="1" t="str">
        <f t="shared" si="18"/>
        <v>skip</v>
      </c>
      <c r="N216" s="1" t="str">
        <f>MID(F216, G216+2, H216 - (G216+2))</f>
        <v>5</v>
      </c>
      <c r="O216" s="1" t="str">
        <f>MID(F216, H216+2, I216 - (H216+2))</f>
        <v>8</v>
      </c>
      <c r="P216" s="1" t="str">
        <f>MID(F216, I216+2, 3)</f>
        <v xml:space="preserve">5 	</v>
      </c>
      <c r="Q216" s="1" t="s">
        <v>661</v>
      </c>
      <c r="R216" t="s">
        <v>1193</v>
      </c>
      <c r="S216">
        <v>5.3199999999999997E-2</v>
      </c>
      <c r="T216">
        <v>0</v>
      </c>
      <c r="U216" t="s">
        <v>498</v>
      </c>
    </row>
    <row r="217" spans="1:21" hidden="1" x14ac:dyDescent="0.2">
      <c r="A217" s="1">
        <v>342</v>
      </c>
      <c r="B217" s="1">
        <v>216</v>
      </c>
      <c r="E217" t="s">
        <v>1191</v>
      </c>
      <c r="F217" t="s">
        <v>909</v>
      </c>
      <c r="G217" s="1">
        <f t="shared" si="15"/>
        <v>19</v>
      </c>
      <c r="H217" s="1">
        <f t="shared" si="16"/>
        <v>22</v>
      </c>
      <c r="I217" s="1">
        <f t="shared" si="17"/>
        <v>25</v>
      </c>
      <c r="J217" s="1" t="b">
        <f>OR(ISNUMBER(SEARCH("sg1",F217)),ISNUMBER(SEARCH("skip",F217)))</f>
        <v>1</v>
      </c>
      <c r="L217" s="1">
        <v>1</v>
      </c>
      <c r="M217" s="1" t="str">
        <f t="shared" si="18"/>
        <v>skip</v>
      </c>
      <c r="N217" s="1" t="str">
        <f>MID(F217, G217+2, H217 - (G217+2))</f>
        <v>1</v>
      </c>
      <c r="O217" s="1" t="str">
        <f>MID(F217, H217+2, I217 - (H217+2))</f>
        <v>5</v>
      </c>
      <c r="P217" s="1" t="str">
        <f>MID(F217, I217+2, 3)</f>
        <v xml:space="preserve">10 </v>
      </c>
      <c r="Q217" s="1" t="s">
        <v>659</v>
      </c>
      <c r="R217" t="s">
        <v>1193</v>
      </c>
      <c r="S217">
        <v>5.3199999999999997E-2</v>
      </c>
      <c r="T217">
        <v>0</v>
      </c>
      <c r="U217" t="s">
        <v>1474</v>
      </c>
    </row>
    <row r="218" spans="1:21" hidden="1" x14ac:dyDescent="0.2">
      <c r="A218" s="1">
        <v>182</v>
      </c>
      <c r="B218" s="1">
        <v>217</v>
      </c>
      <c r="E218" t="s">
        <v>1191</v>
      </c>
      <c r="F218" t="s">
        <v>795</v>
      </c>
      <c r="G218" s="1">
        <f t="shared" si="15"/>
        <v>20</v>
      </c>
      <c r="H218" s="1">
        <f t="shared" si="16"/>
        <v>23</v>
      </c>
      <c r="I218" s="1">
        <f t="shared" si="17"/>
        <v>26</v>
      </c>
      <c r="J218" s="1" t="b">
        <f>OR(ISNUMBER(SEARCH("sg1",F218)),ISNUMBER(SEARCH("skip",F218)))</f>
        <v>1</v>
      </c>
      <c r="L218" s="1">
        <v>1</v>
      </c>
      <c r="M218" s="1" t="str">
        <f t="shared" si="18"/>
        <v>skip</v>
      </c>
      <c r="N218" s="1" t="str">
        <f>MID(F218, G218+2, H218 - (G218+2))</f>
        <v>5</v>
      </c>
      <c r="O218" s="1" t="str">
        <f>MID(F218, H218+2, I218 - (H218+2))</f>
        <v>5</v>
      </c>
      <c r="P218" s="1" t="str">
        <f>MID(F218, I218+2, 3)</f>
        <v xml:space="preserve">10 </v>
      </c>
      <c r="Q218" s="1" t="s">
        <v>659</v>
      </c>
      <c r="R218" t="s">
        <v>1193</v>
      </c>
      <c r="S218">
        <v>5.3100000000000001E-2</v>
      </c>
      <c r="T218">
        <v>0</v>
      </c>
      <c r="U218" t="s">
        <v>1343</v>
      </c>
    </row>
    <row r="219" spans="1:21" hidden="1" x14ac:dyDescent="0.2">
      <c r="A219" s="1">
        <v>554</v>
      </c>
      <c r="B219" s="1">
        <v>218</v>
      </c>
      <c r="E219" t="s">
        <v>1191</v>
      </c>
      <c r="F219" t="s">
        <v>1059</v>
      </c>
      <c r="G219" s="1">
        <f t="shared" si="15"/>
        <v>20</v>
      </c>
      <c r="H219" s="1">
        <f t="shared" si="16"/>
        <v>23</v>
      </c>
      <c r="I219" s="1">
        <f t="shared" si="17"/>
        <v>27</v>
      </c>
      <c r="J219" s="1" t="b">
        <f>OR(ISNUMBER(SEARCH("sg1",F219)),ISNUMBER(SEARCH("skip",F219)))</f>
        <v>0</v>
      </c>
      <c r="L219" s="1">
        <v>1</v>
      </c>
      <c r="M219" s="1" t="str">
        <f t="shared" si="18"/>
        <v>cbow</v>
      </c>
      <c r="N219" s="1" t="str">
        <f>MID(F219, G219+2, H219 - (G219+2))</f>
        <v>8</v>
      </c>
      <c r="O219" s="1" t="str">
        <f>MID(F219, H219+2, I219 - (H219+2))</f>
        <v>44</v>
      </c>
      <c r="P219" s="1" t="str">
        <f>MID(F219, I219+2, 3)</f>
        <v xml:space="preserve">50 </v>
      </c>
      <c r="Q219" s="1" t="s">
        <v>659</v>
      </c>
      <c r="R219" t="s">
        <v>1193</v>
      </c>
      <c r="S219">
        <v>5.3100000000000001E-2</v>
      </c>
      <c r="T219">
        <v>0</v>
      </c>
      <c r="U219" t="s">
        <v>1636</v>
      </c>
    </row>
    <row r="220" spans="1:21" hidden="1" x14ac:dyDescent="0.2">
      <c r="A220" s="1">
        <v>539</v>
      </c>
      <c r="B220" s="1">
        <v>219</v>
      </c>
      <c r="E220" t="s">
        <v>1191</v>
      </c>
      <c r="F220" t="s">
        <v>1048</v>
      </c>
      <c r="G220" s="1">
        <f t="shared" si="15"/>
        <v>20</v>
      </c>
      <c r="H220" s="1">
        <f t="shared" si="16"/>
        <v>23</v>
      </c>
      <c r="I220" s="1">
        <f t="shared" si="17"/>
        <v>26</v>
      </c>
      <c r="J220" s="1" t="b">
        <f>OR(ISNUMBER(SEARCH("sg1",F220)),ISNUMBER(SEARCH("skip",F220)))</f>
        <v>0</v>
      </c>
      <c r="L220" s="1">
        <v>1</v>
      </c>
      <c r="M220" s="1" t="str">
        <f t="shared" si="18"/>
        <v>cbow</v>
      </c>
      <c r="N220" s="1" t="str">
        <f>MID(F220, G220+2, H220 - (G220+2))</f>
        <v>5</v>
      </c>
      <c r="O220" s="1" t="str">
        <f>MID(F220, H220+2, I220 - (H220+2))</f>
        <v>3</v>
      </c>
      <c r="P220" s="1" t="str">
        <f>MID(F220, I220+2, 3)</f>
        <v xml:space="preserve">10 </v>
      </c>
      <c r="Q220" s="1" t="s">
        <v>661</v>
      </c>
      <c r="R220" t="s">
        <v>1192</v>
      </c>
      <c r="S220">
        <v>5.2999999999999999E-2</v>
      </c>
      <c r="T220">
        <v>0</v>
      </c>
      <c r="U220" t="s">
        <v>1624</v>
      </c>
    </row>
    <row r="221" spans="1:21" hidden="1" x14ac:dyDescent="0.2">
      <c r="A221" s="1">
        <v>758</v>
      </c>
      <c r="B221" s="1">
        <v>220</v>
      </c>
      <c r="E221" t="s">
        <v>1191</v>
      </c>
      <c r="F221" t="s">
        <v>1793</v>
      </c>
      <c r="G221" s="1">
        <f t="shared" si="15"/>
        <v>20</v>
      </c>
      <c r="H221" s="1">
        <f t="shared" si="16"/>
        <v>23</v>
      </c>
      <c r="I221" s="1">
        <f t="shared" si="17"/>
        <v>27</v>
      </c>
      <c r="J221" s="1" t="b">
        <f>OR(ISNUMBER(SEARCH("sg1",F221)),ISNUMBER(SEARCH("skip",F221)))</f>
        <v>0</v>
      </c>
      <c r="L221" s="1">
        <v>1</v>
      </c>
      <c r="M221" s="1" t="str">
        <f t="shared" si="18"/>
        <v>cbow</v>
      </c>
      <c r="N221" s="1" t="str">
        <f>MID(F221, G221+2, H221 - (G221+2))</f>
        <v>8</v>
      </c>
      <c r="O221" s="1" t="str">
        <f>MID(F221, H221+2, I221 - (H221+2))</f>
        <v>21</v>
      </c>
      <c r="P221" s="1" t="str">
        <f>MID(F221, I221+2, 3)</f>
        <v xml:space="preserve">25 </v>
      </c>
      <c r="Q221" s="1" t="s">
        <v>659</v>
      </c>
      <c r="R221" t="s">
        <v>1193</v>
      </c>
      <c r="S221">
        <v>5.28E-2</v>
      </c>
      <c r="T221">
        <v>0</v>
      </c>
      <c r="U221" t="s">
        <v>1794</v>
      </c>
    </row>
    <row r="222" spans="1:21" hidden="1" x14ac:dyDescent="0.2">
      <c r="A222" s="1">
        <v>458</v>
      </c>
      <c r="B222" s="1">
        <v>221</v>
      </c>
      <c r="E222" t="s">
        <v>1191</v>
      </c>
      <c r="F222" t="s">
        <v>992</v>
      </c>
      <c r="G222" s="1">
        <f t="shared" si="15"/>
        <v>20</v>
      </c>
      <c r="H222" s="1">
        <f t="shared" si="16"/>
        <v>23</v>
      </c>
      <c r="I222" s="1">
        <f t="shared" si="17"/>
        <v>27</v>
      </c>
      <c r="J222" s="1" t="b">
        <f>OR(ISNUMBER(SEARCH("sg1",F222)),ISNUMBER(SEARCH("skip",F222)))</f>
        <v>0</v>
      </c>
      <c r="L222" s="1">
        <v>1</v>
      </c>
      <c r="M222" s="1" t="str">
        <f t="shared" si="18"/>
        <v>cbow</v>
      </c>
      <c r="N222" s="1" t="str">
        <f>MID(F222, G222+2, H222 - (G222+2))</f>
        <v>5</v>
      </c>
      <c r="O222" s="1" t="str">
        <f>MID(F222, H222+2, I222 - (H222+2))</f>
        <v>44</v>
      </c>
      <c r="P222" s="1" t="str">
        <f>MID(F222, I222+2, 3)</f>
        <v xml:space="preserve">50 </v>
      </c>
      <c r="Q222" s="1" t="s">
        <v>659</v>
      </c>
      <c r="R222" t="s">
        <v>1193</v>
      </c>
      <c r="S222">
        <v>5.2699999999999997E-2</v>
      </c>
      <c r="T222">
        <v>0</v>
      </c>
      <c r="U222" t="s">
        <v>425</v>
      </c>
    </row>
    <row r="223" spans="1:21" hidden="1" x14ac:dyDescent="0.2">
      <c r="A223" s="1">
        <v>203</v>
      </c>
      <c r="B223" s="1">
        <v>222</v>
      </c>
      <c r="E223" t="s">
        <v>1191</v>
      </c>
      <c r="F223" t="s">
        <v>809</v>
      </c>
      <c r="G223" s="1">
        <f t="shared" si="15"/>
        <v>20</v>
      </c>
      <c r="H223" s="1">
        <f t="shared" si="16"/>
        <v>23</v>
      </c>
      <c r="I223" s="1">
        <f t="shared" si="17"/>
        <v>26</v>
      </c>
      <c r="J223" s="1" t="b">
        <f>OR(ISNUMBER(SEARCH("sg1",F223)),ISNUMBER(SEARCH("skip",F223)))</f>
        <v>1</v>
      </c>
      <c r="L223" s="1">
        <v>1</v>
      </c>
      <c r="M223" s="1" t="str">
        <f t="shared" si="18"/>
        <v>skip</v>
      </c>
      <c r="N223" s="1" t="str">
        <f>MID(F223, G223+2, H223 - (G223+2))</f>
        <v>8</v>
      </c>
      <c r="O223" s="1" t="str">
        <f>MID(F223, H223+2, I223 - (H223+2))</f>
        <v>8</v>
      </c>
      <c r="P223" s="1" t="str">
        <f>MID(F223, I223+2, 3)</f>
        <v xml:space="preserve">5 	</v>
      </c>
      <c r="Q223" s="1" t="s">
        <v>661</v>
      </c>
      <c r="R223" t="s">
        <v>1192</v>
      </c>
      <c r="S223">
        <v>5.2499999999999998E-2</v>
      </c>
      <c r="T223">
        <v>0</v>
      </c>
      <c r="U223" t="s">
        <v>1362</v>
      </c>
    </row>
    <row r="224" spans="1:21" hidden="1" x14ac:dyDescent="0.2">
      <c r="A224" s="1">
        <v>447</v>
      </c>
      <c r="B224" s="1">
        <v>223</v>
      </c>
      <c r="E224" t="s">
        <v>1191</v>
      </c>
      <c r="F224" t="s">
        <v>983</v>
      </c>
      <c r="G224" s="1">
        <f t="shared" si="15"/>
        <v>20</v>
      </c>
      <c r="H224" s="1">
        <f t="shared" si="16"/>
        <v>23</v>
      </c>
      <c r="I224" s="1">
        <f t="shared" si="17"/>
        <v>26</v>
      </c>
      <c r="J224" s="1" t="b">
        <f>OR(ISNUMBER(SEARCH("sg1",F224)),ISNUMBER(SEARCH("skip",F224)))</f>
        <v>0</v>
      </c>
      <c r="L224" s="1">
        <v>1</v>
      </c>
      <c r="M224" s="1" t="str">
        <f t="shared" si="18"/>
        <v>cbow</v>
      </c>
      <c r="N224" s="1" t="str">
        <f>MID(F224, G224+2, H224 - (G224+2))</f>
        <v>8</v>
      </c>
      <c r="O224" s="1" t="str">
        <f>MID(F224, H224+2, I224 - (H224+2))</f>
        <v>8</v>
      </c>
      <c r="P224" s="1" t="str">
        <f>MID(F224, I224+2, 3)</f>
        <v xml:space="preserve">10 </v>
      </c>
      <c r="Q224" s="1" t="s">
        <v>661</v>
      </c>
      <c r="R224" t="s">
        <v>1192</v>
      </c>
      <c r="S224">
        <v>5.2499999999999998E-2</v>
      </c>
      <c r="T224">
        <v>0</v>
      </c>
      <c r="U224" t="s">
        <v>1554</v>
      </c>
    </row>
    <row r="225" spans="1:21" hidden="1" x14ac:dyDescent="0.2">
      <c r="A225" s="1">
        <v>297</v>
      </c>
      <c r="B225" s="1">
        <v>224</v>
      </c>
      <c r="E225" t="s">
        <v>1191</v>
      </c>
      <c r="F225" t="s">
        <v>880</v>
      </c>
      <c r="G225" s="1">
        <f t="shared" si="15"/>
        <v>19</v>
      </c>
      <c r="H225" s="1">
        <f t="shared" si="16"/>
        <v>22</v>
      </c>
      <c r="I225" s="1">
        <f t="shared" si="17"/>
        <v>26</v>
      </c>
      <c r="J225" s="1" t="b">
        <f>OR(ISNUMBER(SEARCH("sg1",F225)),ISNUMBER(SEARCH("skip",F225)))</f>
        <v>1</v>
      </c>
      <c r="L225" s="1">
        <v>1</v>
      </c>
      <c r="M225" s="1" t="str">
        <f t="shared" si="18"/>
        <v>skip</v>
      </c>
      <c r="N225" s="1" t="str">
        <f>MID(F225, G225+2, H225 - (G225+2))</f>
        <v>3</v>
      </c>
      <c r="O225" s="1" t="str">
        <f>MID(F225, H225+2, I225 - (H225+2))</f>
        <v>13</v>
      </c>
      <c r="P225" s="1" t="str">
        <f>MID(F225, I225+2, 3)</f>
        <v xml:space="preserve">50 </v>
      </c>
      <c r="Q225" s="1" t="s">
        <v>659</v>
      </c>
      <c r="R225" t="s">
        <v>1192</v>
      </c>
      <c r="S225">
        <v>5.2400000000000002E-2</v>
      </c>
      <c r="T225">
        <v>0</v>
      </c>
      <c r="U225" t="s">
        <v>1437</v>
      </c>
    </row>
    <row r="226" spans="1:21" hidden="1" x14ac:dyDescent="0.2">
      <c r="A226" s="1">
        <v>45</v>
      </c>
      <c r="B226" s="1">
        <v>225</v>
      </c>
      <c r="E226" t="s">
        <v>1191</v>
      </c>
      <c r="F226" t="s">
        <v>693</v>
      </c>
      <c r="G226" s="1">
        <f t="shared" si="15"/>
        <v>19</v>
      </c>
      <c r="H226" s="1">
        <f t="shared" si="16"/>
        <v>22</v>
      </c>
      <c r="I226" s="1">
        <f t="shared" si="17"/>
        <v>25</v>
      </c>
      <c r="J226" s="1" t="b">
        <f>OR(ISNUMBER(SEARCH("sg1",F226)),ISNUMBER(SEARCH("skip",F226)))</f>
        <v>1</v>
      </c>
      <c r="L226" s="1">
        <v>1</v>
      </c>
      <c r="M226" s="1" t="str">
        <f t="shared" si="18"/>
        <v>skip</v>
      </c>
      <c r="N226" s="1" t="str">
        <f>MID(F226, G226+2, H226 - (G226+2))</f>
        <v>1</v>
      </c>
      <c r="O226" s="1" t="str">
        <f>MID(F226, H226+2, I226 - (H226+2))</f>
        <v>5</v>
      </c>
      <c r="P226" s="1" t="str">
        <f>MID(F226, I226+2, 3)</f>
        <v xml:space="preserve">25 </v>
      </c>
      <c r="Q226" s="1" t="s">
        <v>659</v>
      </c>
      <c r="R226" t="s">
        <v>1192</v>
      </c>
      <c r="S226">
        <v>5.2299999999999999E-2</v>
      </c>
      <c r="T226">
        <v>0</v>
      </c>
      <c r="U226" t="s">
        <v>1234</v>
      </c>
    </row>
    <row r="227" spans="1:21" hidden="1" x14ac:dyDescent="0.2">
      <c r="A227" s="1">
        <v>702</v>
      </c>
      <c r="B227" s="1">
        <v>226</v>
      </c>
      <c r="E227" t="s">
        <v>1191</v>
      </c>
      <c r="F227" t="s">
        <v>1161</v>
      </c>
      <c r="G227" s="1">
        <f t="shared" si="15"/>
        <v>20</v>
      </c>
      <c r="H227" s="1">
        <f t="shared" si="16"/>
        <v>23</v>
      </c>
      <c r="I227" s="1">
        <f t="shared" si="17"/>
        <v>26</v>
      </c>
      <c r="J227" s="1" t="b">
        <f>OR(ISNUMBER(SEARCH("sg1",F227)),ISNUMBER(SEARCH("skip",F227)))</f>
        <v>0</v>
      </c>
      <c r="L227" s="1">
        <v>1</v>
      </c>
      <c r="M227" s="1" t="str">
        <f t="shared" si="18"/>
        <v>cbow</v>
      </c>
      <c r="N227" s="1" t="str">
        <f>MID(F227, G227+2, H227 - (G227+2))</f>
        <v>1</v>
      </c>
      <c r="O227" s="1" t="str">
        <f>MID(F227, H227+2, I227 - (H227+2))</f>
        <v>3</v>
      </c>
      <c r="P227" s="1" t="str">
        <f>MID(F227, I227+2, 3)</f>
        <v xml:space="preserve">50 </v>
      </c>
      <c r="Q227" s="1" t="s">
        <v>659</v>
      </c>
      <c r="R227" t="s">
        <v>1193</v>
      </c>
      <c r="S227">
        <v>5.2299999999999999E-2</v>
      </c>
      <c r="T227">
        <v>0</v>
      </c>
      <c r="U227" t="s">
        <v>1743</v>
      </c>
    </row>
    <row r="228" spans="1:21" hidden="1" x14ac:dyDescent="0.2">
      <c r="A228" s="1">
        <v>36</v>
      </c>
      <c r="B228" s="1">
        <v>227</v>
      </c>
      <c r="E228" t="s">
        <v>1191</v>
      </c>
      <c r="F228" t="s">
        <v>684</v>
      </c>
      <c r="G228" s="1">
        <f t="shared" si="15"/>
        <v>20</v>
      </c>
      <c r="H228" s="1">
        <f t="shared" si="16"/>
        <v>23</v>
      </c>
      <c r="I228" s="1">
        <f t="shared" si="17"/>
        <v>26</v>
      </c>
      <c r="J228" s="1" t="b">
        <f>OR(ISNUMBER(SEARCH("sg1",F228)),ISNUMBER(SEARCH("skip",F228)))</f>
        <v>1</v>
      </c>
      <c r="L228" s="1">
        <v>1</v>
      </c>
      <c r="M228" s="1" t="str">
        <f t="shared" si="18"/>
        <v>skip</v>
      </c>
      <c r="N228" s="1" t="str">
        <f>MID(F228, G228+2, H228 - (G228+2))</f>
        <v>8</v>
      </c>
      <c r="O228" s="1" t="str">
        <f>MID(F228, H228+2, I228 - (H228+2))</f>
        <v>5</v>
      </c>
      <c r="P228" s="1" t="str">
        <f>MID(F228, I228+2, 3)</f>
        <v xml:space="preserve">5 	</v>
      </c>
      <c r="Q228" s="1" t="s">
        <v>661</v>
      </c>
      <c r="R228" t="s">
        <v>1193</v>
      </c>
      <c r="S228">
        <v>5.2200000000000003E-2</v>
      </c>
      <c r="T228">
        <v>0</v>
      </c>
      <c r="U228" t="s">
        <v>1226</v>
      </c>
    </row>
    <row r="229" spans="1:21" hidden="1" x14ac:dyDescent="0.2">
      <c r="A229" s="1">
        <v>734</v>
      </c>
      <c r="B229" s="1">
        <v>228</v>
      </c>
      <c r="E229" t="s">
        <v>1191</v>
      </c>
      <c r="F229" t="s">
        <v>1184</v>
      </c>
      <c r="G229" s="1">
        <f t="shared" si="15"/>
        <v>20</v>
      </c>
      <c r="H229" s="1">
        <f t="shared" si="16"/>
        <v>23</v>
      </c>
      <c r="I229" s="1">
        <f t="shared" si="17"/>
        <v>26</v>
      </c>
      <c r="J229" s="1" t="b">
        <f>OR(ISNUMBER(SEARCH("sg1",F229)),ISNUMBER(SEARCH("skip",F229)))</f>
        <v>0</v>
      </c>
      <c r="L229" s="1">
        <v>1</v>
      </c>
      <c r="M229" s="1" t="str">
        <f t="shared" si="18"/>
        <v>cbow</v>
      </c>
      <c r="N229" s="1" t="str">
        <f>MID(F229, G229+2, H229 - (G229+2))</f>
        <v>8</v>
      </c>
      <c r="O229" s="1" t="str">
        <f>MID(F229, H229+2, I229 - (H229+2))</f>
        <v>8</v>
      </c>
      <c r="P229" s="1" t="str">
        <f>MID(F229, I229+2, 3)</f>
        <v xml:space="preserve">25 </v>
      </c>
      <c r="Q229" s="1" t="s">
        <v>659</v>
      </c>
      <c r="R229" t="s">
        <v>1193</v>
      </c>
      <c r="S229">
        <v>5.2200000000000003E-2</v>
      </c>
      <c r="T229">
        <v>0</v>
      </c>
      <c r="U229" t="s">
        <v>1769</v>
      </c>
    </row>
    <row r="230" spans="1:21" hidden="1" x14ac:dyDescent="0.2">
      <c r="A230" s="1">
        <v>53</v>
      </c>
      <c r="B230" s="1">
        <v>229</v>
      </c>
      <c r="E230" t="s">
        <v>1191</v>
      </c>
      <c r="F230" t="s">
        <v>699</v>
      </c>
      <c r="G230" s="1">
        <f t="shared" si="15"/>
        <v>20</v>
      </c>
      <c r="H230" s="1">
        <f t="shared" si="16"/>
        <v>23</v>
      </c>
      <c r="I230" s="1">
        <f t="shared" si="17"/>
        <v>26</v>
      </c>
      <c r="J230" s="1" t="b">
        <f>OR(ISNUMBER(SEARCH("sg1",F230)),ISNUMBER(SEARCH("skip",F230)))</f>
        <v>1</v>
      </c>
      <c r="L230" s="1">
        <v>1</v>
      </c>
      <c r="M230" s="1" t="str">
        <f t="shared" si="18"/>
        <v>skip</v>
      </c>
      <c r="N230" s="1" t="str">
        <f>MID(F230, G230+2, H230 - (G230+2))</f>
        <v>5</v>
      </c>
      <c r="O230" s="1" t="str">
        <f>MID(F230, H230+2, I230 - (H230+2))</f>
        <v>8</v>
      </c>
      <c r="P230" s="1" t="str">
        <f>MID(F230, I230+2, 3)</f>
        <v xml:space="preserve">5 	</v>
      </c>
      <c r="Q230" s="1" t="s">
        <v>659</v>
      </c>
      <c r="R230" t="s">
        <v>1192</v>
      </c>
      <c r="S230">
        <v>5.21E-2</v>
      </c>
      <c r="T230">
        <v>0</v>
      </c>
      <c r="U230" t="s">
        <v>1241</v>
      </c>
    </row>
    <row r="231" spans="1:21" hidden="1" x14ac:dyDescent="0.2">
      <c r="A231" s="1">
        <v>525</v>
      </c>
      <c r="B231" s="1">
        <v>230</v>
      </c>
      <c r="E231" t="s">
        <v>1191</v>
      </c>
      <c r="F231" t="s">
        <v>1041</v>
      </c>
      <c r="G231" s="1">
        <f t="shared" si="15"/>
        <v>20</v>
      </c>
      <c r="H231" s="1">
        <f t="shared" si="16"/>
        <v>23</v>
      </c>
      <c r="I231" s="1">
        <f t="shared" si="17"/>
        <v>26</v>
      </c>
      <c r="J231" s="1" t="b">
        <f>OR(ISNUMBER(SEARCH("sg1",F231)),ISNUMBER(SEARCH("skip",F231)))</f>
        <v>0</v>
      </c>
      <c r="L231" s="1">
        <v>1</v>
      </c>
      <c r="M231" s="1" t="str">
        <f t="shared" si="18"/>
        <v>cbow</v>
      </c>
      <c r="N231" s="1" t="str">
        <f>MID(F231, G231+2, H231 - (G231+2))</f>
        <v>5</v>
      </c>
      <c r="O231" s="1" t="str">
        <f>MID(F231, H231+2, I231 - (H231+2))</f>
        <v>8</v>
      </c>
      <c r="P231" s="1" t="str">
        <f>MID(F231, I231+2, 3)</f>
        <v xml:space="preserve">10 </v>
      </c>
      <c r="Q231" s="1" t="s">
        <v>659</v>
      </c>
      <c r="R231" t="s">
        <v>1192</v>
      </c>
      <c r="S231">
        <v>5.21E-2</v>
      </c>
      <c r="T231">
        <v>0</v>
      </c>
      <c r="U231" t="s">
        <v>1611</v>
      </c>
    </row>
    <row r="232" spans="1:21" hidden="1" x14ac:dyDescent="0.2">
      <c r="A232" s="1">
        <v>261</v>
      </c>
      <c r="B232" s="1">
        <v>231</v>
      </c>
      <c r="E232" t="s">
        <v>1191</v>
      </c>
      <c r="F232" t="s">
        <v>853</v>
      </c>
      <c r="G232" s="1">
        <f t="shared" si="15"/>
        <v>19</v>
      </c>
      <c r="H232" s="1">
        <f t="shared" si="16"/>
        <v>22</v>
      </c>
      <c r="I232" s="1">
        <f t="shared" si="17"/>
        <v>26</v>
      </c>
      <c r="J232" s="1" t="b">
        <f>OR(ISNUMBER(SEARCH("sg1",F232)),ISNUMBER(SEARCH("skip",F232)))</f>
        <v>1</v>
      </c>
      <c r="L232" s="1">
        <v>1</v>
      </c>
      <c r="M232" s="1" t="str">
        <f t="shared" si="18"/>
        <v>skip</v>
      </c>
      <c r="N232" s="1" t="str">
        <f>MID(F232, G232+2, H232 - (G232+2))</f>
        <v>1</v>
      </c>
      <c r="O232" s="1" t="str">
        <f>MID(F232, H232+2, I232 - (H232+2))</f>
        <v>21</v>
      </c>
      <c r="P232" s="1" t="str">
        <f>MID(F232, I232+2, 3)</f>
        <v xml:space="preserve">50 </v>
      </c>
      <c r="Q232" s="1" t="s">
        <v>659</v>
      </c>
      <c r="R232" t="s">
        <v>1192</v>
      </c>
      <c r="S232">
        <v>5.1999999999999998E-2</v>
      </c>
      <c r="T232">
        <v>0</v>
      </c>
      <c r="U232" t="s">
        <v>1406</v>
      </c>
    </row>
    <row r="233" spans="1:21" hidden="1" x14ac:dyDescent="0.2">
      <c r="A233" s="1">
        <v>686</v>
      </c>
      <c r="B233" s="1">
        <v>232</v>
      </c>
      <c r="E233" t="s">
        <v>1191</v>
      </c>
      <c r="F233" t="s">
        <v>1151</v>
      </c>
      <c r="G233" s="1">
        <f t="shared" si="15"/>
        <v>20</v>
      </c>
      <c r="H233" s="1">
        <f t="shared" si="16"/>
        <v>23</v>
      </c>
      <c r="I233" s="1">
        <f t="shared" si="17"/>
        <v>27</v>
      </c>
      <c r="J233" s="1" t="b">
        <f>OR(ISNUMBER(SEARCH("sg1",F233)),ISNUMBER(SEARCH("skip",F233)))</f>
        <v>0</v>
      </c>
      <c r="L233" s="1">
        <v>1</v>
      </c>
      <c r="M233" s="1" t="str">
        <f t="shared" si="18"/>
        <v>cbow</v>
      </c>
      <c r="N233" s="1" t="str">
        <f>MID(F233, G233+2, H233 - (G233+2))</f>
        <v>1</v>
      </c>
      <c r="O233" s="1" t="str">
        <f>MID(F233, H233+2, I233 - (H233+2))</f>
        <v>21</v>
      </c>
      <c r="P233" s="1" t="str">
        <f>MID(F233, I233+2, 3)</f>
        <v xml:space="preserve">25 </v>
      </c>
      <c r="Q233" s="1" t="s">
        <v>659</v>
      </c>
      <c r="R233" t="s">
        <v>1193</v>
      </c>
      <c r="S233">
        <v>5.1999999999999998E-2</v>
      </c>
      <c r="T233">
        <v>0</v>
      </c>
      <c r="U233" t="s">
        <v>1549</v>
      </c>
    </row>
    <row r="234" spans="1:21" hidden="1" x14ac:dyDescent="0.2">
      <c r="A234" s="1">
        <v>321</v>
      </c>
      <c r="B234" s="1">
        <v>233</v>
      </c>
      <c r="E234" t="s">
        <v>1191</v>
      </c>
      <c r="F234" t="s">
        <v>896</v>
      </c>
      <c r="G234" s="1">
        <f t="shared" si="15"/>
        <v>20</v>
      </c>
      <c r="H234" s="1">
        <f t="shared" si="16"/>
        <v>23</v>
      </c>
      <c r="I234" s="1">
        <f t="shared" si="17"/>
        <v>27</v>
      </c>
      <c r="J234" s="1" t="b">
        <f>OR(ISNUMBER(SEARCH("sg1",F234)),ISNUMBER(SEARCH("skip",F234)))</f>
        <v>1</v>
      </c>
      <c r="L234" s="1">
        <v>1</v>
      </c>
      <c r="M234" s="1" t="str">
        <f t="shared" si="18"/>
        <v>skip</v>
      </c>
      <c r="N234" s="1" t="str">
        <f>MID(F234, G234+2, H234 - (G234+2))</f>
        <v>5</v>
      </c>
      <c r="O234" s="1" t="str">
        <f>MID(F234, H234+2, I234 - (H234+2))</f>
        <v>13</v>
      </c>
      <c r="P234" s="1" t="str">
        <f>MID(F234, I234+2, 3)</f>
        <v xml:space="preserve">5 	</v>
      </c>
      <c r="Q234" s="1" t="s">
        <v>659</v>
      </c>
      <c r="R234" t="s">
        <v>1192</v>
      </c>
      <c r="S234">
        <v>5.1900000000000002E-2</v>
      </c>
      <c r="T234">
        <v>0</v>
      </c>
      <c r="U234" t="s">
        <v>1433</v>
      </c>
    </row>
    <row r="235" spans="1:21" hidden="1" x14ac:dyDescent="0.2">
      <c r="A235" s="1">
        <v>495</v>
      </c>
      <c r="B235" s="1">
        <v>234</v>
      </c>
      <c r="E235" t="s">
        <v>1191</v>
      </c>
      <c r="F235" t="s">
        <v>1019</v>
      </c>
      <c r="G235" s="1">
        <f t="shared" si="15"/>
        <v>20</v>
      </c>
      <c r="H235" s="1">
        <f t="shared" si="16"/>
        <v>23</v>
      </c>
      <c r="I235" s="1">
        <f t="shared" si="17"/>
        <v>26</v>
      </c>
      <c r="J235" s="1" t="b">
        <f>OR(ISNUMBER(SEARCH("sg1",F235)),ISNUMBER(SEARCH("skip",F235)))</f>
        <v>0</v>
      </c>
      <c r="L235" s="1">
        <v>1</v>
      </c>
      <c r="M235" s="1" t="str">
        <f t="shared" si="18"/>
        <v>cbow</v>
      </c>
      <c r="N235" s="1" t="str">
        <f>MID(F235, G235+2, H235 - (G235+2))</f>
        <v>3</v>
      </c>
      <c r="O235" s="1" t="str">
        <f>MID(F235, H235+2, I235 - (H235+2))</f>
        <v>3</v>
      </c>
      <c r="P235" s="1" t="str">
        <f>MID(F235, I235+2, 3)</f>
        <v xml:space="preserve">10 </v>
      </c>
      <c r="Q235" s="1" t="s">
        <v>661</v>
      </c>
      <c r="R235" t="s">
        <v>1192</v>
      </c>
      <c r="S235">
        <v>5.1900000000000002E-2</v>
      </c>
      <c r="T235">
        <v>0</v>
      </c>
      <c r="U235" t="s">
        <v>1589</v>
      </c>
    </row>
    <row r="236" spans="1:21" hidden="1" x14ac:dyDescent="0.2">
      <c r="A236" s="1">
        <v>722</v>
      </c>
      <c r="B236" s="1">
        <v>235</v>
      </c>
      <c r="E236" t="s">
        <v>1191</v>
      </c>
      <c r="F236" t="s">
        <v>1176</v>
      </c>
      <c r="G236" s="1">
        <f t="shared" si="15"/>
        <v>20</v>
      </c>
      <c r="H236" s="1">
        <f t="shared" si="16"/>
        <v>23</v>
      </c>
      <c r="I236" s="1">
        <f t="shared" si="17"/>
        <v>27</v>
      </c>
      <c r="J236" s="1" t="b">
        <f>OR(ISNUMBER(SEARCH("sg1",F236)),ISNUMBER(SEARCH("skip",F236)))</f>
        <v>0</v>
      </c>
      <c r="L236" s="1">
        <v>1</v>
      </c>
      <c r="M236" s="1" t="str">
        <f t="shared" si="18"/>
        <v>cbow</v>
      </c>
      <c r="N236" s="1" t="str">
        <f>MID(F236, G236+2, H236 - (G236+2))</f>
        <v>1</v>
      </c>
      <c r="O236" s="1" t="str">
        <f>MID(F236, H236+2, I236 - (H236+2))</f>
        <v>13</v>
      </c>
      <c r="P236" s="1" t="str">
        <f>MID(F236, I236+2, 3)</f>
        <v xml:space="preserve">25 </v>
      </c>
      <c r="Q236" s="1" t="s">
        <v>659</v>
      </c>
      <c r="R236" t="s">
        <v>1193</v>
      </c>
      <c r="S236">
        <v>5.1900000000000002E-2</v>
      </c>
      <c r="T236">
        <v>0</v>
      </c>
      <c r="U236" t="s">
        <v>1759</v>
      </c>
    </row>
    <row r="237" spans="1:21" hidden="1" x14ac:dyDescent="0.2">
      <c r="A237" s="1">
        <v>730</v>
      </c>
      <c r="B237" s="1">
        <v>236</v>
      </c>
      <c r="E237" t="s">
        <v>1191</v>
      </c>
      <c r="F237" t="s">
        <v>1182</v>
      </c>
      <c r="G237" s="1">
        <f t="shared" si="15"/>
        <v>20</v>
      </c>
      <c r="H237" s="1">
        <f t="shared" si="16"/>
        <v>23</v>
      </c>
      <c r="I237" s="1">
        <f t="shared" si="17"/>
        <v>27</v>
      </c>
      <c r="J237" s="1" t="b">
        <f>OR(ISNUMBER(SEARCH("sg1",F237)),ISNUMBER(SEARCH("skip",F237)))</f>
        <v>0</v>
      </c>
      <c r="L237" s="1">
        <v>1</v>
      </c>
      <c r="M237" s="1" t="str">
        <f t="shared" si="18"/>
        <v>cbow</v>
      </c>
      <c r="N237" s="1" t="str">
        <f>MID(F237, G237+2, H237 - (G237+2))</f>
        <v>5</v>
      </c>
      <c r="O237" s="1" t="str">
        <f>MID(F237, H237+2, I237 - (H237+2))</f>
        <v>13</v>
      </c>
      <c r="P237" s="1" t="str">
        <f>MID(F237, I237+2, 3)</f>
        <v xml:space="preserve">25 </v>
      </c>
      <c r="Q237" s="1" t="s">
        <v>659</v>
      </c>
      <c r="R237" t="s">
        <v>1193</v>
      </c>
      <c r="S237">
        <v>5.1900000000000002E-2</v>
      </c>
      <c r="T237">
        <v>0</v>
      </c>
      <c r="U237" t="s">
        <v>1765</v>
      </c>
    </row>
    <row r="238" spans="1:21" hidden="1" x14ac:dyDescent="0.2">
      <c r="A238" s="1">
        <v>582</v>
      </c>
      <c r="B238" s="1">
        <v>237</v>
      </c>
      <c r="E238" t="s">
        <v>1191</v>
      </c>
      <c r="F238" t="s">
        <v>1079</v>
      </c>
      <c r="G238" s="1">
        <f t="shared" si="15"/>
        <v>20</v>
      </c>
      <c r="H238" s="1">
        <f t="shared" si="16"/>
        <v>23</v>
      </c>
      <c r="I238" s="1">
        <f t="shared" si="17"/>
        <v>26</v>
      </c>
      <c r="J238" s="1" t="b">
        <f>OR(ISNUMBER(SEARCH("sg1",F238)),ISNUMBER(SEARCH("skip",F238)))</f>
        <v>0</v>
      </c>
      <c r="L238" s="1">
        <v>1</v>
      </c>
      <c r="M238" s="1" t="str">
        <f t="shared" si="18"/>
        <v>cbow</v>
      </c>
      <c r="N238" s="1" t="str">
        <f>MID(F238, G238+2, H238 - (G238+2))</f>
        <v>8</v>
      </c>
      <c r="O238" s="1" t="str">
        <f>MID(F238, H238+2, I238 - (H238+2))</f>
        <v>3</v>
      </c>
      <c r="P238" s="1" t="str">
        <f>MID(F238, I238+2, 3)</f>
        <v xml:space="preserve">50 </v>
      </c>
      <c r="Q238" s="1" t="s">
        <v>659</v>
      </c>
      <c r="R238" t="s">
        <v>1193</v>
      </c>
      <c r="S238">
        <v>5.1799999999999999E-2</v>
      </c>
      <c r="T238">
        <v>0</v>
      </c>
      <c r="U238" t="s">
        <v>1661</v>
      </c>
    </row>
    <row r="239" spans="1:21" hidden="1" x14ac:dyDescent="0.2">
      <c r="A239" s="1">
        <v>24</v>
      </c>
      <c r="B239" s="1">
        <v>238</v>
      </c>
      <c r="E239" t="s">
        <v>1191</v>
      </c>
      <c r="F239" t="s">
        <v>675</v>
      </c>
      <c r="G239" s="1">
        <f t="shared" si="15"/>
        <v>20</v>
      </c>
      <c r="H239" s="1">
        <f t="shared" si="16"/>
        <v>23</v>
      </c>
      <c r="I239" s="1">
        <f t="shared" si="17"/>
        <v>26</v>
      </c>
      <c r="J239" s="1" t="b">
        <f>OR(ISNUMBER(SEARCH("sg1",F239)),ISNUMBER(SEARCH("skip",F239)))</f>
        <v>1</v>
      </c>
      <c r="L239" s="1">
        <v>1</v>
      </c>
      <c r="M239" s="1" t="str">
        <f t="shared" si="18"/>
        <v>skip</v>
      </c>
      <c r="N239" s="1" t="str">
        <f>MID(F239, G239+2, H239 - (G239+2))</f>
        <v>5</v>
      </c>
      <c r="O239" s="1" t="str">
        <f>MID(F239, H239+2, I239 - (H239+2))</f>
        <v>3</v>
      </c>
      <c r="P239" s="1" t="str">
        <f>MID(F239, I239+2, 3)</f>
        <v xml:space="preserve">5 	</v>
      </c>
      <c r="Q239" s="1" t="s">
        <v>661</v>
      </c>
      <c r="R239" t="s">
        <v>1193</v>
      </c>
      <c r="S239">
        <v>5.1700000000000003E-2</v>
      </c>
      <c r="T239">
        <v>0</v>
      </c>
      <c r="U239" t="s">
        <v>1216</v>
      </c>
    </row>
    <row r="240" spans="1:21" hidden="1" x14ac:dyDescent="0.2">
      <c r="A240" s="1">
        <v>510</v>
      </c>
      <c r="B240" s="1">
        <v>239</v>
      </c>
      <c r="E240" t="s">
        <v>1191</v>
      </c>
      <c r="F240" t="s">
        <v>1031</v>
      </c>
      <c r="G240" s="1">
        <f t="shared" si="15"/>
        <v>20</v>
      </c>
      <c r="H240" s="1">
        <f t="shared" si="16"/>
        <v>23</v>
      </c>
      <c r="I240" s="1">
        <f t="shared" si="17"/>
        <v>27</v>
      </c>
      <c r="J240" s="1" t="b">
        <f>OR(ISNUMBER(SEARCH("sg1",F240)),ISNUMBER(SEARCH("skip",F240)))</f>
        <v>0</v>
      </c>
      <c r="L240" s="1">
        <v>1</v>
      </c>
      <c r="M240" s="1" t="str">
        <f t="shared" si="18"/>
        <v>cbow</v>
      </c>
      <c r="N240" s="1" t="str">
        <f>MID(F240, G240+2, H240 - (G240+2))</f>
        <v>3</v>
      </c>
      <c r="O240" s="1" t="str">
        <f>MID(F240, H240+2, I240 - (H240+2))</f>
        <v>44</v>
      </c>
      <c r="P240" s="1" t="str">
        <f>MID(F240, I240+2, 3)</f>
        <v xml:space="preserve">25 </v>
      </c>
      <c r="Q240" s="1" t="s">
        <v>659</v>
      </c>
      <c r="R240" t="s">
        <v>1193</v>
      </c>
      <c r="S240">
        <v>5.1700000000000003E-2</v>
      </c>
      <c r="T240">
        <v>0</v>
      </c>
      <c r="U240" t="s">
        <v>1599</v>
      </c>
    </row>
    <row r="241" spans="1:21" hidden="1" x14ac:dyDescent="0.2">
      <c r="A241" s="1">
        <v>694</v>
      </c>
      <c r="B241" s="1">
        <v>240</v>
      </c>
      <c r="E241" t="s">
        <v>1191</v>
      </c>
      <c r="F241" t="s">
        <v>1156</v>
      </c>
      <c r="G241" s="1">
        <f t="shared" si="15"/>
        <v>20</v>
      </c>
      <c r="H241" s="1">
        <f t="shared" si="16"/>
        <v>23</v>
      </c>
      <c r="I241" s="1">
        <f t="shared" si="17"/>
        <v>27</v>
      </c>
      <c r="J241" s="1" t="b">
        <f>OR(ISNUMBER(SEARCH("sg1",F241)),ISNUMBER(SEARCH("skip",F241)))</f>
        <v>0</v>
      </c>
      <c r="L241" s="1">
        <v>1</v>
      </c>
      <c r="M241" s="1" t="str">
        <f t="shared" si="18"/>
        <v>cbow</v>
      </c>
      <c r="N241" s="1" t="str">
        <f>MID(F241, G241+2, H241 - (G241+2))</f>
        <v>5</v>
      </c>
      <c r="O241" s="1" t="str">
        <f>MID(F241, H241+2, I241 - (H241+2))</f>
        <v>21</v>
      </c>
      <c r="P241" s="1" t="str">
        <f>MID(F241, I241+2, 3)</f>
        <v xml:space="preserve">25 </v>
      </c>
      <c r="Q241" s="1" t="s">
        <v>659</v>
      </c>
      <c r="R241" t="s">
        <v>1193</v>
      </c>
      <c r="S241">
        <v>5.16E-2</v>
      </c>
      <c r="T241">
        <v>0</v>
      </c>
      <c r="U241" t="s">
        <v>1738</v>
      </c>
    </row>
    <row r="242" spans="1:21" hidden="1" x14ac:dyDescent="0.2">
      <c r="A242" s="1">
        <v>324</v>
      </c>
      <c r="B242" s="1">
        <v>241</v>
      </c>
      <c r="E242" t="s">
        <v>1191</v>
      </c>
      <c r="F242" t="s">
        <v>896</v>
      </c>
      <c r="G242" s="1">
        <f t="shared" si="15"/>
        <v>20</v>
      </c>
      <c r="H242" s="1">
        <f t="shared" si="16"/>
        <v>23</v>
      </c>
      <c r="I242" s="1">
        <f t="shared" si="17"/>
        <v>27</v>
      </c>
      <c r="J242" s="1" t="b">
        <f>OR(ISNUMBER(SEARCH("sg1",F242)),ISNUMBER(SEARCH("skip",F242)))</f>
        <v>1</v>
      </c>
      <c r="L242" s="1">
        <v>1</v>
      </c>
      <c r="M242" s="1" t="str">
        <f t="shared" si="18"/>
        <v>skip</v>
      </c>
      <c r="N242" s="1" t="str">
        <f>MID(F242, G242+2, H242 - (G242+2))</f>
        <v>5</v>
      </c>
      <c r="O242" s="1" t="str">
        <f>MID(F242, H242+2, I242 - (H242+2))</f>
        <v>13</v>
      </c>
      <c r="P242" s="1" t="str">
        <f>MID(F242, I242+2, 3)</f>
        <v xml:space="preserve">5 	</v>
      </c>
      <c r="Q242" s="1" t="s">
        <v>661</v>
      </c>
      <c r="R242" t="s">
        <v>1193</v>
      </c>
      <c r="S242">
        <v>5.1499999999999997E-2</v>
      </c>
      <c r="T242">
        <v>0</v>
      </c>
      <c r="U242" t="s">
        <v>1460</v>
      </c>
    </row>
    <row r="243" spans="1:21" hidden="1" x14ac:dyDescent="0.2">
      <c r="A243" s="1">
        <v>406</v>
      </c>
      <c r="B243" s="1">
        <v>242</v>
      </c>
      <c r="E243" t="s">
        <v>1191</v>
      </c>
      <c r="F243" t="s">
        <v>953</v>
      </c>
      <c r="G243" s="1">
        <f t="shared" si="15"/>
        <v>20</v>
      </c>
      <c r="H243" s="1">
        <f t="shared" si="16"/>
        <v>23</v>
      </c>
      <c r="I243" s="1">
        <f t="shared" si="17"/>
        <v>26</v>
      </c>
      <c r="J243" s="1" t="b">
        <f>OR(ISNUMBER(SEARCH("sg1",F243)),ISNUMBER(SEARCH("skip",F243)))</f>
        <v>0</v>
      </c>
      <c r="L243" s="1">
        <v>1</v>
      </c>
      <c r="M243" s="1" t="str">
        <f t="shared" si="18"/>
        <v>cbow</v>
      </c>
      <c r="N243" s="1" t="str">
        <f>MID(F243, G243+2, H243 - (G243+2))</f>
        <v>5</v>
      </c>
      <c r="O243" s="1" t="str">
        <f>MID(F243, H243+2, I243 - (H243+2))</f>
        <v>3</v>
      </c>
      <c r="P243" s="1" t="str">
        <f>MID(F243, I243+2, 3)</f>
        <v xml:space="preserve">50 </v>
      </c>
      <c r="Q243" s="1" t="s">
        <v>659</v>
      </c>
      <c r="R243" t="s">
        <v>1193</v>
      </c>
      <c r="S243">
        <v>5.1499999999999997E-2</v>
      </c>
      <c r="T243">
        <v>0</v>
      </c>
      <c r="U243" t="s">
        <v>1473</v>
      </c>
    </row>
    <row r="244" spans="1:21" hidden="1" x14ac:dyDescent="0.2">
      <c r="A244" s="1">
        <v>450</v>
      </c>
      <c r="B244" s="1">
        <v>243</v>
      </c>
      <c r="E244" t="s">
        <v>1191</v>
      </c>
      <c r="F244" t="s">
        <v>986</v>
      </c>
      <c r="G244" s="1">
        <f t="shared" si="15"/>
        <v>20</v>
      </c>
      <c r="H244" s="1">
        <f t="shared" si="16"/>
        <v>23</v>
      </c>
      <c r="I244" s="1">
        <f t="shared" si="17"/>
        <v>26</v>
      </c>
      <c r="J244" s="1" t="b">
        <f>OR(ISNUMBER(SEARCH("sg1",F244)),ISNUMBER(SEARCH("skip",F244)))</f>
        <v>0</v>
      </c>
      <c r="L244" s="1">
        <v>1</v>
      </c>
      <c r="M244" s="1" t="str">
        <f t="shared" si="18"/>
        <v>cbow</v>
      </c>
      <c r="N244" s="1" t="str">
        <f>MID(F244, G244+2, H244 - (G244+2))</f>
        <v>3</v>
      </c>
      <c r="O244" s="1" t="str">
        <f>MID(F244, H244+2, I244 - (H244+2))</f>
        <v>3</v>
      </c>
      <c r="P244" s="1" t="str">
        <f>MID(F244, I244+2, 3)</f>
        <v xml:space="preserve">50 </v>
      </c>
      <c r="Q244" s="1" t="s">
        <v>659</v>
      </c>
      <c r="R244" t="s">
        <v>1193</v>
      </c>
      <c r="S244">
        <v>5.1400000000000001E-2</v>
      </c>
      <c r="T244">
        <v>0</v>
      </c>
      <c r="U244" t="s">
        <v>1557</v>
      </c>
    </row>
    <row r="245" spans="1:21" hidden="1" x14ac:dyDescent="0.2">
      <c r="A245" s="1">
        <v>642</v>
      </c>
      <c r="B245" s="1">
        <v>244</v>
      </c>
      <c r="E245" t="s">
        <v>1191</v>
      </c>
      <c r="F245" t="s">
        <v>1120</v>
      </c>
      <c r="G245" s="1">
        <f t="shared" si="15"/>
        <v>20</v>
      </c>
      <c r="H245" s="1">
        <f t="shared" si="16"/>
        <v>23</v>
      </c>
      <c r="I245" s="1">
        <f t="shared" si="17"/>
        <v>27</v>
      </c>
      <c r="J245" s="1" t="b">
        <f>OR(ISNUMBER(SEARCH("sg1",F245)),ISNUMBER(SEARCH("skip",F245)))</f>
        <v>0</v>
      </c>
      <c r="L245" s="1">
        <v>1</v>
      </c>
      <c r="M245" s="1" t="str">
        <f t="shared" si="18"/>
        <v>cbow</v>
      </c>
      <c r="N245" s="1" t="str">
        <f>MID(F245, G245+2, H245 - (G245+2))</f>
        <v>8</v>
      </c>
      <c r="O245" s="1" t="str">
        <f>MID(F245, H245+2, I245 - (H245+2))</f>
        <v>13</v>
      </c>
      <c r="P245" s="1" t="str">
        <f>MID(F245, I245+2, 3)</f>
        <v xml:space="preserve">25 </v>
      </c>
      <c r="Q245" s="1" t="s">
        <v>659</v>
      </c>
      <c r="R245" t="s">
        <v>1193</v>
      </c>
      <c r="S245">
        <v>5.1400000000000001E-2</v>
      </c>
      <c r="T245">
        <v>0</v>
      </c>
      <c r="U245" t="s">
        <v>1703</v>
      </c>
    </row>
    <row r="246" spans="1:21" hidden="1" x14ac:dyDescent="0.2">
      <c r="A246" s="1">
        <v>429</v>
      </c>
      <c r="B246" s="1">
        <v>245</v>
      </c>
      <c r="E246" t="s">
        <v>1191</v>
      </c>
      <c r="F246" t="s">
        <v>971</v>
      </c>
      <c r="G246" s="1">
        <f t="shared" si="15"/>
        <v>20</v>
      </c>
      <c r="H246" s="1">
        <f t="shared" si="16"/>
        <v>23</v>
      </c>
      <c r="I246" s="1">
        <f t="shared" si="17"/>
        <v>27</v>
      </c>
      <c r="J246" s="1" t="b">
        <f>OR(ISNUMBER(SEARCH("sg1",F246)),ISNUMBER(SEARCH("skip",F246)))</f>
        <v>0</v>
      </c>
      <c r="L246" s="1">
        <v>1</v>
      </c>
      <c r="M246" s="1" t="str">
        <f t="shared" si="18"/>
        <v>cbow</v>
      </c>
      <c r="N246" s="1" t="str">
        <f>MID(F246, G246+2, H246 - (G246+2))</f>
        <v>5</v>
      </c>
      <c r="O246" s="1" t="str">
        <f>MID(F246, H246+2, I246 - (H246+2))</f>
        <v>13</v>
      </c>
      <c r="P246" s="1" t="str">
        <f>MID(F246, I246+2, 3)</f>
        <v xml:space="preserve">10 </v>
      </c>
      <c r="Q246" s="1" t="s">
        <v>659</v>
      </c>
      <c r="R246" t="s">
        <v>1192</v>
      </c>
      <c r="S246">
        <v>5.1299999999999998E-2</v>
      </c>
      <c r="T246">
        <v>0</v>
      </c>
      <c r="U246" t="s">
        <v>1538</v>
      </c>
    </row>
    <row r="247" spans="1:21" hidden="1" x14ac:dyDescent="0.2">
      <c r="A247" s="1">
        <v>573</v>
      </c>
      <c r="B247" s="1">
        <v>246</v>
      </c>
      <c r="E247" t="s">
        <v>1191</v>
      </c>
      <c r="F247" t="s">
        <v>1073</v>
      </c>
      <c r="G247" s="1">
        <f t="shared" si="15"/>
        <v>20</v>
      </c>
      <c r="H247" s="1">
        <f t="shared" si="16"/>
        <v>23</v>
      </c>
      <c r="I247" s="1">
        <f t="shared" si="17"/>
        <v>26</v>
      </c>
      <c r="J247" s="1" t="b">
        <f>OR(ISNUMBER(SEARCH("sg1",F247)),ISNUMBER(SEARCH("skip",F247)))</f>
        <v>0</v>
      </c>
      <c r="L247" s="1">
        <v>1</v>
      </c>
      <c r="M247" s="1" t="str">
        <f t="shared" si="18"/>
        <v>cbow</v>
      </c>
      <c r="N247" s="1" t="str">
        <f>MID(F247, G247+2, H247 - (G247+2))</f>
        <v>3</v>
      </c>
      <c r="O247" s="1" t="str">
        <f>MID(F247, H247+2, I247 - (H247+2))</f>
        <v>8</v>
      </c>
      <c r="P247" s="1" t="str">
        <f>MID(F247, I247+2, 3)</f>
        <v xml:space="preserve">10 </v>
      </c>
      <c r="Q247" s="1" t="s">
        <v>659</v>
      </c>
      <c r="R247" t="s">
        <v>1192</v>
      </c>
      <c r="S247">
        <v>5.1299999999999998E-2</v>
      </c>
      <c r="T247">
        <v>0</v>
      </c>
      <c r="U247" t="s">
        <v>1653</v>
      </c>
    </row>
    <row r="248" spans="1:21" hidden="1" x14ac:dyDescent="0.2">
      <c r="A248" s="1">
        <v>577</v>
      </c>
      <c r="B248" s="1">
        <v>247</v>
      </c>
      <c r="E248" t="s">
        <v>1191</v>
      </c>
      <c r="F248" t="s">
        <v>1076</v>
      </c>
      <c r="G248" s="1">
        <f t="shared" si="15"/>
        <v>20</v>
      </c>
      <c r="H248" s="1">
        <f t="shared" si="16"/>
        <v>23</v>
      </c>
      <c r="I248" s="1">
        <f t="shared" si="17"/>
        <v>27</v>
      </c>
      <c r="J248" s="1" t="b">
        <f>OR(ISNUMBER(SEARCH("sg1",F248)),ISNUMBER(SEARCH("skip",F248)))</f>
        <v>0</v>
      </c>
      <c r="L248" s="1">
        <v>1</v>
      </c>
      <c r="M248" s="1" t="str">
        <f t="shared" si="18"/>
        <v>cbow</v>
      </c>
      <c r="N248" s="1" t="str">
        <f>MID(F248, G248+2, H248 - (G248+2))</f>
        <v>1</v>
      </c>
      <c r="O248" s="1" t="str">
        <f>MID(F248, H248+2, I248 - (H248+2))</f>
        <v>21</v>
      </c>
      <c r="P248" s="1" t="str">
        <f>MID(F248, I248+2, 3)</f>
        <v xml:space="preserve">10 </v>
      </c>
      <c r="Q248" s="1" t="s">
        <v>659</v>
      </c>
      <c r="R248" t="s">
        <v>1192</v>
      </c>
      <c r="S248">
        <v>5.1200000000000002E-2</v>
      </c>
      <c r="T248">
        <v>0</v>
      </c>
      <c r="U248" t="s">
        <v>1656</v>
      </c>
    </row>
    <row r="249" spans="1:21" hidden="1" x14ac:dyDescent="0.2">
      <c r="A249" s="1">
        <v>365</v>
      </c>
      <c r="B249" s="1">
        <v>248</v>
      </c>
      <c r="E249" t="s">
        <v>1191</v>
      </c>
      <c r="F249" t="s">
        <v>925</v>
      </c>
      <c r="G249" s="1">
        <f t="shared" si="15"/>
        <v>20</v>
      </c>
      <c r="H249" s="1">
        <f t="shared" si="16"/>
        <v>23</v>
      </c>
      <c r="I249" s="1">
        <f t="shared" si="17"/>
        <v>26</v>
      </c>
      <c r="J249" s="1" t="b">
        <f>OR(ISNUMBER(SEARCH("sg1",F249)),ISNUMBER(SEARCH("skip",F249)))</f>
        <v>1</v>
      </c>
      <c r="L249" s="1">
        <v>1</v>
      </c>
      <c r="M249" s="1" t="str">
        <f t="shared" si="18"/>
        <v>skip</v>
      </c>
      <c r="N249" s="1" t="str">
        <f>MID(F249, G249+2, H249 - (G249+2))</f>
        <v>8</v>
      </c>
      <c r="O249" s="1" t="str">
        <f>MID(F249, H249+2, I249 - (H249+2))</f>
        <v>3</v>
      </c>
      <c r="P249" s="1" t="str">
        <f>MID(F249, I249+2, 3)</f>
        <v xml:space="preserve">25 </v>
      </c>
      <c r="Q249" s="1" t="s">
        <v>659</v>
      </c>
      <c r="R249" t="s">
        <v>1192</v>
      </c>
      <c r="S249">
        <v>5.11E-2</v>
      </c>
      <c r="T249">
        <v>0</v>
      </c>
      <c r="U249" t="s">
        <v>1493</v>
      </c>
    </row>
    <row r="250" spans="1:21" hidden="1" x14ac:dyDescent="0.2">
      <c r="A250" s="1">
        <v>421</v>
      </c>
      <c r="B250" s="1">
        <v>249</v>
      </c>
      <c r="E250" t="s">
        <v>1191</v>
      </c>
      <c r="F250" t="s">
        <v>965</v>
      </c>
      <c r="G250" s="1">
        <f t="shared" si="15"/>
        <v>20</v>
      </c>
      <c r="H250" s="1">
        <f t="shared" si="16"/>
        <v>23</v>
      </c>
      <c r="I250" s="1">
        <f t="shared" si="17"/>
        <v>27</v>
      </c>
      <c r="J250" s="1" t="b">
        <f>OR(ISNUMBER(SEARCH("sg1",F250)),ISNUMBER(SEARCH("skip",F250)))</f>
        <v>0</v>
      </c>
      <c r="L250" s="1">
        <v>1</v>
      </c>
      <c r="M250" s="1" t="str">
        <f t="shared" si="18"/>
        <v>cbow</v>
      </c>
      <c r="N250" s="1" t="str">
        <f>MID(F250, G250+2, H250 - (G250+2))</f>
        <v>1</v>
      </c>
      <c r="O250" s="1" t="str">
        <f>MID(F250, H250+2, I250 - (H250+2))</f>
        <v>13</v>
      </c>
      <c r="P250" s="1" t="str">
        <f>MID(F250, I250+2, 3)</f>
        <v xml:space="preserve">10 </v>
      </c>
      <c r="Q250" s="1" t="s">
        <v>659</v>
      </c>
      <c r="R250" t="s">
        <v>1192</v>
      </c>
      <c r="S250">
        <v>5.11E-2</v>
      </c>
      <c r="T250">
        <v>0</v>
      </c>
      <c r="U250" t="s">
        <v>1531</v>
      </c>
    </row>
    <row r="251" spans="1:21" hidden="1" x14ac:dyDescent="0.2">
      <c r="A251" s="1">
        <v>14</v>
      </c>
      <c r="B251" s="1">
        <v>250</v>
      </c>
      <c r="E251" t="s">
        <v>1191</v>
      </c>
      <c r="F251" t="s">
        <v>669</v>
      </c>
      <c r="G251" s="1">
        <f t="shared" si="15"/>
        <v>19</v>
      </c>
      <c r="H251" s="1">
        <f t="shared" si="16"/>
        <v>22</v>
      </c>
      <c r="I251" s="1">
        <f t="shared" si="17"/>
        <v>26</v>
      </c>
      <c r="J251" s="1" t="b">
        <f>OR(ISNUMBER(SEARCH("sg1",F251)),ISNUMBER(SEARCH("skip",F251)))</f>
        <v>1</v>
      </c>
      <c r="L251" s="1">
        <v>1</v>
      </c>
      <c r="M251" s="1" t="str">
        <f t="shared" si="18"/>
        <v>skip</v>
      </c>
      <c r="N251" s="1" t="str">
        <f>MID(F251, G251+2, H251 - (G251+2))</f>
        <v>8</v>
      </c>
      <c r="O251" s="1" t="str">
        <f>MID(F251, H251+2, I251 - (H251+2))</f>
        <v>44</v>
      </c>
      <c r="P251" s="1" t="str">
        <f>MID(F251, I251+2, 3)</f>
        <v xml:space="preserve">5 	</v>
      </c>
      <c r="Q251" s="1" t="s">
        <v>659</v>
      </c>
      <c r="R251" t="s">
        <v>1193</v>
      </c>
      <c r="S251">
        <v>5.11E-2</v>
      </c>
      <c r="T251">
        <v>0</v>
      </c>
      <c r="U251" t="s">
        <v>1206</v>
      </c>
    </row>
    <row r="252" spans="1:21" hidden="1" x14ac:dyDescent="0.2">
      <c r="A252" s="1">
        <v>29</v>
      </c>
      <c r="B252" s="1">
        <v>251</v>
      </c>
      <c r="E252" t="s">
        <v>1191</v>
      </c>
      <c r="F252" t="s">
        <v>681</v>
      </c>
      <c r="G252" s="1">
        <f t="shared" si="15"/>
        <v>20</v>
      </c>
      <c r="H252" s="1">
        <f t="shared" si="16"/>
        <v>23</v>
      </c>
      <c r="I252" s="1">
        <f t="shared" si="17"/>
        <v>26</v>
      </c>
      <c r="J252" s="1" t="b">
        <f>OR(ISNUMBER(SEARCH("sg1",F252)),ISNUMBER(SEARCH("skip",F252)))</f>
        <v>1</v>
      </c>
      <c r="L252" s="1">
        <v>1</v>
      </c>
      <c r="M252" s="1" t="str">
        <f t="shared" si="18"/>
        <v>skip</v>
      </c>
      <c r="N252" s="1" t="str">
        <f>MID(F252, G252+2, H252 - (G252+2))</f>
        <v>5</v>
      </c>
      <c r="O252" s="1" t="str">
        <f>MID(F252, H252+2, I252 - (H252+2))</f>
        <v>8</v>
      </c>
      <c r="P252" s="1" t="str">
        <f>MID(F252, I252+2, 3)</f>
        <v xml:space="preserve">50 </v>
      </c>
      <c r="Q252" s="1" t="s">
        <v>659</v>
      </c>
      <c r="R252" t="s">
        <v>1192</v>
      </c>
      <c r="S252">
        <v>5.0999999999999997E-2</v>
      </c>
      <c r="T252">
        <v>0</v>
      </c>
      <c r="U252" t="s">
        <v>1046</v>
      </c>
    </row>
    <row r="253" spans="1:21" hidden="1" x14ac:dyDescent="0.2">
      <c r="A253" s="1">
        <v>465</v>
      </c>
      <c r="B253" s="1">
        <v>252</v>
      </c>
      <c r="E253" t="s">
        <v>1191</v>
      </c>
      <c r="F253" t="s">
        <v>998</v>
      </c>
      <c r="G253" s="1">
        <f t="shared" si="15"/>
        <v>20</v>
      </c>
      <c r="H253" s="1">
        <f t="shared" si="16"/>
        <v>23</v>
      </c>
      <c r="I253" s="1">
        <f t="shared" si="17"/>
        <v>26</v>
      </c>
      <c r="J253" s="1" t="b">
        <f>OR(ISNUMBER(SEARCH("sg1",F253)),ISNUMBER(SEARCH("skip",F253)))</f>
        <v>0</v>
      </c>
      <c r="L253" s="1">
        <v>1</v>
      </c>
      <c r="M253" s="1" t="str">
        <f t="shared" si="18"/>
        <v>cbow</v>
      </c>
      <c r="N253" s="1" t="str">
        <f>MID(F253, G253+2, H253 - (G253+2))</f>
        <v>8</v>
      </c>
      <c r="O253" s="1" t="str">
        <f>MID(F253, H253+2, I253 - (H253+2))</f>
        <v>5</v>
      </c>
      <c r="P253" s="1" t="str">
        <f>MID(F253, I253+2, 3)</f>
        <v xml:space="preserve">10 </v>
      </c>
      <c r="Q253" s="1" t="s">
        <v>659</v>
      </c>
      <c r="R253" t="s">
        <v>1192</v>
      </c>
      <c r="S253">
        <v>5.0900000000000001E-2</v>
      </c>
      <c r="T253">
        <v>0</v>
      </c>
      <c r="U253" t="s">
        <v>1566</v>
      </c>
    </row>
    <row r="254" spans="1:21" hidden="1" x14ac:dyDescent="0.2">
      <c r="A254" s="1">
        <v>402</v>
      </c>
      <c r="B254" s="1">
        <v>253</v>
      </c>
      <c r="E254" t="s">
        <v>1191</v>
      </c>
      <c r="F254" t="s">
        <v>950</v>
      </c>
      <c r="G254" s="1">
        <f t="shared" si="15"/>
        <v>20</v>
      </c>
      <c r="H254" s="1">
        <f t="shared" si="16"/>
        <v>23</v>
      </c>
      <c r="I254" s="1">
        <f t="shared" si="17"/>
        <v>27</v>
      </c>
      <c r="J254" s="1" t="b">
        <f>OR(ISNUMBER(SEARCH("sg1",F254)),ISNUMBER(SEARCH("skip",F254)))</f>
        <v>0</v>
      </c>
      <c r="L254" s="1">
        <v>1</v>
      </c>
      <c r="M254" s="1" t="str">
        <f t="shared" si="18"/>
        <v>cbow</v>
      </c>
      <c r="N254" s="1" t="str">
        <f>MID(F254, G254+2, H254 - (G254+2))</f>
        <v>3</v>
      </c>
      <c r="O254" s="1" t="str">
        <f>MID(F254, H254+2, I254 - (H254+2))</f>
        <v>13</v>
      </c>
      <c r="P254" s="1" t="str">
        <f>MID(F254, I254+2, 3)</f>
        <v xml:space="preserve">25 </v>
      </c>
      <c r="Q254" s="1" t="s">
        <v>659</v>
      </c>
      <c r="R254" t="s">
        <v>1193</v>
      </c>
      <c r="S254">
        <v>5.0900000000000001E-2</v>
      </c>
      <c r="T254">
        <v>0</v>
      </c>
      <c r="U254" t="s">
        <v>1519</v>
      </c>
    </row>
    <row r="255" spans="1:21" hidden="1" x14ac:dyDescent="0.2">
      <c r="A255" s="1">
        <v>762</v>
      </c>
      <c r="B255" s="1">
        <v>254</v>
      </c>
      <c r="E255" t="s">
        <v>1191</v>
      </c>
      <c r="F255" t="s">
        <v>1796</v>
      </c>
      <c r="G255" s="1">
        <f t="shared" si="15"/>
        <v>20</v>
      </c>
      <c r="H255" s="1">
        <f t="shared" si="16"/>
        <v>23</v>
      </c>
      <c r="I255" s="1">
        <f t="shared" si="17"/>
        <v>27</v>
      </c>
      <c r="J255" s="1" t="b">
        <f>OR(ISNUMBER(SEARCH("sg1",F255)),ISNUMBER(SEARCH("skip",F255)))</f>
        <v>0</v>
      </c>
      <c r="L255" s="1">
        <v>1</v>
      </c>
      <c r="M255" s="1" t="str">
        <f t="shared" si="18"/>
        <v>cbow</v>
      </c>
      <c r="N255" s="1" t="str">
        <f>MID(F255, G255+2, H255 - (G255+2))</f>
        <v>3</v>
      </c>
      <c r="O255" s="1" t="str">
        <f>MID(F255, H255+2, I255 - (H255+2))</f>
        <v>44</v>
      </c>
      <c r="P255" s="1" t="str">
        <f>MID(F255, I255+2, 3)</f>
        <v xml:space="preserve">50 </v>
      </c>
      <c r="Q255" s="1" t="s">
        <v>659</v>
      </c>
      <c r="R255" t="s">
        <v>1193</v>
      </c>
      <c r="S255">
        <v>5.0799999999999998E-2</v>
      </c>
      <c r="T255">
        <v>0</v>
      </c>
      <c r="U255" t="s">
        <v>1797</v>
      </c>
    </row>
    <row r="256" spans="1:21" hidden="1" x14ac:dyDescent="0.2">
      <c r="A256" s="1">
        <v>531</v>
      </c>
      <c r="B256" s="1">
        <v>255</v>
      </c>
      <c r="E256" t="s">
        <v>1191</v>
      </c>
      <c r="F256" t="s">
        <v>1043</v>
      </c>
      <c r="G256" s="1">
        <f t="shared" si="15"/>
        <v>20</v>
      </c>
      <c r="H256" s="1">
        <f t="shared" si="16"/>
        <v>23</v>
      </c>
      <c r="I256" s="1">
        <f t="shared" si="17"/>
        <v>27</v>
      </c>
      <c r="J256" s="1" t="b">
        <f>OR(ISNUMBER(SEARCH("sg1",F256)),ISNUMBER(SEARCH("skip",F256)))</f>
        <v>0</v>
      </c>
      <c r="L256" s="1">
        <v>1</v>
      </c>
      <c r="M256" s="1" t="str">
        <f t="shared" si="18"/>
        <v>cbow</v>
      </c>
      <c r="N256" s="1" t="str">
        <f>MID(F256, G256+2, H256 - (G256+2))</f>
        <v>8</v>
      </c>
      <c r="O256" s="1" t="str">
        <f>MID(F256, H256+2, I256 - (H256+2))</f>
        <v>13</v>
      </c>
      <c r="P256" s="1" t="str">
        <f>MID(F256, I256+2, 3)</f>
        <v xml:space="preserve">10 </v>
      </c>
      <c r="Q256" s="1" t="s">
        <v>661</v>
      </c>
      <c r="R256" t="s">
        <v>1192</v>
      </c>
      <c r="S256">
        <v>5.0700000000000002E-2</v>
      </c>
      <c r="T256">
        <v>0</v>
      </c>
      <c r="U256" t="s">
        <v>1616</v>
      </c>
    </row>
    <row r="257" spans="1:21" hidden="1" x14ac:dyDescent="0.2">
      <c r="A257" s="1">
        <v>709</v>
      </c>
      <c r="B257" s="1">
        <v>256</v>
      </c>
      <c r="E257" t="s">
        <v>1191</v>
      </c>
      <c r="F257" t="s">
        <v>1167</v>
      </c>
      <c r="G257" s="1">
        <f t="shared" si="15"/>
        <v>20</v>
      </c>
      <c r="H257" s="1">
        <f t="shared" si="16"/>
        <v>23</v>
      </c>
      <c r="I257" s="1">
        <f t="shared" si="17"/>
        <v>27</v>
      </c>
      <c r="J257" s="1" t="b">
        <f>OR(ISNUMBER(SEARCH("sg1",F257)),ISNUMBER(SEARCH("skip",F257)))</f>
        <v>0</v>
      </c>
      <c r="L257" s="1">
        <v>1</v>
      </c>
      <c r="M257" s="1" t="str">
        <f t="shared" si="18"/>
        <v>cbow</v>
      </c>
      <c r="N257" s="1" t="str">
        <f>MID(F257, G257+2, H257 - (G257+2))</f>
        <v>3</v>
      </c>
      <c r="O257" s="1" t="str">
        <f>MID(F257, H257+2, I257 - (H257+2))</f>
        <v>13</v>
      </c>
      <c r="P257" s="1" t="str">
        <f>MID(F257, I257+2, 3)</f>
        <v xml:space="preserve">10 </v>
      </c>
      <c r="Q257" s="1" t="s">
        <v>659</v>
      </c>
      <c r="R257" t="s">
        <v>1192</v>
      </c>
      <c r="S257">
        <v>5.0599999999999999E-2</v>
      </c>
      <c r="T257">
        <v>0</v>
      </c>
      <c r="U257" t="s">
        <v>1749</v>
      </c>
    </row>
    <row r="258" spans="1:21" hidden="1" x14ac:dyDescent="0.2">
      <c r="A258" s="1">
        <v>256</v>
      </c>
      <c r="B258" s="1">
        <v>257</v>
      </c>
      <c r="E258" t="s">
        <v>1191</v>
      </c>
      <c r="F258" t="s">
        <v>847</v>
      </c>
      <c r="G258" s="1">
        <f t="shared" si="15"/>
        <v>20</v>
      </c>
      <c r="H258" s="1">
        <f t="shared" si="16"/>
        <v>23</v>
      </c>
      <c r="I258" s="1">
        <f t="shared" si="17"/>
        <v>26</v>
      </c>
      <c r="J258" s="1" t="b">
        <f>OR(ISNUMBER(SEARCH("sg1",F258)),ISNUMBER(SEARCH("skip",F258)))</f>
        <v>1</v>
      </c>
      <c r="L258" s="1">
        <v>1</v>
      </c>
      <c r="M258" s="1" t="str">
        <f t="shared" si="18"/>
        <v>skip</v>
      </c>
      <c r="N258" s="1" t="str">
        <f>MID(F258, G258+2, H258 - (G258+2))</f>
        <v>5</v>
      </c>
      <c r="O258" s="1" t="str">
        <f>MID(F258, H258+2, I258 - (H258+2))</f>
        <v>3</v>
      </c>
      <c r="P258" s="1" t="str">
        <f>MID(F258, I258+2, 3)</f>
        <v xml:space="preserve">25 </v>
      </c>
      <c r="Q258" s="1" t="s">
        <v>661</v>
      </c>
      <c r="R258" t="s">
        <v>1193</v>
      </c>
      <c r="S258">
        <v>5.0599999999999999E-2</v>
      </c>
      <c r="T258">
        <v>0</v>
      </c>
      <c r="U258" t="s">
        <v>1402</v>
      </c>
    </row>
    <row r="259" spans="1:21" hidden="1" x14ac:dyDescent="0.2">
      <c r="A259" s="1">
        <v>434</v>
      </c>
      <c r="B259" s="1">
        <v>258</v>
      </c>
      <c r="E259" t="s">
        <v>1191</v>
      </c>
      <c r="F259" t="s">
        <v>974</v>
      </c>
      <c r="G259" s="1">
        <f t="shared" si="15"/>
        <v>20</v>
      </c>
      <c r="H259" s="1">
        <f t="shared" si="16"/>
        <v>23</v>
      </c>
      <c r="I259" s="1">
        <f t="shared" si="17"/>
        <v>27</v>
      </c>
      <c r="J259" s="1" t="b">
        <f>OR(ISNUMBER(SEARCH("sg1",F259)),ISNUMBER(SEARCH("skip",F259)))</f>
        <v>0</v>
      </c>
      <c r="L259" s="1">
        <v>1</v>
      </c>
      <c r="M259" s="1" t="str">
        <f t="shared" si="18"/>
        <v>cbow</v>
      </c>
      <c r="N259" s="1" t="str">
        <f>MID(F259, G259+2, H259 - (G259+2))</f>
        <v>1</v>
      </c>
      <c r="O259" s="1" t="str">
        <f>MID(F259, H259+2, I259 - (H259+2))</f>
        <v>21</v>
      </c>
      <c r="P259" s="1" t="str">
        <f>MID(F259, I259+2, 3)</f>
        <v xml:space="preserve">50 </v>
      </c>
      <c r="Q259" s="1" t="s">
        <v>659</v>
      </c>
      <c r="R259" t="s">
        <v>1193</v>
      </c>
      <c r="S259">
        <v>5.0599999999999999E-2</v>
      </c>
      <c r="T259">
        <v>0</v>
      </c>
      <c r="U259" t="s">
        <v>1542</v>
      </c>
    </row>
    <row r="260" spans="1:21" hidden="1" x14ac:dyDescent="0.2">
      <c r="A260" s="1">
        <v>333</v>
      </c>
      <c r="B260" s="1">
        <v>259</v>
      </c>
      <c r="E260" t="s">
        <v>1191</v>
      </c>
      <c r="F260" t="s">
        <v>903</v>
      </c>
      <c r="G260" s="1">
        <f t="shared" si="15"/>
        <v>20</v>
      </c>
      <c r="H260" s="1">
        <f t="shared" si="16"/>
        <v>23</v>
      </c>
      <c r="I260" s="1">
        <f t="shared" si="17"/>
        <v>26</v>
      </c>
      <c r="J260" s="1" t="b">
        <f>OR(ISNUMBER(SEARCH("sg1",F260)),ISNUMBER(SEARCH("skip",F260)))</f>
        <v>1</v>
      </c>
      <c r="L260" s="1">
        <v>1</v>
      </c>
      <c r="M260" s="1" t="str">
        <f t="shared" si="18"/>
        <v>skip</v>
      </c>
      <c r="N260" s="1" t="str">
        <f>MID(F260, G260+2, H260 - (G260+2))</f>
        <v>8</v>
      </c>
      <c r="O260" s="1" t="str">
        <f>MID(F260, H260+2, I260 - (H260+2))</f>
        <v>8</v>
      </c>
      <c r="P260" s="1" t="str">
        <f>MID(F260, I260+2, 3)</f>
        <v xml:space="preserve">50 </v>
      </c>
      <c r="Q260" s="1" t="s">
        <v>659</v>
      </c>
      <c r="R260" t="s">
        <v>1192</v>
      </c>
      <c r="S260">
        <v>5.04E-2</v>
      </c>
      <c r="T260">
        <v>0</v>
      </c>
      <c r="U260" t="s">
        <v>1467</v>
      </c>
    </row>
    <row r="261" spans="1:21" hidden="1" x14ac:dyDescent="0.2">
      <c r="A261" s="1">
        <v>479</v>
      </c>
      <c r="B261" s="1">
        <v>260</v>
      </c>
      <c r="E261" t="s">
        <v>1191</v>
      </c>
      <c r="F261" t="s">
        <v>1007</v>
      </c>
      <c r="G261" s="1">
        <f t="shared" si="15"/>
        <v>20</v>
      </c>
      <c r="H261" s="1">
        <f t="shared" si="16"/>
        <v>23</v>
      </c>
      <c r="I261" s="1">
        <f t="shared" si="17"/>
        <v>27</v>
      </c>
      <c r="J261" s="1" t="b">
        <f>OR(ISNUMBER(SEARCH("sg1",F261)),ISNUMBER(SEARCH("skip",F261)))</f>
        <v>0</v>
      </c>
      <c r="L261" s="1">
        <v>1</v>
      </c>
      <c r="M261" s="1" t="str">
        <f t="shared" si="18"/>
        <v>cbow</v>
      </c>
      <c r="N261" s="1" t="str">
        <f>MID(F261, G261+2, H261 - (G261+2))</f>
        <v>8</v>
      </c>
      <c r="O261" s="1" t="str">
        <f>MID(F261, H261+2, I261 - (H261+2))</f>
        <v>21</v>
      </c>
      <c r="P261" s="1" t="str">
        <f>MID(F261, I261+2, 3)</f>
        <v xml:space="preserve">10 </v>
      </c>
      <c r="Q261" s="1" t="s">
        <v>661</v>
      </c>
      <c r="R261" t="s">
        <v>1192</v>
      </c>
      <c r="S261">
        <v>5.0299999999999997E-2</v>
      </c>
      <c r="T261">
        <v>0</v>
      </c>
      <c r="U261" t="s">
        <v>1580</v>
      </c>
    </row>
    <row r="262" spans="1:21" hidden="1" x14ac:dyDescent="0.2">
      <c r="A262" s="1">
        <v>442</v>
      </c>
      <c r="B262" s="1">
        <v>261</v>
      </c>
      <c r="E262" t="s">
        <v>1191</v>
      </c>
      <c r="F262" t="s">
        <v>980</v>
      </c>
      <c r="G262" s="1">
        <f t="shared" si="15"/>
        <v>20</v>
      </c>
      <c r="H262" s="1">
        <f t="shared" si="16"/>
        <v>23</v>
      </c>
      <c r="I262" s="1">
        <f t="shared" si="17"/>
        <v>27</v>
      </c>
      <c r="J262" s="1" t="b">
        <f>OR(ISNUMBER(SEARCH("sg1",F262)),ISNUMBER(SEARCH("skip",F262)))</f>
        <v>0</v>
      </c>
      <c r="L262" s="1">
        <v>1</v>
      </c>
      <c r="M262" s="1" t="str">
        <f t="shared" si="18"/>
        <v>cbow</v>
      </c>
      <c r="N262" s="1" t="str">
        <f>MID(F262, G262+2, H262 - (G262+2))</f>
        <v>1</v>
      </c>
      <c r="O262" s="1" t="str">
        <f>MID(F262, H262+2, I262 - (H262+2))</f>
        <v>44</v>
      </c>
      <c r="P262" s="1" t="str">
        <f>MID(F262, I262+2, 3)</f>
        <v xml:space="preserve">50 </v>
      </c>
      <c r="Q262" s="1" t="s">
        <v>659</v>
      </c>
      <c r="R262" t="s">
        <v>1193</v>
      </c>
      <c r="S262">
        <v>5.0299999999999997E-2</v>
      </c>
      <c r="T262">
        <v>0</v>
      </c>
      <c r="U262" t="s">
        <v>182</v>
      </c>
    </row>
    <row r="263" spans="1:21" hidden="1" x14ac:dyDescent="0.2">
      <c r="A263" s="1">
        <v>514</v>
      </c>
      <c r="B263" s="1">
        <v>262</v>
      </c>
      <c r="E263" t="s">
        <v>1191</v>
      </c>
      <c r="F263" t="s">
        <v>1034</v>
      </c>
      <c r="G263" s="1">
        <f t="shared" si="15"/>
        <v>20</v>
      </c>
      <c r="H263" s="1">
        <f t="shared" si="16"/>
        <v>23</v>
      </c>
      <c r="I263" s="1">
        <f t="shared" si="17"/>
        <v>26</v>
      </c>
      <c r="J263" s="1" t="b">
        <f>OR(ISNUMBER(SEARCH("sg1",F263)),ISNUMBER(SEARCH("skip",F263)))</f>
        <v>0</v>
      </c>
      <c r="L263" s="1">
        <v>1</v>
      </c>
      <c r="M263" s="1" t="str">
        <f t="shared" si="18"/>
        <v>cbow</v>
      </c>
      <c r="N263" s="1" t="str">
        <f>MID(F263, G263+2, H263 - (G263+2))</f>
        <v>1</v>
      </c>
      <c r="O263" s="1" t="str">
        <f>MID(F263, H263+2, I263 - (H263+2))</f>
        <v>8</v>
      </c>
      <c r="P263" s="1" t="str">
        <f>MID(F263, I263+2, 3)</f>
        <v xml:space="preserve">25 </v>
      </c>
      <c r="Q263" s="1" t="s">
        <v>659</v>
      </c>
      <c r="R263" t="s">
        <v>1193</v>
      </c>
      <c r="S263">
        <v>5.0299999999999997E-2</v>
      </c>
      <c r="T263">
        <v>0</v>
      </c>
      <c r="U263" t="s">
        <v>1603</v>
      </c>
    </row>
    <row r="264" spans="1:21" hidden="1" x14ac:dyDescent="0.2">
      <c r="A264" s="1">
        <v>482</v>
      </c>
      <c r="B264" s="1">
        <v>263</v>
      </c>
      <c r="E264" t="s">
        <v>1191</v>
      </c>
      <c r="F264" t="s">
        <v>1010</v>
      </c>
      <c r="G264" s="1">
        <f t="shared" si="15"/>
        <v>20</v>
      </c>
      <c r="H264" s="1">
        <f t="shared" si="16"/>
        <v>23</v>
      </c>
      <c r="I264" s="1">
        <f t="shared" si="17"/>
        <v>26</v>
      </c>
      <c r="J264" s="1" t="b">
        <f>OR(ISNUMBER(SEARCH("sg1",F264)),ISNUMBER(SEARCH("skip",F264)))</f>
        <v>0</v>
      </c>
      <c r="L264" s="1">
        <v>1</v>
      </c>
      <c r="M264" s="1" t="str">
        <f t="shared" si="18"/>
        <v>cbow</v>
      </c>
      <c r="N264" s="1" t="str">
        <f>MID(F264, G264+2, H264 - (G264+2))</f>
        <v>1</v>
      </c>
      <c r="O264" s="1" t="str">
        <f>MID(F264, H264+2, I264 - (H264+2))</f>
        <v>5</v>
      </c>
      <c r="P264" s="1" t="str">
        <f>MID(F264, I264+2, 3)</f>
        <v xml:space="preserve">25 </v>
      </c>
      <c r="Q264" s="1" t="s">
        <v>659</v>
      </c>
      <c r="R264" t="s">
        <v>1193</v>
      </c>
      <c r="S264">
        <v>5.0099999999999999E-2</v>
      </c>
      <c r="T264">
        <v>0</v>
      </c>
      <c r="U264" t="s">
        <v>1299</v>
      </c>
    </row>
    <row r="265" spans="1:21" hidden="1" x14ac:dyDescent="0.2">
      <c r="A265" s="1">
        <v>74</v>
      </c>
      <c r="B265" s="1">
        <v>264</v>
      </c>
      <c r="E265" t="s">
        <v>1191</v>
      </c>
      <c r="F265" t="s">
        <v>714</v>
      </c>
      <c r="G265" s="1">
        <f t="shared" si="15"/>
        <v>20</v>
      </c>
      <c r="H265" s="1">
        <f t="shared" si="16"/>
        <v>23</v>
      </c>
      <c r="I265" s="1">
        <f t="shared" si="17"/>
        <v>26</v>
      </c>
      <c r="J265" s="1" t="b">
        <f>OR(ISNUMBER(SEARCH("sg1",F265)),ISNUMBER(SEARCH("skip",F265)))</f>
        <v>1</v>
      </c>
      <c r="L265" s="1">
        <v>1</v>
      </c>
      <c r="M265" s="1" t="str">
        <f t="shared" si="18"/>
        <v>skip</v>
      </c>
      <c r="N265" s="1" t="str">
        <f>MID(F265, G265+2, H265 - (G265+2))</f>
        <v>8</v>
      </c>
      <c r="O265" s="1" t="str">
        <f>MID(F265, H265+2, I265 - (H265+2))</f>
        <v>3</v>
      </c>
      <c r="P265" s="1" t="str">
        <f>MID(F265, I265+2, 3)</f>
        <v xml:space="preserve">10 </v>
      </c>
      <c r="Q265" s="1" t="s">
        <v>659</v>
      </c>
      <c r="R265" t="s">
        <v>1193</v>
      </c>
      <c r="S265">
        <v>0.05</v>
      </c>
      <c r="T265">
        <v>0</v>
      </c>
      <c r="U265" t="s">
        <v>1258</v>
      </c>
    </row>
    <row r="266" spans="1:21" hidden="1" x14ac:dyDescent="0.2">
      <c r="A266" s="1">
        <v>130</v>
      </c>
      <c r="B266" s="1">
        <v>265</v>
      </c>
      <c r="E266" t="s">
        <v>1191</v>
      </c>
      <c r="F266" t="s">
        <v>756</v>
      </c>
      <c r="G266" s="1">
        <f t="shared" si="15"/>
        <v>19</v>
      </c>
      <c r="H266" s="1">
        <f t="shared" si="16"/>
        <v>22</v>
      </c>
      <c r="I266" s="1">
        <f t="shared" si="17"/>
        <v>25</v>
      </c>
      <c r="J266" s="1" t="b">
        <f>OR(ISNUMBER(SEARCH("sg1",F266)),ISNUMBER(SEARCH("skip",F266)))</f>
        <v>1</v>
      </c>
      <c r="L266" s="1">
        <v>1</v>
      </c>
      <c r="M266" s="1" t="str">
        <f t="shared" si="18"/>
        <v>skip</v>
      </c>
      <c r="N266" s="1" t="str">
        <f>MID(F266, G266+2, H266 - (G266+2))</f>
        <v>3</v>
      </c>
      <c r="O266" s="1" t="str">
        <f>MID(F266, H266+2, I266 - (H266+2))</f>
        <v>3</v>
      </c>
      <c r="P266" s="1" t="str">
        <f>MID(F266, I266+2, 3)</f>
        <v xml:space="preserve">10 </v>
      </c>
      <c r="Q266" s="1" t="s">
        <v>659</v>
      </c>
      <c r="R266" t="s">
        <v>1193</v>
      </c>
      <c r="S266">
        <v>0.05</v>
      </c>
      <c r="T266">
        <v>0</v>
      </c>
      <c r="U266" t="s">
        <v>1301</v>
      </c>
    </row>
    <row r="267" spans="1:21" hidden="1" x14ac:dyDescent="0.2">
      <c r="A267" s="1">
        <v>196</v>
      </c>
      <c r="B267" s="1">
        <v>266</v>
      </c>
      <c r="E267" t="s">
        <v>1191</v>
      </c>
      <c r="F267" t="s">
        <v>804</v>
      </c>
      <c r="G267" s="1">
        <f t="shared" si="15"/>
        <v>20</v>
      </c>
      <c r="H267" s="1">
        <f t="shared" si="16"/>
        <v>23</v>
      </c>
      <c r="I267" s="1">
        <f t="shared" si="17"/>
        <v>26</v>
      </c>
      <c r="J267" s="1" t="b">
        <f>OR(ISNUMBER(SEARCH("sg1",F267)),ISNUMBER(SEARCH("skip",F267)))</f>
        <v>1</v>
      </c>
      <c r="L267" s="1">
        <v>1</v>
      </c>
      <c r="M267" s="1" t="str">
        <f t="shared" si="18"/>
        <v>skip</v>
      </c>
      <c r="N267" s="1" t="str">
        <f>MID(F267, G267+2, H267 - (G267+2))</f>
        <v>8</v>
      </c>
      <c r="O267" s="1" t="str">
        <f>MID(F267, H267+2, I267 - (H267+2))</f>
        <v>5</v>
      </c>
      <c r="P267" s="1" t="str">
        <f>MID(F267, I267+2, 3)</f>
        <v xml:space="preserve">25 </v>
      </c>
      <c r="Q267" s="1" t="s">
        <v>661</v>
      </c>
      <c r="R267" t="s">
        <v>1193</v>
      </c>
      <c r="S267">
        <v>0.05</v>
      </c>
      <c r="T267">
        <v>0</v>
      </c>
      <c r="U267" t="s">
        <v>1355</v>
      </c>
    </row>
    <row r="268" spans="1:21" hidden="1" x14ac:dyDescent="0.2">
      <c r="A268" s="1">
        <v>368</v>
      </c>
      <c r="B268" s="1">
        <v>267</v>
      </c>
      <c r="E268" t="s">
        <v>1191</v>
      </c>
      <c r="F268" t="s">
        <v>925</v>
      </c>
      <c r="G268" s="1">
        <f t="shared" ref="G268:G331" si="19">FIND("mc",F268)</f>
        <v>20</v>
      </c>
      <c r="H268" s="1">
        <f t="shared" ref="H268:H331" si="20">FIND("_w",F268)</f>
        <v>23</v>
      </c>
      <c r="I268" s="1">
        <f t="shared" ref="I268:I331" si="21">FIND("_v", F268)</f>
        <v>26</v>
      </c>
      <c r="J268" s="1" t="b">
        <f>OR(ISNUMBER(SEARCH("sg1",F268)),ISNUMBER(SEARCH("skip",F268)))</f>
        <v>1</v>
      </c>
      <c r="L268" s="1">
        <v>1</v>
      </c>
      <c r="M268" s="1" t="str">
        <f t="shared" ref="M268:M331" si="22">IF(J268, "skip", "cbow")</f>
        <v>skip</v>
      </c>
      <c r="N268" s="1" t="str">
        <f>MID(F268, G268+2, H268 - (G268+2))</f>
        <v>8</v>
      </c>
      <c r="O268" s="1" t="str">
        <f>MID(F268, H268+2, I268 - (H268+2))</f>
        <v>3</v>
      </c>
      <c r="P268" s="1" t="str">
        <f>MID(F268, I268+2, 3)</f>
        <v xml:space="preserve">25 </v>
      </c>
      <c r="Q268" s="1" t="s">
        <v>661</v>
      </c>
      <c r="R268" t="s">
        <v>1193</v>
      </c>
      <c r="S268">
        <v>0.05</v>
      </c>
      <c r="T268">
        <v>0</v>
      </c>
      <c r="U268" t="s">
        <v>1495</v>
      </c>
    </row>
    <row r="269" spans="1:21" hidden="1" x14ac:dyDescent="0.2">
      <c r="A269" s="1">
        <v>374</v>
      </c>
      <c r="B269" s="1">
        <v>268</v>
      </c>
      <c r="E269" t="s">
        <v>1191</v>
      </c>
      <c r="F269" t="s">
        <v>930</v>
      </c>
      <c r="G269" s="1">
        <f t="shared" si="19"/>
        <v>19</v>
      </c>
      <c r="H269" s="1">
        <f t="shared" si="20"/>
        <v>22</v>
      </c>
      <c r="I269" s="1">
        <f t="shared" si="21"/>
        <v>25</v>
      </c>
      <c r="J269" s="1" t="b">
        <f>OR(ISNUMBER(SEARCH("sg1",F269)),ISNUMBER(SEARCH("skip",F269)))</f>
        <v>1</v>
      </c>
      <c r="L269" s="1">
        <v>1</v>
      </c>
      <c r="M269" s="1" t="str">
        <f t="shared" si="22"/>
        <v>skip</v>
      </c>
      <c r="N269" s="1" t="str">
        <f>MID(F269, G269+2, H269 - (G269+2))</f>
        <v>1</v>
      </c>
      <c r="O269" s="1" t="str">
        <f>MID(F269, H269+2, I269 - (H269+2))</f>
        <v>5</v>
      </c>
      <c r="P269" s="1" t="str">
        <f>MID(F269, I269+2, 3)</f>
        <v xml:space="preserve">5 	</v>
      </c>
      <c r="Q269" s="1" t="s">
        <v>659</v>
      </c>
      <c r="R269" t="s">
        <v>1193</v>
      </c>
      <c r="S269">
        <v>0.05</v>
      </c>
      <c r="T269">
        <v>0</v>
      </c>
      <c r="U269" t="s">
        <v>1499</v>
      </c>
    </row>
    <row r="270" spans="1:21" hidden="1" x14ac:dyDescent="0.2">
      <c r="A270" s="1">
        <v>396</v>
      </c>
      <c r="B270" s="1">
        <v>269</v>
      </c>
      <c r="E270" t="s">
        <v>1191</v>
      </c>
      <c r="F270" t="s">
        <v>945</v>
      </c>
      <c r="G270" s="1">
        <f t="shared" si="19"/>
        <v>20</v>
      </c>
      <c r="H270" s="1">
        <f t="shared" si="20"/>
        <v>23</v>
      </c>
      <c r="I270" s="1">
        <f t="shared" si="21"/>
        <v>27</v>
      </c>
      <c r="J270" s="1" t="b">
        <f>OR(ISNUMBER(SEARCH("sg1",F270)),ISNUMBER(SEARCH("skip",F270)))</f>
        <v>0</v>
      </c>
      <c r="L270" s="1">
        <v>1</v>
      </c>
      <c r="M270" s="1" t="str">
        <f t="shared" si="22"/>
        <v>cbow</v>
      </c>
      <c r="N270" s="1" t="str">
        <f>MID(F270, G270+2, H270 - (G270+2))</f>
        <v>8</v>
      </c>
      <c r="O270" s="1" t="str">
        <f>MID(F270, H270+2, I270 - (H270+2))</f>
        <v>44</v>
      </c>
      <c r="P270" s="1" t="str">
        <f>MID(F270, I270+2, 3)</f>
        <v xml:space="preserve">10 </v>
      </c>
      <c r="Q270" s="1" t="s">
        <v>661</v>
      </c>
      <c r="R270" t="s">
        <v>1193</v>
      </c>
      <c r="S270">
        <v>0.05</v>
      </c>
      <c r="T270">
        <v>0</v>
      </c>
      <c r="U270" t="s">
        <v>1513</v>
      </c>
    </row>
    <row r="271" spans="1:21" hidden="1" x14ac:dyDescent="0.2">
      <c r="A271" s="1">
        <v>638</v>
      </c>
      <c r="B271" s="1">
        <v>270</v>
      </c>
      <c r="E271" t="s">
        <v>1191</v>
      </c>
      <c r="F271" t="s">
        <v>1117</v>
      </c>
      <c r="G271" s="1">
        <f t="shared" si="19"/>
        <v>20</v>
      </c>
      <c r="H271" s="1">
        <f t="shared" si="20"/>
        <v>23</v>
      </c>
      <c r="I271" s="1">
        <f t="shared" si="21"/>
        <v>26</v>
      </c>
      <c r="J271" s="1" t="b">
        <f>OR(ISNUMBER(SEARCH("sg1",F271)),ISNUMBER(SEARCH("skip",F271)))</f>
        <v>0</v>
      </c>
      <c r="L271" s="1">
        <v>1</v>
      </c>
      <c r="M271" s="1" t="str">
        <f t="shared" si="22"/>
        <v>cbow</v>
      </c>
      <c r="N271" s="1" t="str">
        <f>MID(F271, G271+2, H271 - (G271+2))</f>
        <v>5</v>
      </c>
      <c r="O271" s="1" t="str">
        <f>MID(F271, H271+2, I271 - (H271+2))</f>
        <v>8</v>
      </c>
      <c r="P271" s="1" t="str">
        <f>MID(F271, I271+2, 3)</f>
        <v xml:space="preserve">25 </v>
      </c>
      <c r="Q271" s="1" t="s">
        <v>659</v>
      </c>
      <c r="R271" t="s">
        <v>1193</v>
      </c>
      <c r="S271">
        <v>0.05</v>
      </c>
      <c r="T271">
        <v>0</v>
      </c>
      <c r="U271" t="s">
        <v>1588</v>
      </c>
    </row>
    <row r="272" spans="1:21" hidden="1" x14ac:dyDescent="0.2">
      <c r="A272" s="1">
        <v>11</v>
      </c>
      <c r="B272" s="1">
        <v>271</v>
      </c>
      <c r="E272" t="s">
        <v>1191</v>
      </c>
      <c r="F272" t="s">
        <v>666</v>
      </c>
      <c r="G272" s="1">
        <f t="shared" si="19"/>
        <v>20</v>
      </c>
      <c r="H272" s="1">
        <f t="shared" si="20"/>
        <v>23</v>
      </c>
      <c r="I272" s="1">
        <f t="shared" si="21"/>
        <v>27</v>
      </c>
      <c r="J272" s="1" t="b">
        <f>OR(ISNUMBER(SEARCH("sg1",F272)),ISNUMBER(SEARCH("skip",F272)))</f>
        <v>1</v>
      </c>
      <c r="L272" s="1">
        <v>1</v>
      </c>
      <c r="M272" s="1" t="str">
        <f t="shared" si="22"/>
        <v>skip</v>
      </c>
      <c r="N272" s="1" t="str">
        <f>MID(F272, G272+2, H272 - (G272+2))</f>
        <v>8</v>
      </c>
      <c r="O272" s="1" t="str">
        <f>MID(F272, H272+2, I272 - (H272+2))</f>
        <v>13</v>
      </c>
      <c r="P272" s="1" t="str">
        <f>MID(F272, I272+2, 3)</f>
        <v xml:space="preserve">5 	</v>
      </c>
      <c r="Q272" s="1" t="s">
        <v>661</v>
      </c>
      <c r="R272" t="s">
        <v>1192</v>
      </c>
      <c r="S272">
        <v>4.9799999999999997E-2</v>
      </c>
      <c r="T272">
        <v>0</v>
      </c>
      <c r="U272" t="s">
        <v>1203</v>
      </c>
    </row>
    <row r="273" spans="1:21" hidden="1" x14ac:dyDescent="0.2">
      <c r="A273" s="1">
        <v>522</v>
      </c>
      <c r="B273" s="1">
        <v>272</v>
      </c>
      <c r="E273" t="s">
        <v>1191</v>
      </c>
      <c r="F273" t="s">
        <v>1039</v>
      </c>
      <c r="G273" s="1">
        <f t="shared" si="19"/>
        <v>20</v>
      </c>
      <c r="H273" s="1">
        <f t="shared" si="20"/>
        <v>23</v>
      </c>
      <c r="I273" s="1">
        <f t="shared" si="21"/>
        <v>27</v>
      </c>
      <c r="J273" s="1" t="b">
        <f>OR(ISNUMBER(SEARCH("sg1",F273)),ISNUMBER(SEARCH("skip",F273)))</f>
        <v>0</v>
      </c>
      <c r="L273" s="1">
        <v>1</v>
      </c>
      <c r="M273" s="1" t="str">
        <f t="shared" si="22"/>
        <v>cbow</v>
      </c>
      <c r="N273" s="1" t="str">
        <f>MID(F273, G273+2, H273 - (G273+2))</f>
        <v>8</v>
      </c>
      <c r="O273" s="1" t="str">
        <f>MID(F273, H273+2, I273 - (H273+2))</f>
        <v>21</v>
      </c>
      <c r="P273" s="1" t="str">
        <f>MID(F273, I273+2, 3)</f>
        <v xml:space="preserve">50 </v>
      </c>
      <c r="Q273" s="1" t="s">
        <v>659</v>
      </c>
      <c r="R273" t="s">
        <v>1193</v>
      </c>
      <c r="S273">
        <v>4.9799999999999997E-2</v>
      </c>
      <c r="T273">
        <v>0</v>
      </c>
      <c r="U273" t="s">
        <v>1608</v>
      </c>
    </row>
    <row r="274" spans="1:21" hidden="1" x14ac:dyDescent="0.2">
      <c r="A274" s="1">
        <v>497</v>
      </c>
      <c r="B274" s="1">
        <v>273</v>
      </c>
      <c r="E274" t="s">
        <v>1191</v>
      </c>
      <c r="F274" t="s">
        <v>1022</v>
      </c>
      <c r="G274" s="1">
        <f t="shared" si="19"/>
        <v>20</v>
      </c>
      <c r="H274" s="1">
        <f t="shared" si="20"/>
        <v>23</v>
      </c>
      <c r="I274" s="1">
        <f t="shared" si="21"/>
        <v>26</v>
      </c>
      <c r="J274" s="1" t="b">
        <f>OR(ISNUMBER(SEARCH("sg1",F274)),ISNUMBER(SEARCH("skip",F274)))</f>
        <v>0</v>
      </c>
      <c r="L274" s="1">
        <v>1</v>
      </c>
      <c r="M274" s="1" t="str">
        <f t="shared" si="22"/>
        <v>cbow</v>
      </c>
      <c r="N274" s="1" t="str">
        <f>MID(F274, G274+2, H274 - (G274+2))</f>
        <v>5</v>
      </c>
      <c r="O274" s="1" t="str">
        <f>MID(F274, H274+2, I274 - (H274+2))</f>
        <v>5</v>
      </c>
      <c r="P274" s="1" t="str">
        <f>MID(F274, I274+2, 3)</f>
        <v xml:space="preserve">10 </v>
      </c>
      <c r="Q274" s="1" t="s">
        <v>659</v>
      </c>
      <c r="R274" t="s">
        <v>1192</v>
      </c>
      <c r="S274">
        <v>4.9599999999999998E-2</v>
      </c>
      <c r="T274">
        <v>0</v>
      </c>
      <c r="U274" t="s">
        <v>1590</v>
      </c>
    </row>
    <row r="275" spans="1:21" hidden="1" x14ac:dyDescent="0.2">
      <c r="A275" s="1">
        <v>499</v>
      </c>
      <c r="B275" s="1">
        <v>274</v>
      </c>
      <c r="E275" t="s">
        <v>1191</v>
      </c>
      <c r="F275" t="s">
        <v>1022</v>
      </c>
      <c r="G275" s="1">
        <f t="shared" si="19"/>
        <v>20</v>
      </c>
      <c r="H275" s="1">
        <f t="shared" si="20"/>
        <v>23</v>
      </c>
      <c r="I275" s="1">
        <f t="shared" si="21"/>
        <v>26</v>
      </c>
      <c r="J275" s="1" t="b">
        <f>OR(ISNUMBER(SEARCH("sg1",F275)),ISNUMBER(SEARCH("skip",F275)))</f>
        <v>0</v>
      </c>
      <c r="L275" s="1">
        <v>1</v>
      </c>
      <c r="M275" s="1" t="str">
        <f t="shared" si="22"/>
        <v>cbow</v>
      </c>
      <c r="N275" s="1" t="str">
        <f>MID(F275, G275+2, H275 - (G275+2))</f>
        <v>5</v>
      </c>
      <c r="O275" s="1" t="str">
        <f>MID(F275, H275+2, I275 - (H275+2))</f>
        <v>5</v>
      </c>
      <c r="P275" s="1" t="str">
        <f>MID(F275, I275+2, 3)</f>
        <v xml:space="preserve">10 </v>
      </c>
      <c r="Q275" s="1" t="s">
        <v>661</v>
      </c>
      <c r="R275" t="s">
        <v>1192</v>
      </c>
      <c r="S275">
        <v>4.9599999999999998E-2</v>
      </c>
      <c r="T275">
        <v>0</v>
      </c>
      <c r="U275" t="s">
        <v>1592</v>
      </c>
    </row>
    <row r="276" spans="1:21" hidden="1" x14ac:dyDescent="0.2">
      <c r="A276" s="1">
        <v>41</v>
      </c>
      <c r="B276" s="1">
        <v>275</v>
      </c>
      <c r="E276" t="s">
        <v>1191</v>
      </c>
      <c r="F276" t="s">
        <v>690</v>
      </c>
      <c r="G276" s="1">
        <f t="shared" si="19"/>
        <v>19</v>
      </c>
      <c r="H276" s="1">
        <f t="shared" si="20"/>
        <v>22</v>
      </c>
      <c r="I276" s="1">
        <f t="shared" si="21"/>
        <v>26</v>
      </c>
      <c r="J276" s="1" t="b">
        <f>OR(ISNUMBER(SEARCH("sg1",F276)),ISNUMBER(SEARCH("skip",F276)))</f>
        <v>1</v>
      </c>
      <c r="L276" s="1">
        <v>1</v>
      </c>
      <c r="M276" s="1" t="str">
        <f t="shared" si="22"/>
        <v>skip</v>
      </c>
      <c r="N276" s="1" t="str">
        <f>MID(F276, G276+2, H276 - (G276+2))</f>
        <v>8</v>
      </c>
      <c r="O276" s="1" t="str">
        <f>MID(F276, H276+2, I276 - (H276+2))</f>
        <v>44</v>
      </c>
      <c r="P276" s="1" t="str">
        <f>MID(F276, I276+2, 3)</f>
        <v xml:space="preserve">10 </v>
      </c>
      <c r="Q276" s="1" t="s">
        <v>659</v>
      </c>
      <c r="R276" t="s">
        <v>1192</v>
      </c>
      <c r="S276">
        <v>4.9500000000000002E-2</v>
      </c>
      <c r="T276">
        <v>0</v>
      </c>
      <c r="U276" t="s">
        <v>1230</v>
      </c>
    </row>
    <row r="277" spans="1:21" hidden="1" x14ac:dyDescent="0.2">
      <c r="A277" s="1">
        <v>144</v>
      </c>
      <c r="B277" s="1">
        <v>276</v>
      </c>
      <c r="E277" t="s">
        <v>1191</v>
      </c>
      <c r="F277" t="s">
        <v>765</v>
      </c>
      <c r="G277" s="1">
        <f t="shared" si="19"/>
        <v>19</v>
      </c>
      <c r="H277" s="1">
        <f t="shared" si="20"/>
        <v>22</v>
      </c>
      <c r="I277" s="1">
        <f t="shared" si="21"/>
        <v>25</v>
      </c>
      <c r="J277" s="1" t="b">
        <f>OR(ISNUMBER(SEARCH("sg1",F277)),ISNUMBER(SEARCH("skip",F277)))</f>
        <v>1</v>
      </c>
      <c r="L277" s="1">
        <v>1</v>
      </c>
      <c r="M277" s="1" t="str">
        <f t="shared" si="22"/>
        <v>skip</v>
      </c>
      <c r="N277" s="1" t="str">
        <f>MID(F277, G277+2, H277 - (G277+2))</f>
        <v>3</v>
      </c>
      <c r="O277" s="1" t="str">
        <f>MID(F277, H277+2, I277 - (H277+2))</f>
        <v>8</v>
      </c>
      <c r="P277" s="1" t="str">
        <f>MID(F277, I277+2, 3)</f>
        <v xml:space="preserve">5 	</v>
      </c>
      <c r="Q277" s="1" t="s">
        <v>661</v>
      </c>
      <c r="R277" t="s">
        <v>1193</v>
      </c>
      <c r="S277">
        <v>4.9500000000000002E-2</v>
      </c>
      <c r="T277">
        <v>0</v>
      </c>
      <c r="U277" t="s">
        <v>1315</v>
      </c>
    </row>
    <row r="278" spans="1:21" hidden="1" x14ac:dyDescent="0.2">
      <c r="A278" s="1">
        <v>385</v>
      </c>
      <c r="B278" s="1">
        <v>277</v>
      </c>
      <c r="E278" t="s">
        <v>1191</v>
      </c>
      <c r="F278" t="s">
        <v>939</v>
      </c>
      <c r="G278" s="1">
        <f t="shared" si="19"/>
        <v>19</v>
      </c>
      <c r="H278" s="1">
        <f t="shared" si="20"/>
        <v>22</v>
      </c>
      <c r="I278" s="1">
        <f t="shared" si="21"/>
        <v>26</v>
      </c>
      <c r="J278" s="1" t="b">
        <f>OR(ISNUMBER(SEARCH("sg1",F278)),ISNUMBER(SEARCH("skip",F278)))</f>
        <v>1</v>
      </c>
      <c r="L278" s="1">
        <v>1</v>
      </c>
      <c r="M278" s="1" t="str">
        <f t="shared" si="22"/>
        <v>skip</v>
      </c>
      <c r="N278" s="1" t="str">
        <f>MID(F278, G278+2, H278 - (G278+2))</f>
        <v>1</v>
      </c>
      <c r="O278" s="1" t="str">
        <f>MID(F278, H278+2, I278 - (H278+2))</f>
        <v>13</v>
      </c>
      <c r="P278" s="1" t="str">
        <f>MID(F278, I278+2, 3)</f>
        <v xml:space="preserve">50 </v>
      </c>
      <c r="Q278" s="1" t="s">
        <v>659</v>
      </c>
      <c r="R278" t="s">
        <v>1192</v>
      </c>
      <c r="S278">
        <v>4.9399999999999999E-2</v>
      </c>
      <c r="T278">
        <v>0</v>
      </c>
      <c r="U278" t="s">
        <v>1309</v>
      </c>
    </row>
    <row r="279" spans="1:21" hidden="1" x14ac:dyDescent="0.2">
      <c r="A279" s="1">
        <v>176</v>
      </c>
      <c r="B279" s="1">
        <v>278</v>
      </c>
      <c r="E279" t="s">
        <v>1191</v>
      </c>
      <c r="F279" t="s">
        <v>789</v>
      </c>
      <c r="G279" s="1">
        <f t="shared" si="19"/>
        <v>20</v>
      </c>
      <c r="H279" s="1">
        <f t="shared" si="20"/>
        <v>23</v>
      </c>
      <c r="I279" s="1">
        <f t="shared" si="21"/>
        <v>26</v>
      </c>
      <c r="J279" s="1" t="b">
        <f>OR(ISNUMBER(SEARCH("sg1",F279)),ISNUMBER(SEARCH("skip",F279)))</f>
        <v>1</v>
      </c>
      <c r="L279" s="1">
        <v>1</v>
      </c>
      <c r="M279" s="1" t="str">
        <f t="shared" si="22"/>
        <v>skip</v>
      </c>
      <c r="N279" s="1" t="str">
        <f>MID(F279, G279+2, H279 - (G279+2))</f>
        <v>5</v>
      </c>
      <c r="O279" s="1" t="str">
        <f>MID(F279, H279+2, I279 - (H279+2))</f>
        <v>5</v>
      </c>
      <c r="P279" s="1" t="str">
        <f>MID(F279, I279+2, 3)</f>
        <v xml:space="preserve">5 	</v>
      </c>
      <c r="Q279" s="1" t="s">
        <v>661</v>
      </c>
      <c r="R279" t="s">
        <v>1193</v>
      </c>
      <c r="S279">
        <v>4.9399999999999999E-2</v>
      </c>
      <c r="T279">
        <v>0</v>
      </c>
      <c r="U279" t="s">
        <v>916</v>
      </c>
    </row>
    <row r="280" spans="1:21" hidden="1" x14ac:dyDescent="0.2">
      <c r="A280" s="1">
        <v>418</v>
      </c>
      <c r="B280" s="1">
        <v>279</v>
      </c>
      <c r="E280" t="s">
        <v>1191</v>
      </c>
      <c r="F280" t="s">
        <v>962</v>
      </c>
      <c r="G280" s="1">
        <f t="shared" si="19"/>
        <v>20</v>
      </c>
      <c r="H280" s="1">
        <f t="shared" si="20"/>
        <v>23</v>
      </c>
      <c r="I280" s="1">
        <f t="shared" si="21"/>
        <v>27</v>
      </c>
      <c r="J280" s="1" t="b">
        <f>OR(ISNUMBER(SEARCH("sg1",F280)),ISNUMBER(SEARCH("skip",F280)))</f>
        <v>0</v>
      </c>
      <c r="L280" s="1">
        <v>1</v>
      </c>
      <c r="M280" s="1" t="str">
        <f t="shared" si="22"/>
        <v>cbow</v>
      </c>
      <c r="N280" s="1" t="str">
        <f>MID(F280, G280+2, H280 - (G280+2))</f>
        <v>5</v>
      </c>
      <c r="O280" s="1" t="str">
        <f>MID(F280, H280+2, I280 - (H280+2))</f>
        <v>21</v>
      </c>
      <c r="P280" s="1" t="str">
        <f>MID(F280, I280+2, 3)</f>
        <v xml:space="preserve">50 </v>
      </c>
      <c r="Q280" s="1" t="s">
        <v>659</v>
      </c>
      <c r="R280" t="s">
        <v>1193</v>
      </c>
      <c r="S280">
        <v>4.9399999999999999E-2</v>
      </c>
      <c r="T280">
        <v>0</v>
      </c>
      <c r="U280" t="s">
        <v>1529</v>
      </c>
    </row>
    <row r="281" spans="1:21" hidden="1" x14ac:dyDescent="0.2">
      <c r="A281" s="1">
        <v>545</v>
      </c>
      <c r="B281" s="1">
        <v>280</v>
      </c>
      <c r="E281" t="s">
        <v>1191</v>
      </c>
      <c r="F281" t="s">
        <v>1053</v>
      </c>
      <c r="G281" s="1">
        <f t="shared" si="19"/>
        <v>20</v>
      </c>
      <c r="H281" s="1">
        <f t="shared" si="20"/>
        <v>23</v>
      </c>
      <c r="I281" s="1">
        <f t="shared" si="21"/>
        <v>26</v>
      </c>
      <c r="J281" s="1" t="b">
        <f>OR(ISNUMBER(SEARCH("sg1",F281)),ISNUMBER(SEARCH("skip",F281)))</f>
        <v>0</v>
      </c>
      <c r="L281" s="1">
        <v>1</v>
      </c>
      <c r="M281" s="1" t="str">
        <f t="shared" si="22"/>
        <v>cbow</v>
      </c>
      <c r="N281" s="1" t="str">
        <f>MID(F281, G281+2, H281 - (G281+2))</f>
        <v>3</v>
      </c>
      <c r="O281" s="1" t="str">
        <f>MID(F281, H281+2, I281 - (H281+2))</f>
        <v>5</v>
      </c>
      <c r="P281" s="1" t="str">
        <f>MID(F281, I281+2, 3)</f>
        <v xml:space="preserve">10 </v>
      </c>
      <c r="Q281" s="1" t="s">
        <v>659</v>
      </c>
      <c r="R281" t="s">
        <v>1192</v>
      </c>
      <c r="S281">
        <v>4.9200000000000001E-2</v>
      </c>
      <c r="T281">
        <v>0</v>
      </c>
      <c r="U281" t="s">
        <v>1628</v>
      </c>
    </row>
    <row r="282" spans="1:21" hidden="1" x14ac:dyDescent="0.2">
      <c r="A282" s="1">
        <v>682</v>
      </c>
      <c r="B282" s="1">
        <v>281</v>
      </c>
      <c r="E282" t="s">
        <v>1191</v>
      </c>
      <c r="F282" t="s">
        <v>1148</v>
      </c>
      <c r="G282" s="1">
        <f t="shared" si="19"/>
        <v>20</v>
      </c>
      <c r="H282" s="1">
        <f t="shared" si="20"/>
        <v>23</v>
      </c>
      <c r="I282" s="1">
        <f t="shared" si="21"/>
        <v>26</v>
      </c>
      <c r="J282" s="1" t="b">
        <f>OR(ISNUMBER(SEARCH("sg1",F282)),ISNUMBER(SEARCH("skip",F282)))</f>
        <v>0</v>
      </c>
      <c r="L282" s="1">
        <v>1</v>
      </c>
      <c r="M282" s="1" t="str">
        <f t="shared" si="22"/>
        <v>cbow</v>
      </c>
      <c r="N282" s="1" t="str">
        <f>MID(F282, G282+2, H282 - (G282+2))</f>
        <v>3</v>
      </c>
      <c r="O282" s="1" t="str">
        <f>MID(F282, H282+2, I282 - (H282+2))</f>
        <v>8</v>
      </c>
      <c r="P282" s="1" t="str">
        <f>MID(F282, I282+2, 3)</f>
        <v xml:space="preserve">25 </v>
      </c>
      <c r="Q282" s="1" t="s">
        <v>659</v>
      </c>
      <c r="R282" t="s">
        <v>1193</v>
      </c>
      <c r="S282">
        <v>4.9099999999999998E-2</v>
      </c>
      <c r="T282">
        <v>0</v>
      </c>
      <c r="U282" t="s">
        <v>1730</v>
      </c>
    </row>
    <row r="283" spans="1:21" hidden="1" x14ac:dyDescent="0.2">
      <c r="A283" s="1">
        <v>253</v>
      </c>
      <c r="B283" s="1">
        <v>282</v>
      </c>
      <c r="E283" t="s">
        <v>1191</v>
      </c>
      <c r="F283" t="s">
        <v>847</v>
      </c>
      <c r="G283" s="1">
        <f t="shared" si="19"/>
        <v>20</v>
      </c>
      <c r="H283" s="1">
        <f t="shared" si="20"/>
        <v>23</v>
      </c>
      <c r="I283" s="1">
        <f t="shared" si="21"/>
        <v>26</v>
      </c>
      <c r="J283" s="1" t="b">
        <f>OR(ISNUMBER(SEARCH("sg1",F283)),ISNUMBER(SEARCH("skip",F283)))</f>
        <v>1</v>
      </c>
      <c r="L283" s="1">
        <v>1</v>
      </c>
      <c r="M283" s="1" t="str">
        <f t="shared" si="22"/>
        <v>skip</v>
      </c>
      <c r="N283" s="1" t="str">
        <f>MID(F283, G283+2, H283 - (G283+2))</f>
        <v>5</v>
      </c>
      <c r="O283" s="1" t="str">
        <f>MID(F283, H283+2, I283 - (H283+2))</f>
        <v>3</v>
      </c>
      <c r="P283" s="1" t="str">
        <f>MID(F283, I283+2, 3)</f>
        <v xml:space="preserve">25 </v>
      </c>
      <c r="Q283" s="1" t="s">
        <v>659</v>
      </c>
      <c r="R283" t="s">
        <v>1192</v>
      </c>
      <c r="S283">
        <v>4.9000000000000002E-2</v>
      </c>
      <c r="T283">
        <v>0</v>
      </c>
      <c r="U283" t="s">
        <v>1400</v>
      </c>
    </row>
    <row r="284" spans="1:21" hidden="1" x14ac:dyDescent="0.2">
      <c r="A284" s="1">
        <v>698</v>
      </c>
      <c r="B284" s="1">
        <v>283</v>
      </c>
      <c r="E284" t="s">
        <v>1191</v>
      </c>
      <c r="F284" t="s">
        <v>1158</v>
      </c>
      <c r="G284" s="1">
        <f t="shared" si="19"/>
        <v>20</v>
      </c>
      <c r="H284" s="1">
        <f t="shared" si="20"/>
        <v>23</v>
      </c>
      <c r="I284" s="1">
        <f t="shared" si="21"/>
        <v>27</v>
      </c>
      <c r="J284" s="1" t="b">
        <f>OR(ISNUMBER(SEARCH("sg1",F284)),ISNUMBER(SEARCH("skip",F284)))</f>
        <v>0</v>
      </c>
      <c r="L284" s="1">
        <v>1</v>
      </c>
      <c r="M284" s="1" t="str">
        <f t="shared" si="22"/>
        <v>cbow</v>
      </c>
      <c r="N284" s="1" t="str">
        <f>MID(F284, G284+2, H284 - (G284+2))</f>
        <v>3</v>
      </c>
      <c r="O284" s="1" t="str">
        <f>MID(F284, H284+2, I284 - (H284+2))</f>
        <v>21</v>
      </c>
      <c r="P284" s="1" t="str">
        <f>MID(F284, I284+2, 3)</f>
        <v xml:space="preserve">50 </v>
      </c>
      <c r="Q284" s="1" t="s">
        <v>659</v>
      </c>
      <c r="R284" t="s">
        <v>1193</v>
      </c>
      <c r="S284">
        <v>4.9000000000000002E-2</v>
      </c>
      <c r="T284">
        <v>0</v>
      </c>
      <c r="U284" t="s">
        <v>504</v>
      </c>
    </row>
    <row r="285" spans="1:21" hidden="1" x14ac:dyDescent="0.2">
      <c r="A285" s="1">
        <v>113</v>
      </c>
      <c r="B285" s="1">
        <v>284</v>
      </c>
      <c r="E285" t="s">
        <v>1191</v>
      </c>
      <c r="F285" t="s">
        <v>744</v>
      </c>
      <c r="G285" s="1">
        <f t="shared" si="19"/>
        <v>20</v>
      </c>
      <c r="H285" s="1">
        <f t="shared" si="20"/>
        <v>23</v>
      </c>
      <c r="I285" s="1">
        <f t="shared" si="21"/>
        <v>27</v>
      </c>
      <c r="J285" s="1" t="b">
        <f>OR(ISNUMBER(SEARCH("sg1",F285)),ISNUMBER(SEARCH("skip",F285)))</f>
        <v>1</v>
      </c>
      <c r="L285" s="1">
        <v>1</v>
      </c>
      <c r="M285" s="1" t="str">
        <f t="shared" si="22"/>
        <v>skip</v>
      </c>
      <c r="N285" s="1" t="str">
        <f>MID(F285, G285+2, H285 - (G285+2))</f>
        <v>5</v>
      </c>
      <c r="O285" s="1" t="str">
        <f>MID(F285, H285+2, I285 - (H285+2))</f>
        <v>44</v>
      </c>
      <c r="P285" s="1" t="str">
        <f>MID(F285, I285+2, 3)</f>
        <v xml:space="preserve">10 </v>
      </c>
      <c r="Q285" s="1" t="s">
        <v>659</v>
      </c>
      <c r="R285" t="s">
        <v>1192</v>
      </c>
      <c r="S285">
        <v>4.8899999999999999E-2</v>
      </c>
      <c r="T285">
        <v>0</v>
      </c>
      <c r="U285" t="s">
        <v>1288</v>
      </c>
    </row>
    <row r="286" spans="1:21" hidden="1" x14ac:dyDescent="0.2">
      <c r="A286" s="1">
        <v>662</v>
      </c>
      <c r="B286" s="1">
        <v>285</v>
      </c>
      <c r="E286" t="s">
        <v>1191</v>
      </c>
      <c r="F286" t="s">
        <v>1133</v>
      </c>
      <c r="G286" s="1">
        <f t="shared" si="19"/>
        <v>20</v>
      </c>
      <c r="H286" s="1">
        <f t="shared" si="20"/>
        <v>23</v>
      </c>
      <c r="I286" s="1">
        <f t="shared" si="21"/>
        <v>27</v>
      </c>
      <c r="J286" s="1" t="b">
        <f>OR(ISNUMBER(SEARCH("sg1",F286)),ISNUMBER(SEARCH("skip",F286)))</f>
        <v>0</v>
      </c>
      <c r="L286" s="1">
        <v>1</v>
      </c>
      <c r="M286" s="1" t="str">
        <f t="shared" si="22"/>
        <v>cbow</v>
      </c>
      <c r="N286" s="1" t="str">
        <f>MID(F286, G286+2, H286 - (G286+2))</f>
        <v>3</v>
      </c>
      <c r="O286" s="1" t="str">
        <f>MID(F286, H286+2, I286 - (H286+2))</f>
        <v>13</v>
      </c>
      <c r="P286" s="1" t="str">
        <f>MID(F286, I286+2, 3)</f>
        <v xml:space="preserve">50 </v>
      </c>
      <c r="Q286" s="1" t="s">
        <v>659</v>
      </c>
      <c r="R286" t="s">
        <v>1193</v>
      </c>
      <c r="S286">
        <v>4.8899999999999999E-2</v>
      </c>
      <c r="T286">
        <v>0</v>
      </c>
      <c r="U286" t="s">
        <v>1716</v>
      </c>
    </row>
    <row r="287" spans="1:21" hidden="1" x14ac:dyDescent="0.2">
      <c r="A287" s="1">
        <v>633</v>
      </c>
      <c r="B287" s="1">
        <v>286</v>
      </c>
      <c r="E287" t="s">
        <v>1191</v>
      </c>
      <c r="F287" t="s">
        <v>1114</v>
      </c>
      <c r="G287" s="1">
        <f t="shared" si="19"/>
        <v>20</v>
      </c>
      <c r="H287" s="1">
        <f t="shared" si="20"/>
        <v>23</v>
      </c>
      <c r="I287" s="1">
        <f t="shared" si="21"/>
        <v>26</v>
      </c>
      <c r="J287" s="1" t="b">
        <f>OR(ISNUMBER(SEARCH("sg1",F287)),ISNUMBER(SEARCH("skip",F287)))</f>
        <v>0</v>
      </c>
      <c r="L287" s="1">
        <v>1</v>
      </c>
      <c r="M287" s="1" t="str">
        <f t="shared" si="22"/>
        <v>cbow</v>
      </c>
      <c r="N287" s="1" t="str">
        <f>MID(F287, G287+2, H287 - (G287+2))</f>
        <v>1</v>
      </c>
      <c r="O287" s="1" t="str">
        <f>MID(F287, H287+2, I287 - (H287+2))</f>
        <v>8</v>
      </c>
      <c r="P287" s="1" t="str">
        <f>MID(F287, I287+2, 3)</f>
        <v xml:space="preserve">10 </v>
      </c>
      <c r="Q287" s="1" t="s">
        <v>659</v>
      </c>
      <c r="R287" t="s">
        <v>1192</v>
      </c>
      <c r="S287">
        <v>4.8800000000000003E-2</v>
      </c>
      <c r="T287">
        <v>0</v>
      </c>
      <c r="U287" t="s">
        <v>1696</v>
      </c>
    </row>
    <row r="288" spans="1:21" hidden="1" x14ac:dyDescent="0.2">
      <c r="A288" s="1">
        <v>558</v>
      </c>
      <c r="B288" s="1">
        <v>287</v>
      </c>
      <c r="E288" t="s">
        <v>1191</v>
      </c>
      <c r="F288" t="s">
        <v>1061</v>
      </c>
      <c r="G288" s="1">
        <f t="shared" si="19"/>
        <v>20</v>
      </c>
      <c r="H288" s="1">
        <f t="shared" si="20"/>
        <v>23</v>
      </c>
      <c r="I288" s="1">
        <f t="shared" si="21"/>
        <v>26</v>
      </c>
      <c r="J288" s="1" t="b">
        <f>OR(ISNUMBER(SEARCH("sg1",F288)),ISNUMBER(SEARCH("skip",F288)))</f>
        <v>0</v>
      </c>
      <c r="L288" s="1">
        <v>1</v>
      </c>
      <c r="M288" s="1" t="str">
        <f t="shared" si="22"/>
        <v>cbow</v>
      </c>
      <c r="N288" s="1" t="str">
        <f>MID(F288, G288+2, H288 - (G288+2))</f>
        <v>1</v>
      </c>
      <c r="O288" s="1" t="str">
        <f>MID(F288, H288+2, I288 - (H288+2))</f>
        <v>3</v>
      </c>
      <c r="P288" s="1" t="str">
        <f>MID(F288, I288+2, 3)</f>
        <v xml:space="preserve">25 </v>
      </c>
      <c r="Q288" s="1" t="s">
        <v>659</v>
      </c>
      <c r="R288" t="s">
        <v>1193</v>
      </c>
      <c r="S288">
        <v>4.8800000000000003E-2</v>
      </c>
      <c r="T288">
        <v>0</v>
      </c>
      <c r="U288" t="s">
        <v>1640</v>
      </c>
    </row>
    <row r="289" spans="1:21" hidden="1" x14ac:dyDescent="0.2">
      <c r="A289" s="1">
        <v>613</v>
      </c>
      <c r="B289" s="1">
        <v>288</v>
      </c>
      <c r="E289" t="s">
        <v>1191</v>
      </c>
      <c r="F289" t="s">
        <v>1100</v>
      </c>
      <c r="G289" s="1">
        <f t="shared" si="19"/>
        <v>20</v>
      </c>
      <c r="H289" s="1">
        <f t="shared" si="20"/>
        <v>23</v>
      </c>
      <c r="I289" s="1">
        <f t="shared" si="21"/>
        <v>27</v>
      </c>
      <c r="J289" s="1" t="b">
        <f>OR(ISNUMBER(SEARCH("sg1",F289)),ISNUMBER(SEARCH("skip",F289)))</f>
        <v>0</v>
      </c>
      <c r="L289" s="1">
        <v>1</v>
      </c>
      <c r="M289" s="1" t="str">
        <f t="shared" si="22"/>
        <v>cbow</v>
      </c>
      <c r="N289" s="1" t="str">
        <f>MID(F289, G289+2, H289 - (G289+2))</f>
        <v>5</v>
      </c>
      <c r="O289" s="1" t="str">
        <f>MID(F289, H289+2, I289 - (H289+2))</f>
        <v>44</v>
      </c>
      <c r="P289" s="1" t="str">
        <f>MID(F289, I289+2, 3)</f>
        <v xml:space="preserve">25 </v>
      </c>
      <c r="Q289" s="1" t="s">
        <v>659</v>
      </c>
      <c r="R289" t="s">
        <v>1192</v>
      </c>
      <c r="S289">
        <v>4.87E-2</v>
      </c>
      <c r="T289">
        <v>0</v>
      </c>
      <c r="U289" t="s">
        <v>1435</v>
      </c>
    </row>
    <row r="290" spans="1:21" hidden="1" x14ac:dyDescent="0.2">
      <c r="A290" s="1">
        <v>110</v>
      </c>
      <c r="B290" s="1">
        <v>289</v>
      </c>
      <c r="E290" t="s">
        <v>1191</v>
      </c>
      <c r="F290" t="s">
        <v>741</v>
      </c>
      <c r="G290" s="1">
        <f t="shared" si="19"/>
        <v>19</v>
      </c>
      <c r="H290" s="1">
        <f t="shared" si="20"/>
        <v>22</v>
      </c>
      <c r="I290" s="1">
        <f t="shared" si="21"/>
        <v>25</v>
      </c>
      <c r="J290" s="1" t="b">
        <f>OR(ISNUMBER(SEARCH("sg1",F290)),ISNUMBER(SEARCH("skip",F290)))</f>
        <v>1</v>
      </c>
      <c r="L290" s="1">
        <v>1</v>
      </c>
      <c r="M290" s="1" t="str">
        <f t="shared" si="22"/>
        <v>skip</v>
      </c>
      <c r="N290" s="1" t="str">
        <f>MID(F290, G290+2, H290 - (G290+2))</f>
        <v>3</v>
      </c>
      <c r="O290" s="1" t="str">
        <f>MID(F290, H290+2, I290 - (H290+2))</f>
        <v>3</v>
      </c>
      <c r="P290" s="1" t="str">
        <f>MID(F290, I290+2, 3)</f>
        <v xml:space="preserve">5 	</v>
      </c>
      <c r="Q290" s="1" t="s">
        <v>659</v>
      </c>
      <c r="R290" t="s">
        <v>1193</v>
      </c>
      <c r="S290">
        <v>4.87E-2</v>
      </c>
      <c r="T290">
        <v>0</v>
      </c>
      <c r="U290" t="s">
        <v>1029</v>
      </c>
    </row>
    <row r="291" spans="1:21" hidden="1" x14ac:dyDescent="0.2">
      <c r="A291" s="1">
        <v>150</v>
      </c>
      <c r="B291" s="1">
        <v>290</v>
      </c>
      <c r="E291" t="s">
        <v>1191</v>
      </c>
      <c r="F291" t="s">
        <v>771</v>
      </c>
      <c r="G291" s="1">
        <f t="shared" si="19"/>
        <v>20</v>
      </c>
      <c r="H291" s="1">
        <f t="shared" si="20"/>
        <v>23</v>
      </c>
      <c r="I291" s="1">
        <f t="shared" si="21"/>
        <v>26</v>
      </c>
      <c r="J291" s="1" t="b">
        <f>OR(ISNUMBER(SEARCH("sg1",F291)),ISNUMBER(SEARCH("skip",F291)))</f>
        <v>1</v>
      </c>
      <c r="L291" s="1">
        <v>1</v>
      </c>
      <c r="M291" s="1" t="str">
        <f t="shared" si="22"/>
        <v>skip</v>
      </c>
      <c r="N291" s="1" t="str">
        <f>MID(F291, G291+2, H291 - (G291+2))</f>
        <v>5</v>
      </c>
      <c r="O291" s="1" t="str">
        <f>MID(F291, H291+2, I291 - (H291+2))</f>
        <v>3</v>
      </c>
      <c r="P291" s="1" t="str">
        <f>MID(F291, I291+2, 3)</f>
        <v xml:space="preserve">10 </v>
      </c>
      <c r="Q291" s="1" t="s">
        <v>659</v>
      </c>
      <c r="R291" t="s">
        <v>1193</v>
      </c>
      <c r="S291">
        <v>4.8599999999999997E-2</v>
      </c>
      <c r="T291">
        <v>0</v>
      </c>
      <c r="U291" t="s">
        <v>1319</v>
      </c>
    </row>
    <row r="292" spans="1:21" hidden="1" x14ac:dyDescent="0.2">
      <c r="A292" s="1">
        <v>348</v>
      </c>
      <c r="B292" s="1">
        <v>291</v>
      </c>
      <c r="E292" t="s">
        <v>1191</v>
      </c>
      <c r="F292" t="s">
        <v>912</v>
      </c>
      <c r="G292" s="1">
        <f t="shared" si="19"/>
        <v>19</v>
      </c>
      <c r="H292" s="1">
        <f t="shared" si="20"/>
        <v>22</v>
      </c>
      <c r="I292" s="1">
        <f t="shared" si="21"/>
        <v>26</v>
      </c>
      <c r="J292" s="1" t="b">
        <f>OR(ISNUMBER(SEARCH("sg1",F292)),ISNUMBER(SEARCH("skip",F292)))</f>
        <v>1</v>
      </c>
      <c r="L292" s="1">
        <v>1</v>
      </c>
      <c r="M292" s="1" t="str">
        <f t="shared" si="22"/>
        <v>skip</v>
      </c>
      <c r="N292" s="1" t="str">
        <f>MID(F292, G292+2, H292 - (G292+2))</f>
        <v>3</v>
      </c>
      <c r="O292" s="1" t="str">
        <f>MID(F292, H292+2, I292 - (H292+2))</f>
        <v>13</v>
      </c>
      <c r="P292" s="1" t="str">
        <f>MID(F292, I292+2, 3)</f>
        <v xml:space="preserve">5 	</v>
      </c>
      <c r="Q292" s="1" t="s">
        <v>661</v>
      </c>
      <c r="R292" t="s">
        <v>1193</v>
      </c>
      <c r="S292">
        <v>4.8599999999999997E-2</v>
      </c>
      <c r="T292">
        <v>0</v>
      </c>
      <c r="U292" t="s">
        <v>1479</v>
      </c>
    </row>
    <row r="293" spans="1:21" hidden="1" x14ac:dyDescent="0.2">
      <c r="A293" s="1">
        <v>229</v>
      </c>
      <c r="B293" s="1">
        <v>292</v>
      </c>
      <c r="E293" t="s">
        <v>1191</v>
      </c>
      <c r="F293" t="s">
        <v>829</v>
      </c>
      <c r="G293" s="1">
        <f t="shared" si="19"/>
        <v>19</v>
      </c>
      <c r="H293" s="1">
        <f t="shared" si="20"/>
        <v>22</v>
      </c>
      <c r="I293" s="1">
        <f t="shared" si="21"/>
        <v>25</v>
      </c>
      <c r="J293" s="1" t="b">
        <f>OR(ISNUMBER(SEARCH("sg1",F293)),ISNUMBER(SEARCH("skip",F293)))</f>
        <v>1</v>
      </c>
      <c r="L293" s="1">
        <v>1</v>
      </c>
      <c r="M293" s="1" t="str">
        <f t="shared" si="22"/>
        <v>skip</v>
      </c>
      <c r="N293" s="1" t="str">
        <f>MID(F293, G293+2, H293 - (G293+2))</f>
        <v>3</v>
      </c>
      <c r="O293" s="1" t="str">
        <f>MID(F293, H293+2, I293 - (H293+2))</f>
        <v>3</v>
      </c>
      <c r="P293" s="1" t="str">
        <f>MID(F293, I293+2, 3)</f>
        <v xml:space="preserve">25 </v>
      </c>
      <c r="Q293" s="1" t="s">
        <v>659</v>
      </c>
      <c r="R293" t="s">
        <v>1192</v>
      </c>
      <c r="S293">
        <v>4.8500000000000001E-2</v>
      </c>
      <c r="T293">
        <v>0</v>
      </c>
      <c r="U293" t="s">
        <v>1380</v>
      </c>
    </row>
    <row r="294" spans="1:21" hidden="1" x14ac:dyDescent="0.2">
      <c r="A294" s="1">
        <v>618</v>
      </c>
      <c r="B294" s="1">
        <v>293</v>
      </c>
      <c r="E294" t="s">
        <v>1191</v>
      </c>
      <c r="F294" t="s">
        <v>1103</v>
      </c>
      <c r="G294" s="1">
        <f t="shared" si="19"/>
        <v>20</v>
      </c>
      <c r="H294" s="1">
        <f t="shared" si="20"/>
        <v>23</v>
      </c>
      <c r="I294" s="1">
        <f t="shared" si="21"/>
        <v>26</v>
      </c>
      <c r="J294" s="1" t="b">
        <f>OR(ISNUMBER(SEARCH("sg1",F294)),ISNUMBER(SEARCH("skip",F294)))</f>
        <v>0</v>
      </c>
      <c r="L294" s="1">
        <v>1</v>
      </c>
      <c r="M294" s="1" t="str">
        <f t="shared" si="22"/>
        <v>cbow</v>
      </c>
      <c r="N294" s="1" t="str">
        <f>MID(F294, G294+2, H294 - (G294+2))</f>
        <v>3</v>
      </c>
      <c r="O294" s="1" t="str">
        <f>MID(F294, H294+2, I294 - (H294+2))</f>
        <v>3</v>
      </c>
      <c r="P294" s="1" t="str">
        <f>MID(F294, I294+2, 3)</f>
        <v xml:space="preserve">25 </v>
      </c>
      <c r="Q294" s="1" t="s">
        <v>659</v>
      </c>
      <c r="R294" t="s">
        <v>1193</v>
      </c>
      <c r="S294">
        <v>4.8500000000000001E-2</v>
      </c>
      <c r="T294">
        <v>0</v>
      </c>
      <c r="U294" t="s">
        <v>1685</v>
      </c>
    </row>
    <row r="295" spans="1:21" hidden="1" x14ac:dyDescent="0.2">
      <c r="A295" s="1">
        <v>221</v>
      </c>
      <c r="B295" s="1">
        <v>294</v>
      </c>
      <c r="E295" t="s">
        <v>1191</v>
      </c>
      <c r="F295" t="s">
        <v>824</v>
      </c>
      <c r="G295" s="1">
        <f t="shared" si="19"/>
        <v>19</v>
      </c>
      <c r="H295" s="1">
        <f t="shared" si="20"/>
        <v>22</v>
      </c>
      <c r="I295" s="1">
        <f t="shared" si="21"/>
        <v>26</v>
      </c>
      <c r="J295" s="1" t="b">
        <f>OR(ISNUMBER(SEARCH("sg1",F295)),ISNUMBER(SEARCH("skip",F295)))</f>
        <v>1</v>
      </c>
      <c r="L295" s="1">
        <v>1</v>
      </c>
      <c r="M295" s="1" t="str">
        <f t="shared" si="22"/>
        <v>skip</v>
      </c>
      <c r="N295" s="1" t="str">
        <f>MID(F295, G295+2, H295 - (G295+2))</f>
        <v>3</v>
      </c>
      <c r="O295" s="1" t="str">
        <f>MID(F295, H295+2, I295 - (H295+2))</f>
        <v>44</v>
      </c>
      <c r="P295" s="1" t="str">
        <f>MID(F295, I295+2, 3)</f>
        <v xml:space="preserve">10 </v>
      </c>
      <c r="Q295" s="1" t="s">
        <v>659</v>
      </c>
      <c r="R295" t="s">
        <v>1192</v>
      </c>
      <c r="S295">
        <v>4.8399999999999999E-2</v>
      </c>
      <c r="T295">
        <v>0</v>
      </c>
      <c r="U295" t="s">
        <v>1374</v>
      </c>
    </row>
    <row r="296" spans="1:21" hidden="1" x14ac:dyDescent="0.2">
      <c r="A296" s="1">
        <v>594</v>
      </c>
      <c r="B296" s="1">
        <v>295</v>
      </c>
      <c r="E296" t="s">
        <v>1191</v>
      </c>
      <c r="F296" t="s">
        <v>1087</v>
      </c>
      <c r="G296" s="1">
        <f t="shared" si="19"/>
        <v>20</v>
      </c>
      <c r="H296" s="1">
        <f t="shared" si="20"/>
        <v>23</v>
      </c>
      <c r="I296" s="1">
        <f t="shared" si="21"/>
        <v>27</v>
      </c>
      <c r="J296" s="1" t="b">
        <f>OR(ISNUMBER(SEARCH("sg1",F296)),ISNUMBER(SEARCH("skip",F296)))</f>
        <v>0</v>
      </c>
      <c r="L296" s="1">
        <v>1</v>
      </c>
      <c r="M296" s="1" t="str">
        <f t="shared" si="22"/>
        <v>cbow</v>
      </c>
      <c r="N296" s="1" t="str">
        <f>MID(F296, G296+2, H296 - (G296+2))</f>
        <v>1</v>
      </c>
      <c r="O296" s="1" t="str">
        <f>MID(F296, H296+2, I296 - (H296+2))</f>
        <v>13</v>
      </c>
      <c r="P296" s="1" t="str">
        <f>MID(F296, I296+2, 3)</f>
        <v xml:space="preserve">50 </v>
      </c>
      <c r="Q296" s="1" t="s">
        <v>659</v>
      </c>
      <c r="R296" t="s">
        <v>1193</v>
      </c>
      <c r="S296">
        <v>4.8399999999999999E-2</v>
      </c>
      <c r="T296">
        <v>0</v>
      </c>
      <c r="U296" t="s">
        <v>1432</v>
      </c>
    </row>
    <row r="297" spans="1:21" hidden="1" x14ac:dyDescent="0.2">
      <c r="A297" s="1">
        <v>738</v>
      </c>
      <c r="B297" s="1">
        <v>296</v>
      </c>
      <c r="E297" t="s">
        <v>1191</v>
      </c>
      <c r="F297" t="s">
        <v>1771</v>
      </c>
      <c r="G297" s="1">
        <f t="shared" si="19"/>
        <v>20</v>
      </c>
      <c r="H297" s="1">
        <f t="shared" si="20"/>
        <v>23</v>
      </c>
      <c r="I297" s="1">
        <f t="shared" si="21"/>
        <v>26</v>
      </c>
      <c r="J297" s="1" t="b">
        <f>OR(ISNUMBER(SEARCH("sg1",F297)),ISNUMBER(SEARCH("skip",F297)))</f>
        <v>0</v>
      </c>
      <c r="L297" s="1">
        <v>1</v>
      </c>
      <c r="M297" s="1" t="str">
        <f t="shared" si="22"/>
        <v>cbow</v>
      </c>
      <c r="N297" s="1" t="str">
        <f>MID(F297, G297+2, H297 - (G297+2))</f>
        <v>1</v>
      </c>
      <c r="O297" s="1" t="str">
        <f>MID(F297, H297+2, I297 - (H297+2))</f>
        <v>5</v>
      </c>
      <c r="P297" s="1" t="str">
        <f>MID(F297, I297+2, 3)</f>
        <v xml:space="preserve">50 </v>
      </c>
      <c r="Q297" s="1" t="s">
        <v>659</v>
      </c>
      <c r="R297" t="s">
        <v>1193</v>
      </c>
      <c r="S297">
        <v>4.82E-2</v>
      </c>
      <c r="T297">
        <v>0</v>
      </c>
      <c r="U297" t="s">
        <v>1772</v>
      </c>
    </row>
    <row r="298" spans="1:21" hidden="1" x14ac:dyDescent="0.2">
      <c r="A298" s="1">
        <v>232</v>
      </c>
      <c r="B298" s="1">
        <v>297</v>
      </c>
      <c r="E298" t="s">
        <v>1191</v>
      </c>
      <c r="F298" t="s">
        <v>829</v>
      </c>
      <c r="G298" s="1">
        <f t="shared" si="19"/>
        <v>19</v>
      </c>
      <c r="H298" s="1">
        <f t="shared" si="20"/>
        <v>22</v>
      </c>
      <c r="I298" s="1">
        <f t="shared" si="21"/>
        <v>25</v>
      </c>
      <c r="J298" s="1" t="b">
        <f>OR(ISNUMBER(SEARCH("sg1",F298)),ISNUMBER(SEARCH("skip",F298)))</f>
        <v>1</v>
      </c>
      <c r="L298" s="1">
        <v>1</v>
      </c>
      <c r="M298" s="1" t="str">
        <f t="shared" si="22"/>
        <v>skip</v>
      </c>
      <c r="N298" s="1" t="str">
        <f>MID(F298, G298+2, H298 - (G298+2))</f>
        <v>3</v>
      </c>
      <c r="O298" s="1" t="str">
        <f>MID(F298, H298+2, I298 - (H298+2))</f>
        <v>3</v>
      </c>
      <c r="P298" s="1" t="str">
        <f>MID(F298, I298+2, 3)</f>
        <v xml:space="preserve">25 </v>
      </c>
      <c r="Q298" s="1" t="s">
        <v>661</v>
      </c>
      <c r="R298" t="s">
        <v>1193</v>
      </c>
      <c r="S298">
        <v>4.8099999999999997E-2</v>
      </c>
      <c r="T298">
        <v>0</v>
      </c>
      <c r="U298" t="s">
        <v>517</v>
      </c>
    </row>
    <row r="299" spans="1:21" hidden="1" x14ac:dyDescent="0.2">
      <c r="A299" s="1">
        <v>323</v>
      </c>
      <c r="B299" s="1">
        <v>298</v>
      </c>
      <c r="E299" t="s">
        <v>1191</v>
      </c>
      <c r="F299" t="s">
        <v>896</v>
      </c>
      <c r="G299" s="1">
        <f t="shared" si="19"/>
        <v>20</v>
      </c>
      <c r="H299" s="1">
        <f t="shared" si="20"/>
        <v>23</v>
      </c>
      <c r="I299" s="1">
        <f t="shared" si="21"/>
        <v>27</v>
      </c>
      <c r="J299" s="1" t="b">
        <f>OR(ISNUMBER(SEARCH("sg1",F299)),ISNUMBER(SEARCH("skip",F299)))</f>
        <v>1</v>
      </c>
      <c r="L299" s="1">
        <v>1</v>
      </c>
      <c r="M299" s="1" t="str">
        <f t="shared" si="22"/>
        <v>skip</v>
      </c>
      <c r="N299" s="1" t="str">
        <f>MID(F299, G299+2, H299 - (G299+2))</f>
        <v>5</v>
      </c>
      <c r="O299" s="1" t="str">
        <f>MID(F299, H299+2, I299 - (H299+2))</f>
        <v>13</v>
      </c>
      <c r="P299" s="1" t="str">
        <f>MID(F299, I299+2, 3)</f>
        <v xml:space="preserve">5 	</v>
      </c>
      <c r="Q299" s="1" t="s">
        <v>661</v>
      </c>
      <c r="R299" t="s">
        <v>1192</v>
      </c>
      <c r="S299">
        <v>4.8000000000000001E-2</v>
      </c>
      <c r="T299">
        <v>0</v>
      </c>
      <c r="U299" t="s">
        <v>1459</v>
      </c>
    </row>
    <row r="300" spans="1:21" hidden="1" x14ac:dyDescent="0.2">
      <c r="A300" s="1">
        <v>425</v>
      </c>
      <c r="B300" s="1">
        <v>299</v>
      </c>
      <c r="E300" t="s">
        <v>1191</v>
      </c>
      <c r="F300" t="s">
        <v>968</v>
      </c>
      <c r="G300" s="1">
        <f t="shared" si="19"/>
        <v>20</v>
      </c>
      <c r="H300" s="1">
        <f t="shared" si="20"/>
        <v>23</v>
      </c>
      <c r="I300" s="1">
        <f t="shared" si="21"/>
        <v>26</v>
      </c>
      <c r="J300" s="1" t="b">
        <f>OR(ISNUMBER(SEARCH("sg1",F300)),ISNUMBER(SEARCH("skip",F300)))</f>
        <v>0</v>
      </c>
      <c r="L300" s="1">
        <v>1</v>
      </c>
      <c r="M300" s="1" t="str">
        <f t="shared" si="22"/>
        <v>cbow</v>
      </c>
      <c r="N300" s="1" t="str">
        <f>MID(F300, G300+2, H300 - (G300+2))</f>
        <v>8</v>
      </c>
      <c r="O300" s="1" t="str">
        <f>MID(F300, H300+2, I300 - (H300+2))</f>
        <v>3</v>
      </c>
      <c r="P300" s="1" t="str">
        <f>MID(F300, I300+2, 3)</f>
        <v xml:space="preserve">10 </v>
      </c>
      <c r="Q300" s="1" t="s">
        <v>659</v>
      </c>
      <c r="R300" t="s">
        <v>1192</v>
      </c>
      <c r="S300">
        <v>4.8000000000000001E-2</v>
      </c>
      <c r="T300">
        <v>0</v>
      </c>
      <c r="U300" t="s">
        <v>1438</v>
      </c>
    </row>
    <row r="301" spans="1:21" hidden="1" x14ac:dyDescent="0.2">
      <c r="A301" s="1">
        <v>76</v>
      </c>
      <c r="B301" s="1">
        <v>300</v>
      </c>
      <c r="E301" t="s">
        <v>1191</v>
      </c>
      <c r="F301" t="s">
        <v>714</v>
      </c>
      <c r="G301" s="1">
        <f t="shared" si="19"/>
        <v>20</v>
      </c>
      <c r="H301" s="1">
        <f t="shared" si="20"/>
        <v>23</v>
      </c>
      <c r="I301" s="1">
        <f t="shared" si="21"/>
        <v>26</v>
      </c>
      <c r="J301" s="1" t="b">
        <f>OR(ISNUMBER(SEARCH("sg1",F301)),ISNUMBER(SEARCH("skip",F301)))</f>
        <v>1</v>
      </c>
      <c r="L301" s="1">
        <v>1</v>
      </c>
      <c r="M301" s="1" t="str">
        <f t="shared" si="22"/>
        <v>skip</v>
      </c>
      <c r="N301" s="1" t="str">
        <f>MID(F301, G301+2, H301 - (G301+2))</f>
        <v>8</v>
      </c>
      <c r="O301" s="1" t="str">
        <f>MID(F301, H301+2, I301 - (H301+2))</f>
        <v>3</v>
      </c>
      <c r="P301" s="1" t="str">
        <f>MID(F301, I301+2, 3)</f>
        <v xml:space="preserve">10 </v>
      </c>
      <c r="Q301" s="1" t="s">
        <v>661</v>
      </c>
      <c r="R301" t="s">
        <v>1193</v>
      </c>
      <c r="S301">
        <v>4.8000000000000001E-2</v>
      </c>
      <c r="T301">
        <v>0</v>
      </c>
      <c r="U301" t="s">
        <v>1260</v>
      </c>
    </row>
    <row r="302" spans="1:21" hidden="1" x14ac:dyDescent="0.2">
      <c r="A302" s="1">
        <v>454</v>
      </c>
      <c r="B302" s="1">
        <v>301</v>
      </c>
      <c r="E302" t="s">
        <v>1191</v>
      </c>
      <c r="F302" t="s">
        <v>989</v>
      </c>
      <c r="G302" s="1">
        <f t="shared" si="19"/>
        <v>20</v>
      </c>
      <c r="H302" s="1">
        <f t="shared" si="20"/>
        <v>23</v>
      </c>
      <c r="I302" s="1">
        <f t="shared" si="21"/>
        <v>26</v>
      </c>
      <c r="J302" s="1" t="b">
        <f>OR(ISNUMBER(SEARCH("sg1",F302)),ISNUMBER(SEARCH("skip",F302)))</f>
        <v>0</v>
      </c>
      <c r="L302" s="1">
        <v>1</v>
      </c>
      <c r="M302" s="1" t="str">
        <f t="shared" si="22"/>
        <v>cbow</v>
      </c>
      <c r="N302" s="1" t="str">
        <f>MID(F302, G302+2, H302 - (G302+2))</f>
        <v>5</v>
      </c>
      <c r="O302" s="1" t="str">
        <f>MID(F302, H302+2, I302 - (H302+2))</f>
        <v>5</v>
      </c>
      <c r="P302" s="1" t="str">
        <f>MID(F302, I302+2, 3)</f>
        <v xml:space="preserve">50 </v>
      </c>
      <c r="Q302" s="1" t="s">
        <v>659</v>
      </c>
      <c r="R302" t="s">
        <v>1193</v>
      </c>
      <c r="S302">
        <v>4.8000000000000001E-2</v>
      </c>
      <c r="T302">
        <v>0</v>
      </c>
      <c r="U302" t="s">
        <v>1560</v>
      </c>
    </row>
    <row r="303" spans="1:21" hidden="1" x14ac:dyDescent="0.2">
      <c r="A303" s="1">
        <v>55</v>
      </c>
      <c r="B303" s="1">
        <v>302</v>
      </c>
      <c r="E303" t="s">
        <v>1191</v>
      </c>
      <c r="F303" t="s">
        <v>699</v>
      </c>
      <c r="G303" s="1">
        <f t="shared" si="19"/>
        <v>20</v>
      </c>
      <c r="H303" s="1">
        <f t="shared" si="20"/>
        <v>23</v>
      </c>
      <c r="I303" s="1">
        <f t="shared" si="21"/>
        <v>26</v>
      </c>
      <c r="J303" s="1" t="b">
        <f>OR(ISNUMBER(SEARCH("sg1",F303)),ISNUMBER(SEARCH("skip",F303)))</f>
        <v>1</v>
      </c>
      <c r="L303" s="1">
        <v>1</v>
      </c>
      <c r="M303" s="1" t="str">
        <f t="shared" si="22"/>
        <v>skip</v>
      </c>
      <c r="N303" s="1" t="str">
        <f>MID(F303, G303+2, H303 - (G303+2))</f>
        <v>5</v>
      </c>
      <c r="O303" s="1" t="str">
        <f>MID(F303, H303+2, I303 - (H303+2))</f>
        <v>8</v>
      </c>
      <c r="P303" s="1" t="str">
        <f>MID(F303, I303+2, 3)</f>
        <v xml:space="preserve">5 	</v>
      </c>
      <c r="Q303" s="1" t="s">
        <v>661</v>
      </c>
      <c r="R303" t="s">
        <v>1192</v>
      </c>
      <c r="S303">
        <v>4.7899999999999998E-2</v>
      </c>
      <c r="T303">
        <v>0</v>
      </c>
      <c r="U303" t="s">
        <v>1242</v>
      </c>
    </row>
    <row r="304" spans="1:21" hidden="1" x14ac:dyDescent="0.2">
      <c r="A304" s="1">
        <v>462</v>
      </c>
      <c r="B304" s="1">
        <v>303</v>
      </c>
      <c r="E304" t="s">
        <v>1191</v>
      </c>
      <c r="F304" t="s">
        <v>995</v>
      </c>
      <c r="G304" s="1">
        <f t="shared" si="19"/>
        <v>20</v>
      </c>
      <c r="H304" s="1">
        <f t="shared" si="20"/>
        <v>23</v>
      </c>
      <c r="I304" s="1">
        <f t="shared" si="21"/>
        <v>27</v>
      </c>
      <c r="J304" s="1" t="b">
        <f>OR(ISNUMBER(SEARCH("sg1",F304)),ISNUMBER(SEARCH("skip",F304)))</f>
        <v>0</v>
      </c>
      <c r="L304" s="1">
        <v>1</v>
      </c>
      <c r="M304" s="1" t="str">
        <f t="shared" si="22"/>
        <v>cbow</v>
      </c>
      <c r="N304" s="1" t="str">
        <f>MID(F304, G304+2, H304 - (G304+2))</f>
        <v>8</v>
      </c>
      <c r="O304" s="1" t="str">
        <f>MID(F304, H304+2, I304 - (H304+2))</f>
        <v>13</v>
      </c>
      <c r="P304" s="1" t="str">
        <f>MID(F304, I304+2, 3)</f>
        <v xml:space="preserve">50 </v>
      </c>
      <c r="Q304" s="1" t="s">
        <v>659</v>
      </c>
      <c r="R304" t="s">
        <v>1193</v>
      </c>
      <c r="S304">
        <v>4.7899999999999998E-2</v>
      </c>
      <c r="T304">
        <v>0</v>
      </c>
      <c r="U304" t="s">
        <v>1180</v>
      </c>
    </row>
    <row r="305" spans="1:21" hidden="1" x14ac:dyDescent="0.2">
      <c r="A305" s="1">
        <v>65</v>
      </c>
      <c r="B305" s="1">
        <v>304</v>
      </c>
      <c r="E305" t="s">
        <v>1191</v>
      </c>
      <c r="F305" t="s">
        <v>708</v>
      </c>
      <c r="G305" s="1">
        <f t="shared" si="19"/>
        <v>19</v>
      </c>
      <c r="H305" s="1">
        <f t="shared" si="20"/>
        <v>22</v>
      </c>
      <c r="I305" s="1">
        <f t="shared" si="21"/>
        <v>25</v>
      </c>
      <c r="J305" s="1" t="b">
        <f>OR(ISNUMBER(SEARCH("sg1",F305)),ISNUMBER(SEARCH("skip",F305)))</f>
        <v>1</v>
      </c>
      <c r="L305" s="1">
        <v>1</v>
      </c>
      <c r="M305" s="1" t="str">
        <f t="shared" si="22"/>
        <v>skip</v>
      </c>
      <c r="N305" s="1" t="str">
        <f>MID(F305, G305+2, H305 - (G305+2))</f>
        <v>3</v>
      </c>
      <c r="O305" s="1" t="str">
        <f>MID(F305, H305+2, I305 - (H305+2))</f>
        <v>8</v>
      </c>
      <c r="P305" s="1" t="str">
        <f>MID(F305, I305+2, 3)</f>
        <v xml:space="preserve">50 </v>
      </c>
      <c r="Q305" s="1" t="s">
        <v>659</v>
      </c>
      <c r="R305" t="s">
        <v>1192</v>
      </c>
      <c r="S305">
        <v>4.7800000000000002E-2</v>
      </c>
      <c r="T305">
        <v>0</v>
      </c>
      <c r="U305" t="s">
        <v>1250</v>
      </c>
    </row>
    <row r="306" spans="1:21" hidden="1" x14ac:dyDescent="0.2">
      <c r="A306" s="1">
        <v>553</v>
      </c>
      <c r="B306" s="1">
        <v>305</v>
      </c>
      <c r="E306" t="s">
        <v>1191</v>
      </c>
      <c r="F306" t="s">
        <v>1059</v>
      </c>
      <c r="G306" s="1">
        <f t="shared" si="19"/>
        <v>20</v>
      </c>
      <c r="H306" s="1">
        <f t="shared" si="20"/>
        <v>23</v>
      </c>
      <c r="I306" s="1">
        <f t="shared" si="21"/>
        <v>27</v>
      </c>
      <c r="J306" s="1" t="b">
        <f>OR(ISNUMBER(SEARCH("sg1",F306)),ISNUMBER(SEARCH("skip",F306)))</f>
        <v>0</v>
      </c>
      <c r="L306" s="1">
        <v>1</v>
      </c>
      <c r="M306" s="1" t="str">
        <f t="shared" si="22"/>
        <v>cbow</v>
      </c>
      <c r="N306" s="1" t="str">
        <f>MID(F306, G306+2, H306 - (G306+2))</f>
        <v>8</v>
      </c>
      <c r="O306" s="1" t="str">
        <f>MID(F306, H306+2, I306 - (H306+2))</f>
        <v>44</v>
      </c>
      <c r="P306" s="1" t="str">
        <f>MID(F306, I306+2, 3)</f>
        <v xml:space="preserve">50 </v>
      </c>
      <c r="Q306" s="1" t="s">
        <v>659</v>
      </c>
      <c r="R306" t="s">
        <v>1192</v>
      </c>
      <c r="S306">
        <v>4.7800000000000002E-2</v>
      </c>
      <c r="T306">
        <v>0</v>
      </c>
      <c r="U306" t="s">
        <v>1635</v>
      </c>
    </row>
    <row r="307" spans="1:21" hidden="1" x14ac:dyDescent="0.2">
      <c r="A307" s="1">
        <v>773</v>
      </c>
      <c r="B307" s="1">
        <v>306</v>
      </c>
      <c r="E307" t="s">
        <v>1191</v>
      </c>
      <c r="F307" t="s">
        <v>708</v>
      </c>
      <c r="G307" s="1">
        <f t="shared" si="19"/>
        <v>19</v>
      </c>
      <c r="H307" s="1">
        <f t="shared" si="20"/>
        <v>22</v>
      </c>
      <c r="I307" s="1">
        <f t="shared" si="21"/>
        <v>25</v>
      </c>
      <c r="J307" s="1" t="b">
        <f>OR(ISNUMBER(SEARCH("sg1",F307)),ISNUMBER(SEARCH("skip",F307)))</f>
        <v>1</v>
      </c>
      <c r="L307" s="1">
        <v>1</v>
      </c>
      <c r="M307" s="1" t="str">
        <f t="shared" si="22"/>
        <v>skip</v>
      </c>
      <c r="N307" s="1" t="str">
        <f>MID(F307, G307+2, H307 - (G307+2))</f>
        <v>3</v>
      </c>
      <c r="O307" s="1" t="str">
        <f>MID(F307, H307+2, I307 - (H307+2))</f>
        <v>8</v>
      </c>
      <c r="P307" s="1" t="str">
        <f>MID(F307, I307+2, 3)</f>
        <v xml:space="preserve">50 </v>
      </c>
      <c r="Q307" s="1" t="s">
        <v>659</v>
      </c>
      <c r="R307" t="s">
        <v>1192</v>
      </c>
      <c r="S307">
        <v>4.7800000000000002E-2</v>
      </c>
      <c r="T307">
        <v>0</v>
      </c>
      <c r="U307" t="s">
        <v>1445</v>
      </c>
    </row>
    <row r="308" spans="1:21" hidden="1" x14ac:dyDescent="0.2">
      <c r="A308" s="1">
        <v>124</v>
      </c>
      <c r="B308" s="1">
        <v>307</v>
      </c>
      <c r="E308" t="s">
        <v>1191</v>
      </c>
      <c r="F308" t="s">
        <v>750</v>
      </c>
      <c r="G308" s="1">
        <f t="shared" si="19"/>
        <v>20</v>
      </c>
      <c r="H308" s="1">
        <f t="shared" si="20"/>
        <v>23</v>
      </c>
      <c r="I308" s="1">
        <f t="shared" si="21"/>
        <v>27</v>
      </c>
      <c r="J308" s="1" t="b">
        <f>OR(ISNUMBER(SEARCH("sg1",F308)),ISNUMBER(SEARCH("skip",F308)))</f>
        <v>1</v>
      </c>
      <c r="L308" s="1">
        <v>1</v>
      </c>
      <c r="M308" s="1" t="str">
        <f t="shared" si="22"/>
        <v>skip</v>
      </c>
      <c r="N308" s="1" t="str">
        <f>MID(F308, G308+2, H308 - (G308+2))</f>
        <v>5</v>
      </c>
      <c r="O308" s="1" t="str">
        <f>MID(F308, H308+2, I308 - (H308+2))</f>
        <v>44</v>
      </c>
      <c r="P308" s="1" t="str">
        <f>MID(F308, I308+2, 3)</f>
        <v xml:space="preserve">5 	</v>
      </c>
      <c r="Q308" s="1" t="s">
        <v>661</v>
      </c>
      <c r="R308" t="s">
        <v>1193</v>
      </c>
      <c r="S308">
        <v>4.7699999999999999E-2</v>
      </c>
      <c r="T308">
        <v>0</v>
      </c>
      <c r="U308" t="s">
        <v>848</v>
      </c>
    </row>
    <row r="309" spans="1:21" hidden="1" x14ac:dyDescent="0.2">
      <c r="A309" s="1">
        <v>528</v>
      </c>
      <c r="B309" s="1">
        <v>308</v>
      </c>
      <c r="E309" t="s">
        <v>1191</v>
      </c>
      <c r="F309" t="s">
        <v>1041</v>
      </c>
      <c r="G309" s="1">
        <f t="shared" si="19"/>
        <v>20</v>
      </c>
      <c r="H309" s="1">
        <f t="shared" si="20"/>
        <v>23</v>
      </c>
      <c r="I309" s="1">
        <f t="shared" si="21"/>
        <v>26</v>
      </c>
      <c r="J309" s="1" t="b">
        <f>OR(ISNUMBER(SEARCH("sg1",F309)),ISNUMBER(SEARCH("skip",F309)))</f>
        <v>0</v>
      </c>
      <c r="L309" s="1">
        <v>1</v>
      </c>
      <c r="M309" s="1" t="str">
        <f t="shared" si="22"/>
        <v>cbow</v>
      </c>
      <c r="N309" s="1" t="str">
        <f>MID(F309, G309+2, H309 - (G309+2))</f>
        <v>5</v>
      </c>
      <c r="O309" s="1" t="str">
        <f>MID(F309, H309+2, I309 - (H309+2))</f>
        <v>8</v>
      </c>
      <c r="P309" s="1" t="str">
        <f>MID(F309, I309+2, 3)</f>
        <v xml:space="preserve">10 </v>
      </c>
      <c r="Q309" s="1" t="s">
        <v>661</v>
      </c>
      <c r="R309" t="s">
        <v>1193</v>
      </c>
      <c r="S309">
        <v>4.7699999999999999E-2</v>
      </c>
      <c r="T309">
        <v>0</v>
      </c>
      <c r="U309" t="s">
        <v>1613</v>
      </c>
    </row>
    <row r="310" spans="1:21" hidden="1" x14ac:dyDescent="0.2">
      <c r="A310" s="1">
        <v>746</v>
      </c>
      <c r="B310" s="1">
        <v>309</v>
      </c>
      <c r="E310" t="s">
        <v>1191</v>
      </c>
      <c r="F310" t="s">
        <v>1780</v>
      </c>
      <c r="G310" s="1">
        <f t="shared" si="19"/>
        <v>20</v>
      </c>
      <c r="H310" s="1">
        <f t="shared" si="20"/>
        <v>23</v>
      </c>
      <c r="I310" s="1">
        <f t="shared" si="21"/>
        <v>26</v>
      </c>
      <c r="J310" s="1" t="b">
        <f>OR(ISNUMBER(SEARCH("sg1",F310)),ISNUMBER(SEARCH("skip",F310)))</f>
        <v>0</v>
      </c>
      <c r="L310" s="1">
        <v>1</v>
      </c>
      <c r="M310" s="1" t="str">
        <f t="shared" si="22"/>
        <v>cbow</v>
      </c>
      <c r="N310" s="1" t="str">
        <f>MID(F310, G310+2, H310 - (G310+2))</f>
        <v>8</v>
      </c>
      <c r="O310" s="1" t="str">
        <f>MID(F310, H310+2, I310 - (H310+2))</f>
        <v>5</v>
      </c>
      <c r="P310" s="1" t="str">
        <f>MID(F310, I310+2, 3)</f>
        <v xml:space="preserve">25 </v>
      </c>
      <c r="Q310" s="1" t="s">
        <v>659</v>
      </c>
      <c r="R310" t="s">
        <v>1193</v>
      </c>
      <c r="S310">
        <v>4.7699999999999999E-2</v>
      </c>
      <c r="T310">
        <v>0</v>
      </c>
      <c r="U310" t="s">
        <v>1782</v>
      </c>
    </row>
    <row r="311" spans="1:21" hidden="1" x14ac:dyDescent="0.2">
      <c r="A311" s="1">
        <v>457</v>
      </c>
      <c r="B311" s="1">
        <v>310</v>
      </c>
      <c r="E311" t="s">
        <v>1191</v>
      </c>
      <c r="F311" t="s">
        <v>992</v>
      </c>
      <c r="G311" s="1">
        <f t="shared" si="19"/>
        <v>20</v>
      </c>
      <c r="H311" s="1">
        <f t="shared" si="20"/>
        <v>23</v>
      </c>
      <c r="I311" s="1">
        <f t="shared" si="21"/>
        <v>27</v>
      </c>
      <c r="J311" s="1" t="b">
        <f>OR(ISNUMBER(SEARCH("sg1",F311)),ISNUMBER(SEARCH("skip",F311)))</f>
        <v>0</v>
      </c>
      <c r="L311" s="1">
        <v>1</v>
      </c>
      <c r="M311" s="1" t="str">
        <f t="shared" si="22"/>
        <v>cbow</v>
      </c>
      <c r="N311" s="1" t="str">
        <f>MID(F311, G311+2, H311 - (G311+2))</f>
        <v>5</v>
      </c>
      <c r="O311" s="1" t="str">
        <f>MID(F311, H311+2, I311 - (H311+2))</f>
        <v>44</v>
      </c>
      <c r="P311" s="1" t="str">
        <f>MID(F311, I311+2, 3)</f>
        <v xml:space="preserve">50 </v>
      </c>
      <c r="Q311" s="1" t="s">
        <v>659</v>
      </c>
      <c r="R311" t="s">
        <v>1192</v>
      </c>
      <c r="S311">
        <v>4.7600000000000003E-2</v>
      </c>
      <c r="T311">
        <v>0</v>
      </c>
      <c r="U311" t="s">
        <v>1562</v>
      </c>
    </row>
    <row r="312" spans="1:21" hidden="1" x14ac:dyDescent="0.2">
      <c r="A312" s="1">
        <v>35</v>
      </c>
      <c r="B312" s="1">
        <v>311</v>
      </c>
      <c r="E312" t="s">
        <v>1191</v>
      </c>
      <c r="F312" t="s">
        <v>684</v>
      </c>
      <c r="G312" s="1">
        <f t="shared" si="19"/>
        <v>20</v>
      </c>
      <c r="H312" s="1">
        <f t="shared" si="20"/>
        <v>23</v>
      </c>
      <c r="I312" s="1">
        <f t="shared" si="21"/>
        <v>26</v>
      </c>
      <c r="J312" s="1" t="b">
        <f>OR(ISNUMBER(SEARCH("sg1",F312)),ISNUMBER(SEARCH("skip",F312)))</f>
        <v>1</v>
      </c>
      <c r="L312" s="1">
        <v>1</v>
      </c>
      <c r="M312" s="1" t="str">
        <f t="shared" si="22"/>
        <v>skip</v>
      </c>
      <c r="N312" s="1" t="str">
        <f>MID(F312, G312+2, H312 - (G312+2))</f>
        <v>8</v>
      </c>
      <c r="O312" s="1" t="str">
        <f>MID(F312, H312+2, I312 - (H312+2))</f>
        <v>5</v>
      </c>
      <c r="P312" s="1" t="str">
        <f>MID(F312, I312+2, 3)</f>
        <v xml:space="preserve">5 	</v>
      </c>
      <c r="Q312" s="1" t="s">
        <v>661</v>
      </c>
      <c r="R312" t="s">
        <v>1192</v>
      </c>
      <c r="S312">
        <v>4.7500000000000001E-2</v>
      </c>
      <c r="T312">
        <v>0</v>
      </c>
      <c r="U312" t="s">
        <v>866</v>
      </c>
    </row>
    <row r="313" spans="1:21" hidden="1" x14ac:dyDescent="0.2">
      <c r="A313" s="1">
        <v>247</v>
      </c>
      <c r="B313" s="1">
        <v>312</v>
      </c>
      <c r="E313" t="s">
        <v>1191</v>
      </c>
      <c r="F313" t="s">
        <v>841</v>
      </c>
      <c r="G313" s="1">
        <f t="shared" si="19"/>
        <v>20</v>
      </c>
      <c r="H313" s="1">
        <f t="shared" si="20"/>
        <v>23</v>
      </c>
      <c r="I313" s="1">
        <f t="shared" si="21"/>
        <v>26</v>
      </c>
      <c r="J313" s="1" t="b">
        <f>OR(ISNUMBER(SEARCH("sg1",F313)),ISNUMBER(SEARCH("skip",F313)))</f>
        <v>1</v>
      </c>
      <c r="L313" s="1">
        <v>1</v>
      </c>
      <c r="M313" s="1" t="str">
        <f t="shared" si="22"/>
        <v>skip</v>
      </c>
      <c r="N313" s="1" t="str">
        <f>MID(F313, G313+2, H313 - (G313+2))</f>
        <v>8</v>
      </c>
      <c r="O313" s="1" t="str">
        <f>MID(F313, H313+2, I313 - (H313+2))</f>
        <v>3</v>
      </c>
      <c r="P313" s="1" t="str">
        <f>MID(F313, I313+2, 3)</f>
        <v xml:space="preserve">5 	</v>
      </c>
      <c r="Q313" s="1" t="s">
        <v>661</v>
      </c>
      <c r="R313" t="s">
        <v>1192</v>
      </c>
      <c r="S313">
        <v>4.7399999999999998E-2</v>
      </c>
      <c r="T313">
        <v>0</v>
      </c>
      <c r="U313" t="s">
        <v>1394</v>
      </c>
    </row>
    <row r="314" spans="1:21" hidden="1" x14ac:dyDescent="0.2">
      <c r="A314" s="1">
        <v>705</v>
      </c>
      <c r="B314" s="1">
        <v>313</v>
      </c>
      <c r="E314" t="s">
        <v>1191</v>
      </c>
      <c r="F314" t="s">
        <v>1164</v>
      </c>
      <c r="G314" s="1">
        <f t="shared" si="19"/>
        <v>20</v>
      </c>
      <c r="H314" s="1">
        <f t="shared" si="20"/>
        <v>23</v>
      </c>
      <c r="I314" s="1">
        <f t="shared" si="21"/>
        <v>27</v>
      </c>
      <c r="J314" s="1" t="b">
        <f>OR(ISNUMBER(SEARCH("sg1",F314)),ISNUMBER(SEARCH("skip",F314)))</f>
        <v>0</v>
      </c>
      <c r="L314" s="1">
        <v>1</v>
      </c>
      <c r="M314" s="1" t="str">
        <f t="shared" si="22"/>
        <v>cbow</v>
      </c>
      <c r="N314" s="1" t="str">
        <f>MID(F314, G314+2, H314 - (G314+2))</f>
        <v>8</v>
      </c>
      <c r="O314" s="1" t="str">
        <f>MID(F314, H314+2, I314 - (H314+2))</f>
        <v>44</v>
      </c>
      <c r="P314" s="1" t="str">
        <f>MID(F314, I314+2, 3)</f>
        <v xml:space="preserve">25 </v>
      </c>
      <c r="Q314" s="1" t="s">
        <v>659</v>
      </c>
      <c r="R314" t="s">
        <v>1192</v>
      </c>
      <c r="S314">
        <v>4.7300000000000002E-2</v>
      </c>
      <c r="T314">
        <v>0</v>
      </c>
      <c r="U314" t="s">
        <v>1746</v>
      </c>
    </row>
    <row r="315" spans="1:21" hidden="1" x14ac:dyDescent="0.2">
      <c r="A315" s="1">
        <v>566</v>
      </c>
      <c r="B315" s="1">
        <v>314</v>
      </c>
      <c r="E315" t="s">
        <v>1191</v>
      </c>
      <c r="F315" t="s">
        <v>1067</v>
      </c>
      <c r="G315" s="1">
        <f t="shared" si="19"/>
        <v>20</v>
      </c>
      <c r="H315" s="1">
        <f t="shared" si="20"/>
        <v>23</v>
      </c>
      <c r="I315" s="1">
        <f t="shared" si="21"/>
        <v>27</v>
      </c>
      <c r="J315" s="1" t="b">
        <f>OR(ISNUMBER(SEARCH("sg1",F315)),ISNUMBER(SEARCH("skip",F315)))</f>
        <v>0</v>
      </c>
      <c r="L315" s="1">
        <v>1</v>
      </c>
      <c r="M315" s="1" t="str">
        <f t="shared" si="22"/>
        <v>cbow</v>
      </c>
      <c r="N315" s="1" t="str">
        <f>MID(F315, G315+2, H315 - (G315+2))</f>
        <v>5</v>
      </c>
      <c r="O315" s="1" t="str">
        <f>MID(F315, H315+2, I315 - (H315+2))</f>
        <v>13</v>
      </c>
      <c r="P315" s="1" t="str">
        <f>MID(F315, I315+2, 3)</f>
        <v xml:space="preserve">50 </v>
      </c>
      <c r="Q315" s="1" t="s">
        <v>659</v>
      </c>
      <c r="R315" t="s">
        <v>1193</v>
      </c>
      <c r="S315">
        <v>4.7300000000000002E-2</v>
      </c>
      <c r="T315">
        <v>0</v>
      </c>
      <c r="U315" t="s">
        <v>1647</v>
      </c>
    </row>
    <row r="316" spans="1:21" hidden="1" x14ac:dyDescent="0.2">
      <c r="A316" s="1">
        <v>622</v>
      </c>
      <c r="B316" s="1">
        <v>315</v>
      </c>
      <c r="E316" t="s">
        <v>1191</v>
      </c>
      <c r="F316" t="s">
        <v>1106</v>
      </c>
      <c r="G316" s="1">
        <f t="shared" si="19"/>
        <v>20</v>
      </c>
      <c r="H316" s="1">
        <f t="shared" si="20"/>
        <v>23</v>
      </c>
      <c r="I316" s="1">
        <f t="shared" si="21"/>
        <v>26</v>
      </c>
      <c r="J316" s="1" t="b">
        <f>OR(ISNUMBER(SEARCH("sg1",F316)),ISNUMBER(SEARCH("skip",F316)))</f>
        <v>0</v>
      </c>
      <c r="L316" s="1">
        <v>1</v>
      </c>
      <c r="M316" s="1" t="str">
        <f t="shared" si="22"/>
        <v>cbow</v>
      </c>
      <c r="N316" s="1" t="str">
        <f>MID(F316, G316+2, H316 - (G316+2))</f>
        <v>5</v>
      </c>
      <c r="O316" s="1" t="str">
        <f>MID(F316, H316+2, I316 - (H316+2))</f>
        <v>5</v>
      </c>
      <c r="P316" s="1" t="str">
        <f>MID(F316, I316+2, 3)</f>
        <v xml:space="preserve">25 </v>
      </c>
      <c r="Q316" s="1" t="s">
        <v>659</v>
      </c>
      <c r="R316" t="s">
        <v>1193</v>
      </c>
      <c r="S316">
        <v>4.7199999999999999E-2</v>
      </c>
      <c r="T316">
        <v>0</v>
      </c>
      <c r="U316" t="s">
        <v>1688</v>
      </c>
    </row>
    <row r="317" spans="1:21" hidden="1" x14ac:dyDescent="0.2">
      <c r="A317" s="1">
        <v>23</v>
      </c>
      <c r="B317" s="1">
        <v>316</v>
      </c>
      <c r="E317" t="s">
        <v>1191</v>
      </c>
      <c r="F317" t="s">
        <v>675</v>
      </c>
      <c r="G317" s="1">
        <f t="shared" si="19"/>
        <v>20</v>
      </c>
      <c r="H317" s="1">
        <f t="shared" si="20"/>
        <v>23</v>
      </c>
      <c r="I317" s="1">
        <f t="shared" si="21"/>
        <v>26</v>
      </c>
      <c r="J317" s="1" t="b">
        <f>OR(ISNUMBER(SEARCH("sg1",F317)),ISNUMBER(SEARCH("skip",F317)))</f>
        <v>1</v>
      </c>
      <c r="L317" s="1">
        <v>1</v>
      </c>
      <c r="M317" s="1" t="str">
        <f t="shared" si="22"/>
        <v>skip</v>
      </c>
      <c r="N317" s="1" t="str">
        <f>MID(F317, G317+2, H317 - (G317+2))</f>
        <v>5</v>
      </c>
      <c r="O317" s="1" t="str">
        <f>MID(F317, H317+2, I317 - (H317+2))</f>
        <v>3</v>
      </c>
      <c r="P317" s="1" t="str">
        <f>MID(F317, I317+2, 3)</f>
        <v xml:space="preserve">5 	</v>
      </c>
      <c r="Q317" s="1" t="s">
        <v>661</v>
      </c>
      <c r="R317" t="s">
        <v>1192</v>
      </c>
      <c r="S317">
        <v>4.7100000000000003E-2</v>
      </c>
      <c r="T317">
        <v>0</v>
      </c>
      <c r="U317" t="s">
        <v>1215</v>
      </c>
    </row>
    <row r="318" spans="1:21" hidden="1" x14ac:dyDescent="0.2">
      <c r="A318" s="1">
        <v>255</v>
      </c>
      <c r="B318" s="1">
        <v>317</v>
      </c>
      <c r="E318" t="s">
        <v>1191</v>
      </c>
      <c r="F318" t="s">
        <v>847</v>
      </c>
      <c r="G318" s="1">
        <f t="shared" si="19"/>
        <v>20</v>
      </c>
      <c r="H318" s="1">
        <f t="shared" si="20"/>
        <v>23</v>
      </c>
      <c r="I318" s="1">
        <f t="shared" si="21"/>
        <v>26</v>
      </c>
      <c r="J318" s="1" t="b">
        <f>OR(ISNUMBER(SEARCH("sg1",F318)),ISNUMBER(SEARCH("skip",F318)))</f>
        <v>1</v>
      </c>
      <c r="L318" s="1">
        <v>1</v>
      </c>
      <c r="M318" s="1" t="str">
        <f t="shared" si="22"/>
        <v>skip</v>
      </c>
      <c r="N318" s="1" t="str">
        <f>MID(F318, G318+2, H318 - (G318+2))</f>
        <v>5</v>
      </c>
      <c r="O318" s="1" t="str">
        <f>MID(F318, H318+2, I318 - (H318+2))</f>
        <v>3</v>
      </c>
      <c r="P318" s="1" t="str">
        <f>MID(F318, I318+2, 3)</f>
        <v xml:space="preserve">25 </v>
      </c>
      <c r="Q318" s="1" t="s">
        <v>661</v>
      </c>
      <c r="R318" t="s">
        <v>1192</v>
      </c>
      <c r="S318">
        <v>4.7100000000000003E-2</v>
      </c>
      <c r="T318">
        <v>0</v>
      </c>
      <c r="U318" t="s">
        <v>1401</v>
      </c>
    </row>
    <row r="319" spans="1:21" hidden="1" x14ac:dyDescent="0.2">
      <c r="A319" s="1">
        <v>285</v>
      </c>
      <c r="B319" s="1">
        <v>318</v>
      </c>
      <c r="E319" t="s">
        <v>1191</v>
      </c>
      <c r="F319" t="s">
        <v>871</v>
      </c>
      <c r="G319" s="1">
        <f t="shared" si="19"/>
        <v>19</v>
      </c>
      <c r="H319" s="1">
        <f t="shared" si="20"/>
        <v>22</v>
      </c>
      <c r="I319" s="1">
        <f t="shared" si="21"/>
        <v>26</v>
      </c>
      <c r="J319" s="1" t="b">
        <f>OR(ISNUMBER(SEARCH("sg1",F319)),ISNUMBER(SEARCH("skip",F319)))</f>
        <v>1</v>
      </c>
      <c r="L319" s="1">
        <v>1</v>
      </c>
      <c r="M319" s="1" t="str">
        <f t="shared" si="22"/>
        <v>skip</v>
      </c>
      <c r="N319" s="1" t="str">
        <f>MID(F319, G319+2, H319 - (G319+2))</f>
        <v>3</v>
      </c>
      <c r="O319" s="1" t="str">
        <f>MID(F319, H319+2, I319 - (H319+2))</f>
        <v>21</v>
      </c>
      <c r="P319" s="1" t="str">
        <f>MID(F319, I319+2, 3)</f>
        <v xml:space="preserve">5 	</v>
      </c>
      <c r="Q319" s="1" t="s">
        <v>659</v>
      </c>
      <c r="R319" t="s">
        <v>1192</v>
      </c>
      <c r="S319">
        <v>4.7100000000000003E-2</v>
      </c>
      <c r="T319">
        <v>0</v>
      </c>
      <c r="U319" t="s">
        <v>1426</v>
      </c>
    </row>
    <row r="320" spans="1:21" hidden="1" x14ac:dyDescent="0.2">
      <c r="A320" s="1">
        <v>493</v>
      </c>
      <c r="B320" s="1">
        <v>319</v>
      </c>
      <c r="E320" t="s">
        <v>1191</v>
      </c>
      <c r="F320" t="s">
        <v>1019</v>
      </c>
      <c r="G320" s="1">
        <f t="shared" si="19"/>
        <v>20</v>
      </c>
      <c r="H320" s="1">
        <f t="shared" si="20"/>
        <v>23</v>
      </c>
      <c r="I320" s="1">
        <f t="shared" si="21"/>
        <v>26</v>
      </c>
      <c r="J320" s="1" t="b">
        <f>OR(ISNUMBER(SEARCH("sg1",F320)),ISNUMBER(SEARCH("skip",F320)))</f>
        <v>0</v>
      </c>
      <c r="L320" s="1">
        <v>1</v>
      </c>
      <c r="M320" s="1" t="str">
        <f t="shared" si="22"/>
        <v>cbow</v>
      </c>
      <c r="N320" s="1" t="str">
        <f>MID(F320, G320+2, H320 - (G320+2))</f>
        <v>3</v>
      </c>
      <c r="O320" s="1" t="str">
        <f>MID(F320, H320+2, I320 - (H320+2))</f>
        <v>3</v>
      </c>
      <c r="P320" s="1" t="str">
        <f>MID(F320, I320+2, 3)</f>
        <v xml:space="preserve">10 </v>
      </c>
      <c r="Q320" s="1" t="s">
        <v>659</v>
      </c>
      <c r="R320" t="s">
        <v>1192</v>
      </c>
      <c r="S320">
        <v>4.7100000000000003E-2</v>
      </c>
      <c r="T320">
        <v>0</v>
      </c>
      <c r="U320" t="s">
        <v>1587</v>
      </c>
    </row>
    <row r="321" spans="1:21" hidden="1" x14ac:dyDescent="0.2">
      <c r="A321" s="1">
        <v>16</v>
      </c>
      <c r="B321" s="1">
        <v>320</v>
      </c>
      <c r="E321" t="s">
        <v>1191</v>
      </c>
      <c r="F321" t="s">
        <v>669</v>
      </c>
      <c r="G321" s="1">
        <f t="shared" si="19"/>
        <v>19</v>
      </c>
      <c r="H321" s="1">
        <f t="shared" si="20"/>
        <v>22</v>
      </c>
      <c r="I321" s="1">
        <f t="shared" si="21"/>
        <v>26</v>
      </c>
      <c r="J321" s="1" t="b">
        <f>OR(ISNUMBER(SEARCH("sg1",F321)),ISNUMBER(SEARCH("skip",F321)))</f>
        <v>1</v>
      </c>
      <c r="L321" s="1">
        <v>1</v>
      </c>
      <c r="M321" s="1" t="str">
        <f t="shared" si="22"/>
        <v>skip</v>
      </c>
      <c r="N321" s="1" t="str">
        <f>MID(F321, G321+2, H321 - (G321+2))</f>
        <v>8</v>
      </c>
      <c r="O321" s="1" t="str">
        <f>MID(F321, H321+2, I321 - (H321+2))</f>
        <v>44</v>
      </c>
      <c r="P321" s="1" t="str">
        <f>MID(F321, I321+2, 3)</f>
        <v xml:space="preserve">5 	</v>
      </c>
      <c r="Q321" s="1" t="s">
        <v>661</v>
      </c>
      <c r="R321" t="s">
        <v>1193</v>
      </c>
      <c r="S321">
        <v>4.7100000000000003E-2</v>
      </c>
      <c r="T321">
        <v>0</v>
      </c>
      <c r="U321" t="s">
        <v>1208</v>
      </c>
    </row>
    <row r="322" spans="1:21" hidden="1" x14ac:dyDescent="0.2">
      <c r="A322" s="1">
        <v>382</v>
      </c>
      <c r="B322" s="1">
        <v>321</v>
      </c>
      <c r="E322" t="s">
        <v>1191</v>
      </c>
      <c r="F322" t="s">
        <v>936</v>
      </c>
      <c r="G322" s="1">
        <f t="shared" si="19"/>
        <v>19</v>
      </c>
      <c r="H322" s="1">
        <f t="shared" si="20"/>
        <v>22</v>
      </c>
      <c r="I322" s="1">
        <f t="shared" si="21"/>
        <v>25</v>
      </c>
      <c r="J322" s="1" t="b">
        <f>OR(ISNUMBER(SEARCH("sg1",F322)),ISNUMBER(SEARCH("skip",F322)))</f>
        <v>1</v>
      </c>
      <c r="L322" s="1">
        <v>1</v>
      </c>
      <c r="M322" s="1" t="str">
        <f t="shared" si="22"/>
        <v>skip</v>
      </c>
      <c r="N322" s="1" t="str">
        <f>MID(F322, G322+2, H322 - (G322+2))</f>
        <v>1</v>
      </c>
      <c r="O322" s="1" t="str">
        <f>MID(F322, H322+2, I322 - (H322+2))</f>
        <v>3</v>
      </c>
      <c r="P322" s="1" t="str">
        <f>MID(F322, I322+2, 3)</f>
        <v xml:space="preserve">10 </v>
      </c>
      <c r="Q322" s="1" t="s">
        <v>659</v>
      </c>
      <c r="R322" t="s">
        <v>1193</v>
      </c>
      <c r="S322">
        <v>4.7100000000000003E-2</v>
      </c>
      <c r="T322">
        <v>0</v>
      </c>
      <c r="U322" t="s">
        <v>514</v>
      </c>
    </row>
    <row r="323" spans="1:21" hidden="1" x14ac:dyDescent="0.2">
      <c r="A323" s="1">
        <v>750</v>
      </c>
      <c r="B323" s="1">
        <v>322</v>
      </c>
      <c r="E323" t="s">
        <v>1191</v>
      </c>
      <c r="F323" t="s">
        <v>1785</v>
      </c>
      <c r="G323" s="1">
        <f t="shared" si="19"/>
        <v>20</v>
      </c>
      <c r="H323" s="1">
        <f t="shared" si="20"/>
        <v>23</v>
      </c>
      <c r="I323" s="1">
        <f t="shared" si="21"/>
        <v>26</v>
      </c>
      <c r="J323" s="1" t="b">
        <f>OR(ISNUMBER(SEARCH("sg1",F323)),ISNUMBER(SEARCH("skip",F323)))</f>
        <v>0</v>
      </c>
      <c r="L323" s="1">
        <v>1</v>
      </c>
      <c r="M323" s="1" t="str">
        <f t="shared" si="22"/>
        <v>cbow</v>
      </c>
      <c r="N323" s="1" t="str">
        <f>MID(F323, G323+2, H323 - (G323+2))</f>
        <v>1</v>
      </c>
      <c r="O323" s="1" t="str">
        <f>MID(F323, H323+2, I323 - (H323+2))</f>
        <v>8</v>
      </c>
      <c r="P323" s="1" t="str">
        <f>MID(F323, I323+2, 3)</f>
        <v xml:space="preserve">50 </v>
      </c>
      <c r="Q323" s="1" t="s">
        <v>659</v>
      </c>
      <c r="R323" t="s">
        <v>1193</v>
      </c>
      <c r="S323">
        <v>4.7100000000000003E-2</v>
      </c>
      <c r="T323">
        <v>0</v>
      </c>
      <c r="U323" t="s">
        <v>1787</v>
      </c>
    </row>
    <row r="324" spans="1:21" hidden="1" x14ac:dyDescent="0.2">
      <c r="A324" s="1">
        <v>658</v>
      </c>
      <c r="B324" s="1">
        <v>323</v>
      </c>
      <c r="E324" t="s">
        <v>1191</v>
      </c>
      <c r="F324" t="s">
        <v>1130</v>
      </c>
      <c r="G324" s="1">
        <f t="shared" si="19"/>
        <v>20</v>
      </c>
      <c r="H324" s="1">
        <f t="shared" si="20"/>
        <v>23</v>
      </c>
      <c r="I324" s="1">
        <f t="shared" si="21"/>
        <v>26</v>
      </c>
      <c r="J324" s="1" t="b">
        <f>OR(ISNUMBER(SEARCH("sg1",F324)),ISNUMBER(SEARCH("skip",F324)))</f>
        <v>0</v>
      </c>
      <c r="L324" s="1">
        <v>1</v>
      </c>
      <c r="M324" s="1" t="str">
        <f t="shared" si="22"/>
        <v>cbow</v>
      </c>
      <c r="N324" s="1" t="str">
        <f>MID(F324, G324+2, H324 - (G324+2))</f>
        <v>3</v>
      </c>
      <c r="O324" s="1" t="str">
        <f>MID(F324, H324+2, I324 - (H324+2))</f>
        <v>5</v>
      </c>
      <c r="P324" s="1" t="str">
        <f>MID(F324, I324+2, 3)</f>
        <v xml:space="preserve">25 </v>
      </c>
      <c r="Q324" s="1" t="s">
        <v>659</v>
      </c>
      <c r="R324" t="s">
        <v>1193</v>
      </c>
      <c r="S324">
        <v>4.6899999999999997E-2</v>
      </c>
      <c r="T324">
        <v>0</v>
      </c>
      <c r="U324" t="s">
        <v>1713</v>
      </c>
    </row>
    <row r="325" spans="1:21" hidden="1" x14ac:dyDescent="0.2">
      <c r="A325" s="1">
        <v>101</v>
      </c>
      <c r="B325" s="1">
        <v>324</v>
      </c>
      <c r="E325" t="s">
        <v>1191</v>
      </c>
      <c r="F325" t="s">
        <v>735</v>
      </c>
      <c r="G325" s="1">
        <f t="shared" si="19"/>
        <v>19</v>
      </c>
      <c r="H325" s="1">
        <f t="shared" si="20"/>
        <v>22</v>
      </c>
      <c r="I325" s="1">
        <f t="shared" si="21"/>
        <v>26</v>
      </c>
      <c r="J325" s="1" t="b">
        <f>OR(ISNUMBER(SEARCH("sg1",F325)),ISNUMBER(SEARCH("skip",F325)))</f>
        <v>1</v>
      </c>
      <c r="L325" s="1">
        <v>1</v>
      </c>
      <c r="M325" s="1" t="str">
        <f t="shared" si="22"/>
        <v>skip</v>
      </c>
      <c r="N325" s="1" t="str">
        <f>MID(F325, G325+2, H325 - (G325+2))</f>
        <v>8</v>
      </c>
      <c r="O325" s="1" t="str">
        <f>MID(F325, H325+2, I325 - (H325+2))</f>
        <v>44</v>
      </c>
      <c r="P325" s="1" t="str">
        <f>MID(F325, I325+2, 3)</f>
        <v>100</v>
      </c>
      <c r="Q325" s="1" t="s">
        <v>659</v>
      </c>
      <c r="R325" t="s">
        <v>1192</v>
      </c>
      <c r="S325">
        <v>4.6800000000000001E-2</v>
      </c>
      <c r="T325">
        <v>0</v>
      </c>
      <c r="U325" t="s">
        <v>1280</v>
      </c>
    </row>
    <row r="326" spans="1:21" hidden="1" x14ac:dyDescent="0.2">
      <c r="A326" s="1">
        <v>105</v>
      </c>
      <c r="B326" s="1">
        <v>325</v>
      </c>
      <c r="E326" t="s">
        <v>1191</v>
      </c>
      <c r="F326" t="s">
        <v>738</v>
      </c>
      <c r="G326" s="1">
        <f t="shared" si="19"/>
        <v>19</v>
      </c>
      <c r="H326" s="1">
        <f t="shared" si="20"/>
        <v>22</v>
      </c>
      <c r="I326" s="1">
        <f t="shared" si="21"/>
        <v>25</v>
      </c>
      <c r="J326" s="1" t="b">
        <f>OR(ISNUMBER(SEARCH("sg1",F326)),ISNUMBER(SEARCH("skip",F326)))</f>
        <v>1</v>
      </c>
      <c r="L326" s="1">
        <v>1</v>
      </c>
      <c r="M326" s="1" t="str">
        <f t="shared" si="22"/>
        <v>skip</v>
      </c>
      <c r="N326" s="1" t="str">
        <f>MID(F326, G326+2, H326 - (G326+2))</f>
        <v>1</v>
      </c>
      <c r="O326" s="1" t="str">
        <f>MID(F326, H326+2, I326 - (H326+2))</f>
        <v>3</v>
      </c>
      <c r="P326" s="1" t="str">
        <f>MID(F326, I326+2, 3)</f>
        <v xml:space="preserve">25 </v>
      </c>
      <c r="Q326" s="1" t="s">
        <v>659</v>
      </c>
      <c r="R326" t="s">
        <v>1192</v>
      </c>
      <c r="S326">
        <v>4.6600000000000003E-2</v>
      </c>
      <c r="T326">
        <v>0</v>
      </c>
      <c r="U326" t="s">
        <v>51</v>
      </c>
    </row>
    <row r="327" spans="1:21" hidden="1" x14ac:dyDescent="0.2">
      <c r="A327" s="1">
        <v>152</v>
      </c>
      <c r="B327" s="1">
        <v>326</v>
      </c>
      <c r="E327" t="s">
        <v>1191</v>
      </c>
      <c r="F327" t="s">
        <v>771</v>
      </c>
      <c r="G327" s="1">
        <f t="shared" si="19"/>
        <v>20</v>
      </c>
      <c r="H327" s="1">
        <f t="shared" si="20"/>
        <v>23</v>
      </c>
      <c r="I327" s="1">
        <f t="shared" si="21"/>
        <v>26</v>
      </c>
      <c r="J327" s="1" t="b">
        <f>OR(ISNUMBER(SEARCH("sg1",F327)),ISNUMBER(SEARCH("skip",F327)))</f>
        <v>1</v>
      </c>
      <c r="L327" s="1">
        <v>1</v>
      </c>
      <c r="M327" s="1" t="str">
        <f t="shared" si="22"/>
        <v>skip</v>
      </c>
      <c r="N327" s="1" t="str">
        <f>MID(F327, G327+2, H327 - (G327+2))</f>
        <v>5</v>
      </c>
      <c r="O327" s="1" t="str">
        <f>MID(F327, H327+2, I327 - (H327+2))</f>
        <v>3</v>
      </c>
      <c r="P327" s="1" t="str">
        <f>MID(F327, I327+2, 3)</f>
        <v xml:space="preserve">10 </v>
      </c>
      <c r="Q327" s="1" t="s">
        <v>661</v>
      </c>
      <c r="R327" t="s">
        <v>1193</v>
      </c>
      <c r="S327">
        <v>4.6600000000000003E-2</v>
      </c>
      <c r="T327">
        <v>0</v>
      </c>
      <c r="U327" t="s">
        <v>1321</v>
      </c>
    </row>
    <row r="328" spans="1:21" hidden="1" x14ac:dyDescent="0.2">
      <c r="A328" s="1">
        <v>654</v>
      </c>
      <c r="B328" s="1">
        <v>327</v>
      </c>
      <c r="E328" t="s">
        <v>1191</v>
      </c>
      <c r="F328" t="s">
        <v>1128</v>
      </c>
      <c r="G328" s="1">
        <f t="shared" si="19"/>
        <v>20</v>
      </c>
      <c r="H328" s="1">
        <f t="shared" si="20"/>
        <v>23</v>
      </c>
      <c r="I328" s="1">
        <f t="shared" si="21"/>
        <v>26</v>
      </c>
      <c r="J328" s="1" t="b">
        <f>OR(ISNUMBER(SEARCH("sg1",F328)),ISNUMBER(SEARCH("skip",F328)))</f>
        <v>0</v>
      </c>
      <c r="L328" s="1">
        <v>1</v>
      </c>
      <c r="M328" s="1" t="str">
        <f t="shared" si="22"/>
        <v>cbow</v>
      </c>
      <c r="N328" s="1" t="str">
        <f>MID(F328, G328+2, H328 - (G328+2))</f>
        <v>5</v>
      </c>
      <c r="O328" s="1" t="str">
        <f>MID(F328, H328+2, I328 - (H328+2))</f>
        <v>3</v>
      </c>
      <c r="P328" s="1" t="str">
        <f>MID(F328, I328+2, 3)</f>
        <v xml:space="preserve">25 </v>
      </c>
      <c r="Q328" s="1" t="s">
        <v>659</v>
      </c>
      <c r="R328" t="s">
        <v>1193</v>
      </c>
      <c r="S328">
        <v>4.6600000000000003E-2</v>
      </c>
      <c r="T328">
        <v>0</v>
      </c>
      <c r="U328" t="s">
        <v>1711</v>
      </c>
    </row>
    <row r="329" spans="1:21" hidden="1" x14ac:dyDescent="0.2">
      <c r="A329" s="1">
        <v>726</v>
      </c>
      <c r="B329" s="1">
        <v>328</v>
      </c>
      <c r="E329" t="s">
        <v>1191</v>
      </c>
      <c r="F329" t="s">
        <v>1179</v>
      </c>
      <c r="G329" s="1">
        <f t="shared" si="19"/>
        <v>20</v>
      </c>
      <c r="H329" s="1">
        <f t="shared" si="20"/>
        <v>23</v>
      </c>
      <c r="I329" s="1">
        <f t="shared" si="21"/>
        <v>26</v>
      </c>
      <c r="J329" s="1" t="b">
        <f>OR(ISNUMBER(SEARCH("sg1",F329)),ISNUMBER(SEARCH("skip",F329)))</f>
        <v>0</v>
      </c>
      <c r="L329" s="1">
        <v>1</v>
      </c>
      <c r="M329" s="1" t="str">
        <f t="shared" si="22"/>
        <v>cbow</v>
      </c>
      <c r="N329" s="1" t="str">
        <f>MID(F329, G329+2, H329 - (G329+2))</f>
        <v>8</v>
      </c>
      <c r="O329" s="1" t="str">
        <f>MID(F329, H329+2, I329 - (H329+2))</f>
        <v>3</v>
      </c>
      <c r="P329" s="1" t="str">
        <f>MID(F329, I329+2, 3)</f>
        <v xml:space="preserve">25 </v>
      </c>
      <c r="Q329" s="1" t="s">
        <v>659</v>
      </c>
      <c r="R329" t="s">
        <v>1193</v>
      </c>
      <c r="S329">
        <v>4.6600000000000003E-2</v>
      </c>
      <c r="T329">
        <v>0</v>
      </c>
      <c r="U329" t="s">
        <v>706</v>
      </c>
    </row>
    <row r="330" spans="1:21" hidden="1" x14ac:dyDescent="0.2">
      <c r="A330" s="1">
        <v>537</v>
      </c>
      <c r="B330" s="1">
        <v>329</v>
      </c>
      <c r="E330" t="s">
        <v>1191</v>
      </c>
      <c r="F330" t="s">
        <v>1048</v>
      </c>
      <c r="G330" s="1">
        <f t="shared" si="19"/>
        <v>20</v>
      </c>
      <c r="H330" s="1">
        <f t="shared" si="20"/>
        <v>23</v>
      </c>
      <c r="I330" s="1">
        <f t="shared" si="21"/>
        <v>26</v>
      </c>
      <c r="J330" s="1" t="b">
        <f>OR(ISNUMBER(SEARCH("sg1",F330)),ISNUMBER(SEARCH("skip",F330)))</f>
        <v>0</v>
      </c>
      <c r="L330" s="1">
        <v>1</v>
      </c>
      <c r="M330" s="1" t="str">
        <f t="shared" si="22"/>
        <v>cbow</v>
      </c>
      <c r="N330" s="1" t="str">
        <f>MID(F330, G330+2, H330 - (G330+2))</f>
        <v>5</v>
      </c>
      <c r="O330" s="1" t="str">
        <f>MID(F330, H330+2, I330 - (H330+2))</f>
        <v>3</v>
      </c>
      <c r="P330" s="1" t="str">
        <f>MID(F330, I330+2, 3)</f>
        <v xml:space="preserve">10 </v>
      </c>
      <c r="Q330" s="1" t="s">
        <v>659</v>
      </c>
      <c r="R330" t="s">
        <v>1192</v>
      </c>
      <c r="S330">
        <v>4.65E-2</v>
      </c>
      <c r="T330">
        <v>0</v>
      </c>
      <c r="U330" t="s">
        <v>1622</v>
      </c>
    </row>
    <row r="331" spans="1:21" hidden="1" x14ac:dyDescent="0.2">
      <c r="A331" s="1">
        <v>625</v>
      </c>
      <c r="B331" s="1">
        <v>330</v>
      </c>
      <c r="E331" t="s">
        <v>1191</v>
      </c>
      <c r="F331" t="s">
        <v>1109</v>
      </c>
      <c r="G331" s="1">
        <f t="shared" si="19"/>
        <v>20</v>
      </c>
      <c r="H331" s="1">
        <f t="shared" si="20"/>
        <v>23</v>
      </c>
      <c r="I331" s="1">
        <f t="shared" si="21"/>
        <v>27</v>
      </c>
      <c r="J331" s="1" t="b">
        <f>OR(ISNUMBER(SEARCH("sg1",F331)),ISNUMBER(SEARCH("skip",F331)))</f>
        <v>0</v>
      </c>
      <c r="L331" s="1">
        <v>1</v>
      </c>
      <c r="M331" s="1" t="str">
        <f t="shared" si="22"/>
        <v>cbow</v>
      </c>
      <c r="N331" s="1" t="str">
        <f>MID(F331, G331+2, H331 - (G331+2))</f>
        <v>1</v>
      </c>
      <c r="O331" s="1" t="str">
        <f>MID(F331, H331+2, I331 - (H331+2))</f>
        <v>44</v>
      </c>
      <c r="P331" s="1" t="str">
        <f>MID(F331, I331+2, 3)</f>
        <v xml:space="preserve">25 </v>
      </c>
      <c r="Q331" s="1" t="s">
        <v>659</v>
      </c>
      <c r="R331" t="s">
        <v>1192</v>
      </c>
      <c r="S331">
        <v>4.65E-2</v>
      </c>
      <c r="T331">
        <v>0</v>
      </c>
      <c r="U331" t="s">
        <v>1691</v>
      </c>
    </row>
    <row r="332" spans="1:21" hidden="1" x14ac:dyDescent="0.2">
      <c r="A332" s="1">
        <v>77</v>
      </c>
      <c r="B332" s="1">
        <v>331</v>
      </c>
      <c r="E332" t="s">
        <v>1191</v>
      </c>
      <c r="F332" t="s">
        <v>717</v>
      </c>
      <c r="G332" s="1">
        <f t="shared" ref="G332:G395" si="23">FIND("mc",F332)</f>
        <v>19</v>
      </c>
      <c r="H332" s="1">
        <f t="shared" ref="H332:H395" si="24">FIND("_w",F332)</f>
        <v>22</v>
      </c>
      <c r="I332" s="1">
        <f t="shared" ref="I332:I395" si="25">FIND("_v", F332)</f>
        <v>25</v>
      </c>
      <c r="J332" s="1" t="b">
        <f>OR(ISNUMBER(SEARCH("sg1",F332)),ISNUMBER(SEARCH("skip",F332)))</f>
        <v>1</v>
      </c>
      <c r="L332" s="1">
        <v>1</v>
      </c>
      <c r="M332" s="1" t="str">
        <f t="shared" ref="M332:M395" si="26">IF(J332, "skip", "cbow")</f>
        <v>skip</v>
      </c>
      <c r="N332" s="1" t="str">
        <f>MID(F332, G332+2, H332 - (G332+2))</f>
        <v>3</v>
      </c>
      <c r="O332" s="1" t="str">
        <f>MID(F332, H332+2, I332 - (H332+2))</f>
        <v>5</v>
      </c>
      <c r="P332" s="1" t="str">
        <f>MID(F332, I332+2, 3)</f>
        <v xml:space="preserve">5 	</v>
      </c>
      <c r="Q332" s="1" t="s">
        <v>659</v>
      </c>
      <c r="R332" t="s">
        <v>1192</v>
      </c>
      <c r="S332">
        <v>4.6399999999999997E-2</v>
      </c>
      <c r="T332">
        <v>0</v>
      </c>
      <c r="U332" t="s">
        <v>1261</v>
      </c>
    </row>
    <row r="333" spans="1:21" hidden="1" x14ac:dyDescent="0.2">
      <c r="A333" s="1">
        <v>281</v>
      </c>
      <c r="B333" s="1">
        <v>332</v>
      </c>
      <c r="E333" t="s">
        <v>1191</v>
      </c>
      <c r="F333" t="s">
        <v>868</v>
      </c>
      <c r="G333" s="1">
        <f t="shared" si="23"/>
        <v>19</v>
      </c>
      <c r="H333" s="1">
        <f t="shared" si="24"/>
        <v>22</v>
      </c>
      <c r="I333" s="1">
        <f t="shared" si="25"/>
        <v>25</v>
      </c>
      <c r="J333" s="1" t="b">
        <f>OR(ISNUMBER(SEARCH("sg1",F333)),ISNUMBER(SEARCH("skip",F333)))</f>
        <v>1</v>
      </c>
      <c r="L333" s="1">
        <v>1</v>
      </c>
      <c r="M333" s="1" t="str">
        <f t="shared" si="26"/>
        <v>skip</v>
      </c>
      <c r="N333" s="1" t="str">
        <f>MID(F333, G333+2, H333 - (G333+2))</f>
        <v>1</v>
      </c>
      <c r="O333" s="1" t="str">
        <f>MID(F333, H333+2, I333 - (H333+2))</f>
        <v>8</v>
      </c>
      <c r="P333" s="1" t="str">
        <f>MID(F333, I333+2, 3)</f>
        <v xml:space="preserve">50 </v>
      </c>
      <c r="Q333" s="1" t="s">
        <v>659</v>
      </c>
      <c r="R333" t="s">
        <v>1192</v>
      </c>
      <c r="S333">
        <v>4.6399999999999997E-2</v>
      </c>
      <c r="T333">
        <v>0</v>
      </c>
      <c r="U333" t="s">
        <v>1423</v>
      </c>
    </row>
    <row r="334" spans="1:21" hidden="1" x14ac:dyDescent="0.2">
      <c r="A334" s="1">
        <v>605</v>
      </c>
      <c r="B334" s="1">
        <v>333</v>
      </c>
      <c r="E334" t="s">
        <v>1191</v>
      </c>
      <c r="F334" t="s">
        <v>1095</v>
      </c>
      <c r="G334" s="1">
        <f t="shared" si="23"/>
        <v>20</v>
      </c>
      <c r="H334" s="1">
        <f t="shared" si="24"/>
        <v>23</v>
      </c>
      <c r="I334" s="1">
        <f t="shared" si="25"/>
        <v>26</v>
      </c>
      <c r="J334" s="1" t="b">
        <f>OR(ISNUMBER(SEARCH("sg1",F334)),ISNUMBER(SEARCH("skip",F334)))</f>
        <v>0</v>
      </c>
      <c r="L334" s="1">
        <v>1</v>
      </c>
      <c r="M334" s="1" t="str">
        <f t="shared" si="26"/>
        <v>cbow</v>
      </c>
      <c r="N334" s="1" t="str">
        <f>MID(F334, G334+2, H334 - (G334+2))</f>
        <v>1</v>
      </c>
      <c r="O334" s="1" t="str">
        <f>MID(F334, H334+2, I334 - (H334+2))</f>
        <v>5</v>
      </c>
      <c r="P334" s="1" t="str">
        <f>MID(F334, I334+2, 3)</f>
        <v xml:space="preserve">10 </v>
      </c>
      <c r="Q334" s="1" t="s">
        <v>659</v>
      </c>
      <c r="R334" t="s">
        <v>1192</v>
      </c>
      <c r="S334">
        <v>4.6399999999999997E-2</v>
      </c>
      <c r="T334">
        <v>0</v>
      </c>
      <c r="U334" t="s">
        <v>1175</v>
      </c>
    </row>
    <row r="335" spans="1:21" hidden="1" x14ac:dyDescent="0.2">
      <c r="A335" s="1">
        <v>132</v>
      </c>
      <c r="B335" s="1">
        <v>334</v>
      </c>
      <c r="E335" t="s">
        <v>1191</v>
      </c>
      <c r="F335" t="s">
        <v>756</v>
      </c>
      <c r="G335" s="1">
        <f t="shared" si="23"/>
        <v>19</v>
      </c>
      <c r="H335" s="1">
        <f t="shared" si="24"/>
        <v>22</v>
      </c>
      <c r="I335" s="1">
        <f t="shared" si="25"/>
        <v>25</v>
      </c>
      <c r="J335" s="1" t="b">
        <f>OR(ISNUMBER(SEARCH("sg1",F335)),ISNUMBER(SEARCH("skip",F335)))</f>
        <v>1</v>
      </c>
      <c r="L335" s="1">
        <v>1</v>
      </c>
      <c r="M335" s="1" t="str">
        <f t="shared" si="26"/>
        <v>skip</v>
      </c>
      <c r="N335" s="1" t="str">
        <f>MID(F335, G335+2, H335 - (G335+2))</f>
        <v>3</v>
      </c>
      <c r="O335" s="1" t="str">
        <f>MID(F335, H335+2, I335 - (H335+2))</f>
        <v>3</v>
      </c>
      <c r="P335" s="1" t="str">
        <f>MID(F335, I335+2, 3)</f>
        <v xml:space="preserve">10 </v>
      </c>
      <c r="Q335" s="1" t="s">
        <v>661</v>
      </c>
      <c r="R335" t="s">
        <v>1193</v>
      </c>
      <c r="S335">
        <v>4.6399999999999997E-2</v>
      </c>
      <c r="T335">
        <v>0</v>
      </c>
      <c r="U335" t="s">
        <v>1303</v>
      </c>
    </row>
    <row r="336" spans="1:21" hidden="1" x14ac:dyDescent="0.2">
      <c r="A336" s="1">
        <v>142</v>
      </c>
      <c r="B336" s="1">
        <v>335</v>
      </c>
      <c r="E336" t="s">
        <v>1191</v>
      </c>
      <c r="F336" t="s">
        <v>765</v>
      </c>
      <c r="G336" s="1">
        <f t="shared" si="23"/>
        <v>19</v>
      </c>
      <c r="H336" s="1">
        <f t="shared" si="24"/>
        <v>22</v>
      </c>
      <c r="I336" s="1">
        <f t="shared" si="25"/>
        <v>25</v>
      </c>
      <c r="J336" s="1" t="b">
        <f>OR(ISNUMBER(SEARCH("sg1",F336)),ISNUMBER(SEARCH("skip",F336)))</f>
        <v>1</v>
      </c>
      <c r="L336" s="1">
        <v>1</v>
      </c>
      <c r="M336" s="1" t="str">
        <f t="shared" si="26"/>
        <v>skip</v>
      </c>
      <c r="N336" s="1" t="str">
        <f>MID(F336, G336+2, H336 - (G336+2))</f>
        <v>3</v>
      </c>
      <c r="O336" s="1" t="str">
        <f>MID(F336, H336+2, I336 - (H336+2))</f>
        <v>8</v>
      </c>
      <c r="P336" s="1" t="str">
        <f>MID(F336, I336+2, 3)</f>
        <v xml:space="preserve">5 	</v>
      </c>
      <c r="Q336" s="1" t="s">
        <v>659</v>
      </c>
      <c r="R336" t="s">
        <v>1193</v>
      </c>
      <c r="S336">
        <v>4.6399999999999997E-2</v>
      </c>
      <c r="T336">
        <v>0</v>
      </c>
      <c r="U336" t="s">
        <v>1313</v>
      </c>
    </row>
    <row r="337" spans="1:21" hidden="1" x14ac:dyDescent="0.2">
      <c r="A337" s="1">
        <v>410</v>
      </c>
      <c r="B337" s="1">
        <v>336</v>
      </c>
      <c r="E337" t="s">
        <v>1191</v>
      </c>
      <c r="F337" t="s">
        <v>956</v>
      </c>
      <c r="G337" s="1">
        <f t="shared" si="23"/>
        <v>20</v>
      </c>
      <c r="H337" s="1">
        <f t="shared" si="24"/>
        <v>23</v>
      </c>
      <c r="I337" s="1">
        <f t="shared" si="25"/>
        <v>26</v>
      </c>
      <c r="J337" s="1" t="b">
        <f>OR(ISNUMBER(SEARCH("sg1",F337)),ISNUMBER(SEARCH("skip",F337)))</f>
        <v>0</v>
      </c>
      <c r="L337" s="1">
        <v>1</v>
      </c>
      <c r="M337" s="1" t="str">
        <f t="shared" si="26"/>
        <v>cbow</v>
      </c>
      <c r="N337" s="1" t="str">
        <f>MID(F337, G337+2, H337 - (G337+2))</f>
        <v>3</v>
      </c>
      <c r="O337" s="1" t="str">
        <f>MID(F337, H337+2, I337 - (H337+2))</f>
        <v>5</v>
      </c>
      <c r="P337" s="1" t="str">
        <f>MID(F337, I337+2, 3)</f>
        <v xml:space="preserve">50 </v>
      </c>
      <c r="Q337" s="1" t="s">
        <v>659</v>
      </c>
      <c r="R337" t="s">
        <v>1193</v>
      </c>
      <c r="S337">
        <v>4.6399999999999997E-2</v>
      </c>
      <c r="T337">
        <v>0</v>
      </c>
      <c r="U337" t="s">
        <v>1523</v>
      </c>
    </row>
    <row r="338" spans="1:21" hidden="1" x14ac:dyDescent="0.2">
      <c r="A338" s="1">
        <v>195</v>
      </c>
      <c r="B338" s="1">
        <v>337</v>
      </c>
      <c r="E338" t="s">
        <v>1191</v>
      </c>
      <c r="F338" t="s">
        <v>804</v>
      </c>
      <c r="G338" s="1">
        <f t="shared" si="23"/>
        <v>20</v>
      </c>
      <c r="H338" s="1">
        <f t="shared" si="24"/>
        <v>23</v>
      </c>
      <c r="I338" s="1">
        <f t="shared" si="25"/>
        <v>26</v>
      </c>
      <c r="J338" s="1" t="b">
        <f>OR(ISNUMBER(SEARCH("sg1",F338)),ISNUMBER(SEARCH("skip",F338)))</f>
        <v>1</v>
      </c>
      <c r="L338" s="1">
        <v>1</v>
      </c>
      <c r="M338" s="1" t="str">
        <f t="shared" si="26"/>
        <v>skip</v>
      </c>
      <c r="N338" s="1" t="str">
        <f>MID(F338, G338+2, H338 - (G338+2))</f>
        <v>8</v>
      </c>
      <c r="O338" s="1" t="str">
        <f>MID(F338, H338+2, I338 - (H338+2))</f>
        <v>5</v>
      </c>
      <c r="P338" s="1" t="str">
        <f>MID(F338, I338+2, 3)</f>
        <v xml:space="preserve">25 </v>
      </c>
      <c r="Q338" s="1" t="s">
        <v>661</v>
      </c>
      <c r="R338" t="s">
        <v>1192</v>
      </c>
      <c r="S338">
        <v>4.6300000000000001E-2</v>
      </c>
      <c r="T338">
        <v>0</v>
      </c>
      <c r="U338" t="s">
        <v>1354</v>
      </c>
    </row>
    <row r="339" spans="1:21" hidden="1" x14ac:dyDescent="0.2">
      <c r="A339" s="1">
        <v>474</v>
      </c>
      <c r="B339" s="1">
        <v>338</v>
      </c>
      <c r="E339" t="s">
        <v>1191</v>
      </c>
      <c r="F339" t="s">
        <v>1004</v>
      </c>
      <c r="G339" s="1">
        <f t="shared" si="23"/>
        <v>20</v>
      </c>
      <c r="H339" s="1">
        <f t="shared" si="24"/>
        <v>23</v>
      </c>
      <c r="I339" s="1">
        <f t="shared" si="25"/>
        <v>26</v>
      </c>
      <c r="J339" s="1" t="b">
        <f>OR(ISNUMBER(SEARCH("sg1",F339)),ISNUMBER(SEARCH("skip",F339)))</f>
        <v>0</v>
      </c>
      <c r="L339" s="1">
        <v>1</v>
      </c>
      <c r="M339" s="1" t="str">
        <f t="shared" si="26"/>
        <v>cbow</v>
      </c>
      <c r="N339" s="1" t="str">
        <f>MID(F339, G339+2, H339 - (G339+2))</f>
        <v>5</v>
      </c>
      <c r="O339" s="1" t="str">
        <f>MID(F339, H339+2, I339 - (H339+2))</f>
        <v>8</v>
      </c>
      <c r="P339" s="1" t="str">
        <f>MID(F339, I339+2, 3)</f>
        <v xml:space="preserve">50 </v>
      </c>
      <c r="Q339" s="1" t="s">
        <v>659</v>
      </c>
      <c r="R339" t="s">
        <v>1193</v>
      </c>
      <c r="S339">
        <v>4.6199999999999998E-2</v>
      </c>
      <c r="T339">
        <v>0</v>
      </c>
      <c r="U339" t="s">
        <v>1575</v>
      </c>
    </row>
    <row r="340" spans="1:21" hidden="1" x14ac:dyDescent="0.2">
      <c r="A340" s="1">
        <v>245</v>
      </c>
      <c r="B340" s="1">
        <v>339</v>
      </c>
      <c r="E340" t="s">
        <v>1191</v>
      </c>
      <c r="F340" t="s">
        <v>841</v>
      </c>
      <c r="G340" s="1">
        <f t="shared" si="23"/>
        <v>20</v>
      </c>
      <c r="H340" s="1">
        <f t="shared" si="24"/>
        <v>23</v>
      </c>
      <c r="I340" s="1">
        <f t="shared" si="25"/>
        <v>26</v>
      </c>
      <c r="J340" s="1" t="b">
        <f>OR(ISNUMBER(SEARCH("sg1",F340)),ISNUMBER(SEARCH("skip",F340)))</f>
        <v>1</v>
      </c>
      <c r="L340" s="1">
        <v>1</v>
      </c>
      <c r="M340" s="1" t="str">
        <f t="shared" si="26"/>
        <v>skip</v>
      </c>
      <c r="N340" s="1" t="str">
        <f>MID(F340, G340+2, H340 - (G340+2))</f>
        <v>8</v>
      </c>
      <c r="O340" s="1" t="str">
        <f>MID(F340, H340+2, I340 - (H340+2))</f>
        <v>3</v>
      </c>
      <c r="P340" s="1" t="str">
        <f>MID(F340, I340+2, 3)</f>
        <v xml:space="preserve">5 	</v>
      </c>
      <c r="Q340" s="1" t="s">
        <v>659</v>
      </c>
      <c r="R340" t="s">
        <v>1192</v>
      </c>
      <c r="S340">
        <v>4.5999999999999999E-2</v>
      </c>
      <c r="T340">
        <v>0</v>
      </c>
      <c r="U340" t="s">
        <v>1392</v>
      </c>
    </row>
    <row r="341" spans="1:21" hidden="1" x14ac:dyDescent="0.2">
      <c r="A341" s="1">
        <v>172</v>
      </c>
      <c r="B341" s="1">
        <v>340</v>
      </c>
      <c r="E341" t="s">
        <v>1191</v>
      </c>
      <c r="F341" t="s">
        <v>786</v>
      </c>
      <c r="G341" s="1">
        <f t="shared" si="23"/>
        <v>20</v>
      </c>
      <c r="H341" s="1">
        <f t="shared" si="24"/>
        <v>23</v>
      </c>
      <c r="I341" s="1">
        <f t="shared" si="25"/>
        <v>26</v>
      </c>
      <c r="J341" s="1" t="b">
        <f>OR(ISNUMBER(SEARCH("sg1",F341)),ISNUMBER(SEARCH("skip",F341)))</f>
        <v>1</v>
      </c>
      <c r="L341" s="1">
        <v>1</v>
      </c>
      <c r="M341" s="1" t="str">
        <f t="shared" si="26"/>
        <v>skip</v>
      </c>
      <c r="N341" s="1" t="str">
        <f>MID(F341, G341+2, H341 - (G341+2))</f>
        <v>8</v>
      </c>
      <c r="O341" s="1" t="str">
        <f>MID(F341, H341+2, I341 - (H341+2))</f>
        <v>8</v>
      </c>
      <c r="P341" s="1" t="str">
        <f>MID(F341, I341+2, 3)</f>
        <v xml:space="preserve">25 </v>
      </c>
      <c r="Q341" s="1" t="s">
        <v>661</v>
      </c>
      <c r="R341" t="s">
        <v>1193</v>
      </c>
      <c r="S341">
        <v>4.5999999999999999E-2</v>
      </c>
      <c r="T341">
        <v>0</v>
      </c>
      <c r="U341" t="s">
        <v>1334</v>
      </c>
    </row>
    <row r="342" spans="1:21" hidden="1" x14ac:dyDescent="0.2">
      <c r="A342" s="1">
        <v>304</v>
      </c>
      <c r="B342" s="1">
        <v>341</v>
      </c>
      <c r="E342" t="s">
        <v>1191</v>
      </c>
      <c r="F342" t="s">
        <v>882</v>
      </c>
      <c r="G342" s="1">
        <f t="shared" si="23"/>
        <v>20</v>
      </c>
      <c r="H342" s="1">
        <f t="shared" si="24"/>
        <v>23</v>
      </c>
      <c r="I342" s="1">
        <f t="shared" si="25"/>
        <v>26</v>
      </c>
      <c r="J342" s="1" t="b">
        <f>OR(ISNUMBER(SEARCH("sg1",F342)),ISNUMBER(SEARCH("skip",F342)))</f>
        <v>1</v>
      </c>
      <c r="L342" s="1">
        <v>1</v>
      </c>
      <c r="M342" s="1" t="str">
        <f t="shared" si="26"/>
        <v>skip</v>
      </c>
      <c r="N342" s="1" t="str">
        <f>MID(F342, G342+2, H342 - (G342+2))</f>
        <v>8</v>
      </c>
      <c r="O342" s="1" t="str">
        <f>MID(F342, H342+2, I342 - (H342+2))</f>
        <v>5</v>
      </c>
      <c r="P342" s="1" t="str">
        <f>MID(F342, I342+2, 3)</f>
        <v xml:space="preserve">10 </v>
      </c>
      <c r="Q342" s="1" t="s">
        <v>661</v>
      </c>
      <c r="R342" t="s">
        <v>1193</v>
      </c>
      <c r="S342">
        <v>4.5999999999999999E-2</v>
      </c>
      <c r="T342">
        <v>0</v>
      </c>
      <c r="U342" t="s">
        <v>1442</v>
      </c>
    </row>
    <row r="343" spans="1:21" hidden="1" x14ac:dyDescent="0.2">
      <c r="A343" s="1">
        <v>17</v>
      </c>
      <c r="B343" s="1">
        <v>342</v>
      </c>
      <c r="E343" t="s">
        <v>1191</v>
      </c>
      <c r="F343" t="s">
        <v>672</v>
      </c>
      <c r="G343" s="1">
        <f t="shared" si="23"/>
        <v>20</v>
      </c>
      <c r="H343" s="1">
        <f t="shared" si="24"/>
        <v>23</v>
      </c>
      <c r="I343" s="1">
        <f t="shared" si="25"/>
        <v>27</v>
      </c>
      <c r="J343" s="1" t="b">
        <f>OR(ISNUMBER(SEARCH("sg1",F343)),ISNUMBER(SEARCH("skip",F343)))</f>
        <v>1</v>
      </c>
      <c r="L343" s="1">
        <v>1</v>
      </c>
      <c r="M343" s="1" t="str">
        <f t="shared" si="26"/>
        <v>skip</v>
      </c>
      <c r="N343" s="1" t="str">
        <f>MID(F343, G343+2, H343 - (G343+2))</f>
        <v>8</v>
      </c>
      <c r="O343" s="1" t="str">
        <f>MID(F343, H343+2, I343 - (H343+2))</f>
        <v>21</v>
      </c>
      <c r="P343" s="1" t="str">
        <f>MID(F343, I343+2, 3)</f>
        <v xml:space="preserve">10 </v>
      </c>
      <c r="Q343" s="1" t="s">
        <v>659</v>
      </c>
      <c r="R343" t="s">
        <v>1192</v>
      </c>
      <c r="S343">
        <v>4.5900000000000003E-2</v>
      </c>
      <c r="T343">
        <v>0</v>
      </c>
      <c r="U343" t="s">
        <v>1209</v>
      </c>
    </row>
    <row r="344" spans="1:21" hidden="1" x14ac:dyDescent="0.2">
      <c r="A344" s="1">
        <v>395</v>
      </c>
      <c r="B344" s="1">
        <v>343</v>
      </c>
      <c r="E344" t="s">
        <v>1191</v>
      </c>
      <c r="F344" t="s">
        <v>945</v>
      </c>
      <c r="G344" s="1">
        <f t="shared" si="23"/>
        <v>20</v>
      </c>
      <c r="H344" s="1">
        <f t="shared" si="24"/>
        <v>23</v>
      </c>
      <c r="I344" s="1">
        <f t="shared" si="25"/>
        <v>27</v>
      </c>
      <c r="J344" s="1" t="b">
        <f>OR(ISNUMBER(SEARCH("sg1",F344)),ISNUMBER(SEARCH("skip",F344)))</f>
        <v>0</v>
      </c>
      <c r="L344" s="1">
        <v>1</v>
      </c>
      <c r="M344" s="1" t="str">
        <f t="shared" si="26"/>
        <v>cbow</v>
      </c>
      <c r="N344" s="1" t="str">
        <f>MID(F344, G344+2, H344 - (G344+2))</f>
        <v>8</v>
      </c>
      <c r="O344" s="1" t="str">
        <f>MID(F344, H344+2, I344 - (H344+2))</f>
        <v>44</v>
      </c>
      <c r="P344" s="1" t="str">
        <f>MID(F344, I344+2, 3)</f>
        <v xml:space="preserve">10 </v>
      </c>
      <c r="Q344" s="1" t="s">
        <v>661</v>
      </c>
      <c r="R344" t="s">
        <v>1192</v>
      </c>
      <c r="S344">
        <v>4.5900000000000003E-2</v>
      </c>
      <c r="T344">
        <v>0</v>
      </c>
      <c r="U344" t="s">
        <v>1512</v>
      </c>
    </row>
    <row r="345" spans="1:21" hidden="1" x14ac:dyDescent="0.2">
      <c r="A345" s="1">
        <v>22</v>
      </c>
      <c r="B345" s="1">
        <v>344</v>
      </c>
      <c r="E345" t="s">
        <v>1191</v>
      </c>
      <c r="F345" t="s">
        <v>675</v>
      </c>
      <c r="G345" s="1">
        <f t="shared" si="23"/>
        <v>20</v>
      </c>
      <c r="H345" s="1">
        <f t="shared" si="24"/>
        <v>23</v>
      </c>
      <c r="I345" s="1">
        <f t="shared" si="25"/>
        <v>26</v>
      </c>
      <c r="J345" s="1" t="b">
        <f>OR(ISNUMBER(SEARCH("sg1",F345)),ISNUMBER(SEARCH("skip",F345)))</f>
        <v>1</v>
      </c>
      <c r="L345" s="1">
        <v>1</v>
      </c>
      <c r="M345" s="1" t="str">
        <f t="shared" si="26"/>
        <v>skip</v>
      </c>
      <c r="N345" s="1" t="str">
        <f>MID(F345, G345+2, H345 - (G345+2))</f>
        <v>5</v>
      </c>
      <c r="O345" s="1" t="str">
        <f>MID(F345, H345+2, I345 - (H345+2))</f>
        <v>3</v>
      </c>
      <c r="P345" s="1" t="str">
        <f>MID(F345, I345+2, 3)</f>
        <v xml:space="preserve">5 	</v>
      </c>
      <c r="Q345" s="1" t="s">
        <v>659</v>
      </c>
      <c r="R345" t="s">
        <v>1193</v>
      </c>
      <c r="S345">
        <v>4.5900000000000003E-2</v>
      </c>
      <c r="T345">
        <v>0</v>
      </c>
      <c r="U345" t="s">
        <v>1214</v>
      </c>
    </row>
    <row r="346" spans="1:21" hidden="1" x14ac:dyDescent="0.2">
      <c r="A346" s="1">
        <v>80</v>
      </c>
      <c r="B346" s="1">
        <v>345</v>
      </c>
      <c r="E346" t="s">
        <v>1191</v>
      </c>
      <c r="F346" t="s">
        <v>717</v>
      </c>
      <c r="G346" s="1">
        <f t="shared" si="23"/>
        <v>19</v>
      </c>
      <c r="H346" s="1">
        <f t="shared" si="24"/>
        <v>22</v>
      </c>
      <c r="I346" s="1">
        <f t="shared" si="25"/>
        <v>25</v>
      </c>
      <c r="J346" s="1" t="b">
        <f>OR(ISNUMBER(SEARCH("sg1",F346)),ISNUMBER(SEARCH("skip",F346)))</f>
        <v>1</v>
      </c>
      <c r="L346" s="1">
        <v>1</v>
      </c>
      <c r="M346" s="1" t="str">
        <f t="shared" si="26"/>
        <v>skip</v>
      </c>
      <c r="N346" s="1" t="str">
        <f>MID(F346, G346+2, H346 - (G346+2))</f>
        <v>3</v>
      </c>
      <c r="O346" s="1" t="str">
        <f>MID(F346, H346+2, I346 - (H346+2))</f>
        <v>5</v>
      </c>
      <c r="P346" s="1" t="str">
        <f>MID(F346, I346+2, 3)</f>
        <v xml:space="preserve">5 	</v>
      </c>
      <c r="Q346" s="1" t="s">
        <v>661</v>
      </c>
      <c r="R346" t="s">
        <v>1193</v>
      </c>
      <c r="S346">
        <v>4.5900000000000003E-2</v>
      </c>
      <c r="T346">
        <v>0</v>
      </c>
      <c r="U346" t="s">
        <v>1264</v>
      </c>
    </row>
    <row r="347" spans="1:21" hidden="1" x14ac:dyDescent="0.2">
      <c r="A347" s="1">
        <v>761</v>
      </c>
      <c r="B347" s="1">
        <v>346</v>
      </c>
      <c r="E347" t="s">
        <v>1191</v>
      </c>
      <c r="F347" t="s">
        <v>1796</v>
      </c>
      <c r="G347" s="1">
        <f t="shared" si="23"/>
        <v>20</v>
      </c>
      <c r="H347" s="1">
        <f t="shared" si="24"/>
        <v>23</v>
      </c>
      <c r="I347" s="1">
        <f t="shared" si="25"/>
        <v>27</v>
      </c>
      <c r="J347" s="1" t="b">
        <f>OR(ISNUMBER(SEARCH("sg1",F347)),ISNUMBER(SEARCH("skip",F347)))</f>
        <v>0</v>
      </c>
      <c r="L347" s="1">
        <v>1</v>
      </c>
      <c r="M347" s="1" t="str">
        <f t="shared" si="26"/>
        <v>cbow</v>
      </c>
      <c r="N347" s="1" t="str">
        <f>MID(F347, G347+2, H347 - (G347+2))</f>
        <v>3</v>
      </c>
      <c r="O347" s="1" t="str">
        <f>MID(F347, H347+2, I347 - (H347+2))</f>
        <v>44</v>
      </c>
      <c r="P347" s="1" t="str">
        <f>MID(F347, I347+2, 3)</f>
        <v xml:space="preserve">50 </v>
      </c>
      <c r="Q347" s="1" t="s">
        <v>659</v>
      </c>
      <c r="R347" t="s">
        <v>1192</v>
      </c>
      <c r="S347">
        <v>4.58E-2</v>
      </c>
      <c r="T347">
        <v>0</v>
      </c>
      <c r="U347" t="s">
        <v>964</v>
      </c>
    </row>
    <row r="348" spans="1:21" hidden="1" x14ac:dyDescent="0.2">
      <c r="A348" s="1">
        <v>143</v>
      </c>
      <c r="B348" s="1">
        <v>347</v>
      </c>
      <c r="E348" t="s">
        <v>1191</v>
      </c>
      <c r="F348" t="s">
        <v>765</v>
      </c>
      <c r="G348" s="1">
        <f t="shared" si="23"/>
        <v>19</v>
      </c>
      <c r="H348" s="1">
        <f t="shared" si="24"/>
        <v>22</v>
      </c>
      <c r="I348" s="1">
        <f t="shared" si="25"/>
        <v>25</v>
      </c>
      <c r="J348" s="1" t="b">
        <f>OR(ISNUMBER(SEARCH("sg1",F348)),ISNUMBER(SEARCH("skip",F348)))</f>
        <v>1</v>
      </c>
      <c r="L348" s="1">
        <v>1</v>
      </c>
      <c r="M348" s="1" t="str">
        <f t="shared" si="26"/>
        <v>skip</v>
      </c>
      <c r="N348" s="1" t="str">
        <f>MID(F348, G348+2, H348 - (G348+2))</f>
        <v>3</v>
      </c>
      <c r="O348" s="1" t="str">
        <f>MID(F348, H348+2, I348 - (H348+2))</f>
        <v>8</v>
      </c>
      <c r="P348" s="1" t="str">
        <f>MID(F348, I348+2, 3)</f>
        <v xml:space="preserve">5 	</v>
      </c>
      <c r="Q348" s="1" t="s">
        <v>661</v>
      </c>
      <c r="R348" t="s">
        <v>1192</v>
      </c>
      <c r="S348">
        <v>4.5699999999999998E-2</v>
      </c>
      <c r="T348">
        <v>0</v>
      </c>
      <c r="U348" t="s">
        <v>1314</v>
      </c>
    </row>
    <row r="349" spans="1:21" hidden="1" x14ac:dyDescent="0.2">
      <c r="A349" s="1">
        <v>367</v>
      </c>
      <c r="B349" s="1">
        <v>348</v>
      </c>
      <c r="E349" t="s">
        <v>1191</v>
      </c>
      <c r="F349" t="s">
        <v>925</v>
      </c>
      <c r="G349" s="1">
        <f t="shared" si="23"/>
        <v>20</v>
      </c>
      <c r="H349" s="1">
        <f t="shared" si="24"/>
        <v>23</v>
      </c>
      <c r="I349" s="1">
        <f t="shared" si="25"/>
        <v>26</v>
      </c>
      <c r="J349" s="1" t="b">
        <f>OR(ISNUMBER(SEARCH("sg1",F349)),ISNUMBER(SEARCH("skip",F349)))</f>
        <v>1</v>
      </c>
      <c r="L349" s="1">
        <v>1</v>
      </c>
      <c r="M349" s="1" t="str">
        <f t="shared" si="26"/>
        <v>skip</v>
      </c>
      <c r="N349" s="1" t="str">
        <f>MID(F349, G349+2, H349 - (G349+2))</f>
        <v>8</v>
      </c>
      <c r="O349" s="1" t="str">
        <f>MID(F349, H349+2, I349 - (H349+2))</f>
        <v>3</v>
      </c>
      <c r="P349" s="1" t="str">
        <f>MID(F349, I349+2, 3)</f>
        <v xml:space="preserve">25 </v>
      </c>
      <c r="Q349" s="1" t="s">
        <v>661</v>
      </c>
      <c r="R349" t="s">
        <v>1192</v>
      </c>
      <c r="S349">
        <v>4.5699999999999998E-2</v>
      </c>
      <c r="T349">
        <v>0</v>
      </c>
      <c r="U349" t="s">
        <v>1494</v>
      </c>
    </row>
    <row r="350" spans="1:21" hidden="1" x14ac:dyDescent="0.2">
      <c r="A350" s="1">
        <v>268</v>
      </c>
      <c r="B350" s="1">
        <v>349</v>
      </c>
      <c r="E350" t="s">
        <v>1191</v>
      </c>
      <c r="F350" t="s">
        <v>856</v>
      </c>
      <c r="G350" s="1">
        <f t="shared" si="23"/>
        <v>20</v>
      </c>
      <c r="H350" s="1">
        <f t="shared" si="24"/>
        <v>23</v>
      </c>
      <c r="I350" s="1">
        <f t="shared" si="25"/>
        <v>26</v>
      </c>
      <c r="J350" s="1" t="b">
        <f>OR(ISNUMBER(SEARCH("sg1",F350)),ISNUMBER(SEARCH("skip",F350)))</f>
        <v>1</v>
      </c>
      <c r="L350" s="1">
        <v>1</v>
      </c>
      <c r="M350" s="1" t="str">
        <f t="shared" si="26"/>
        <v>skip</v>
      </c>
      <c r="N350" s="1" t="str">
        <f>MID(F350, G350+2, H350 - (G350+2))</f>
        <v>5</v>
      </c>
      <c r="O350" s="1" t="str">
        <f>MID(F350, H350+2, I350 - (H350+2))</f>
        <v>8</v>
      </c>
      <c r="P350" s="1" t="str">
        <f>MID(F350, I350+2, 3)</f>
        <v xml:space="preserve">25 </v>
      </c>
      <c r="Q350" s="1" t="s">
        <v>661</v>
      </c>
      <c r="R350" t="s">
        <v>1193</v>
      </c>
      <c r="S350">
        <v>4.5699999999999998E-2</v>
      </c>
      <c r="T350">
        <v>0</v>
      </c>
      <c r="U350" t="s">
        <v>1412</v>
      </c>
    </row>
    <row r="351" spans="1:21" hidden="1" x14ac:dyDescent="0.2">
      <c r="A351" s="1">
        <v>209</v>
      </c>
      <c r="B351" s="1">
        <v>350</v>
      </c>
      <c r="E351" t="s">
        <v>1191</v>
      </c>
      <c r="F351" t="s">
        <v>815</v>
      </c>
      <c r="G351" s="1">
        <f t="shared" si="23"/>
        <v>20</v>
      </c>
      <c r="H351" s="1">
        <f t="shared" si="24"/>
        <v>23</v>
      </c>
      <c r="I351" s="1">
        <f t="shared" si="25"/>
        <v>27</v>
      </c>
      <c r="J351" s="1" t="b">
        <f>OR(ISNUMBER(SEARCH("sg1",F351)),ISNUMBER(SEARCH("skip",F351)))</f>
        <v>1</v>
      </c>
      <c r="L351" s="1">
        <v>1</v>
      </c>
      <c r="M351" s="1" t="str">
        <f t="shared" si="26"/>
        <v>skip</v>
      </c>
      <c r="N351" s="1" t="str">
        <f>MID(F351, G351+2, H351 - (G351+2))</f>
        <v>5</v>
      </c>
      <c r="O351" s="1" t="str">
        <f>MID(F351, H351+2, I351 - (H351+2))</f>
        <v>21</v>
      </c>
      <c r="P351" s="1" t="str">
        <f>MID(F351, I351+2, 3)</f>
        <v xml:space="preserve">10 </v>
      </c>
      <c r="Q351" s="1" t="s">
        <v>659</v>
      </c>
      <c r="R351" t="s">
        <v>1192</v>
      </c>
      <c r="S351">
        <v>4.5600000000000002E-2</v>
      </c>
      <c r="T351">
        <v>0</v>
      </c>
      <c r="U351" t="s">
        <v>1367</v>
      </c>
    </row>
    <row r="352" spans="1:21" hidden="1" x14ac:dyDescent="0.2">
      <c r="A352" s="1">
        <v>61</v>
      </c>
      <c r="B352" s="1">
        <v>351</v>
      </c>
      <c r="E352" t="s">
        <v>1191</v>
      </c>
      <c r="F352" t="s">
        <v>705</v>
      </c>
      <c r="G352" s="1">
        <f t="shared" si="23"/>
        <v>20</v>
      </c>
      <c r="H352" s="1">
        <f t="shared" si="24"/>
        <v>23</v>
      </c>
      <c r="I352" s="1">
        <f t="shared" si="25"/>
        <v>26</v>
      </c>
      <c r="J352" s="1" t="b">
        <f>OR(ISNUMBER(SEARCH("sg1",F352)),ISNUMBER(SEARCH("skip",F352)))</f>
        <v>1</v>
      </c>
      <c r="L352" s="1">
        <v>1</v>
      </c>
      <c r="M352" s="1" t="str">
        <f t="shared" si="26"/>
        <v>skip</v>
      </c>
      <c r="N352" s="1" t="str">
        <f>MID(F352, G352+2, H352 - (G352+2))</f>
        <v>5</v>
      </c>
      <c r="O352" s="1" t="str">
        <f>MID(F352, H352+2, I352 - (H352+2))</f>
        <v>5</v>
      </c>
      <c r="P352" s="1" t="str">
        <f>MID(F352, I352+2, 3)</f>
        <v xml:space="preserve">50 </v>
      </c>
      <c r="Q352" s="1" t="s">
        <v>659</v>
      </c>
      <c r="R352" t="s">
        <v>1192</v>
      </c>
      <c r="S352">
        <v>4.5499999999999999E-2</v>
      </c>
      <c r="T352">
        <v>0</v>
      </c>
      <c r="U352" t="s">
        <v>1246</v>
      </c>
    </row>
    <row r="353" spans="1:21" hidden="1" x14ac:dyDescent="0.2">
      <c r="A353" s="1">
        <v>317</v>
      </c>
      <c r="B353" s="1">
        <v>352</v>
      </c>
      <c r="E353" t="s">
        <v>1191</v>
      </c>
      <c r="F353" t="s">
        <v>893</v>
      </c>
      <c r="G353" s="1">
        <f t="shared" si="23"/>
        <v>20</v>
      </c>
      <c r="H353" s="1">
        <f t="shared" si="24"/>
        <v>23</v>
      </c>
      <c r="I353" s="1">
        <f t="shared" si="25"/>
        <v>27</v>
      </c>
      <c r="J353" s="1" t="b">
        <f>OR(ISNUMBER(SEARCH("sg1",F353)),ISNUMBER(SEARCH("skip",F353)))</f>
        <v>1</v>
      </c>
      <c r="L353" s="1">
        <v>1</v>
      </c>
      <c r="M353" s="1" t="str">
        <f t="shared" si="26"/>
        <v>skip</v>
      </c>
      <c r="N353" s="1" t="str">
        <f>MID(F353, G353+2, H353 - (G353+2))</f>
        <v>5</v>
      </c>
      <c r="O353" s="1" t="str">
        <f>MID(F353, H353+2, I353 - (H353+2))</f>
        <v>21</v>
      </c>
      <c r="P353" s="1" t="str">
        <f>MID(F353, I353+2, 3)</f>
        <v xml:space="preserve">5 	</v>
      </c>
      <c r="Q353" s="1" t="s">
        <v>659</v>
      </c>
      <c r="R353" t="s">
        <v>1192</v>
      </c>
      <c r="S353">
        <v>4.5499999999999999E-2</v>
      </c>
      <c r="T353">
        <v>0</v>
      </c>
      <c r="U353" t="s">
        <v>1455</v>
      </c>
    </row>
    <row r="354" spans="1:21" hidden="1" x14ac:dyDescent="0.2">
      <c r="A354" s="1">
        <v>357</v>
      </c>
      <c r="B354" s="1">
        <v>353</v>
      </c>
      <c r="E354" t="s">
        <v>1191</v>
      </c>
      <c r="F354" t="s">
        <v>919</v>
      </c>
      <c r="G354" s="1">
        <f t="shared" si="23"/>
        <v>20</v>
      </c>
      <c r="H354" s="1">
        <f t="shared" si="24"/>
        <v>23</v>
      </c>
      <c r="I354" s="1">
        <f t="shared" si="25"/>
        <v>26</v>
      </c>
      <c r="J354" s="1" t="b">
        <f>OR(ISNUMBER(SEARCH("sg1",F354)),ISNUMBER(SEARCH("skip",F354)))</f>
        <v>1</v>
      </c>
      <c r="L354" s="1">
        <v>1</v>
      </c>
      <c r="M354" s="1" t="str">
        <f t="shared" si="26"/>
        <v>skip</v>
      </c>
      <c r="N354" s="1" t="str">
        <f>MID(F354, G354+2, H354 - (G354+2))</f>
        <v>8</v>
      </c>
      <c r="O354" s="1" t="str">
        <f>MID(F354, H354+2, I354 - (H354+2))</f>
        <v>5</v>
      </c>
      <c r="P354" s="1" t="str">
        <f>MID(F354, I354+2, 3)</f>
        <v xml:space="preserve">50 </v>
      </c>
      <c r="Q354" s="1" t="s">
        <v>659</v>
      </c>
      <c r="R354" t="s">
        <v>1192</v>
      </c>
      <c r="S354">
        <v>4.5499999999999999E-2</v>
      </c>
      <c r="T354">
        <v>0</v>
      </c>
      <c r="U354" t="s">
        <v>1486</v>
      </c>
    </row>
    <row r="355" spans="1:21" hidden="1" x14ac:dyDescent="0.2">
      <c r="A355" s="1">
        <v>534</v>
      </c>
      <c r="B355" s="1">
        <v>354</v>
      </c>
      <c r="E355" t="s">
        <v>1191</v>
      </c>
      <c r="F355" t="s">
        <v>1045</v>
      </c>
      <c r="G355" s="1">
        <f t="shared" si="23"/>
        <v>20</v>
      </c>
      <c r="H355" s="1">
        <f t="shared" si="24"/>
        <v>23</v>
      </c>
      <c r="I355" s="1">
        <f t="shared" si="25"/>
        <v>26</v>
      </c>
      <c r="J355" s="1" t="b">
        <f>OR(ISNUMBER(SEARCH("sg1",F355)),ISNUMBER(SEARCH("skip",F355)))</f>
        <v>0</v>
      </c>
      <c r="L355" s="1">
        <v>1</v>
      </c>
      <c r="M355" s="1" t="str">
        <f t="shared" si="26"/>
        <v>cbow</v>
      </c>
      <c r="N355" s="1" t="str">
        <f>MID(F355, G355+2, H355 - (G355+2))</f>
        <v>8</v>
      </c>
      <c r="O355" s="1" t="str">
        <f>MID(F355, H355+2, I355 - (H355+2))</f>
        <v>5</v>
      </c>
      <c r="P355" s="1" t="str">
        <f>MID(F355, I355+2, 3)</f>
        <v xml:space="preserve">50 </v>
      </c>
      <c r="Q355" s="1" t="s">
        <v>659</v>
      </c>
      <c r="R355" t="s">
        <v>1193</v>
      </c>
      <c r="S355">
        <v>4.5400000000000003E-2</v>
      </c>
      <c r="T355">
        <v>0</v>
      </c>
      <c r="U355" t="s">
        <v>1619</v>
      </c>
    </row>
    <row r="356" spans="1:21" hidden="1" x14ac:dyDescent="0.2">
      <c r="A356" s="1">
        <v>438</v>
      </c>
      <c r="B356" s="1">
        <v>355</v>
      </c>
      <c r="E356" t="s">
        <v>1191</v>
      </c>
      <c r="F356" t="s">
        <v>977</v>
      </c>
      <c r="G356" s="1">
        <f t="shared" si="23"/>
        <v>20</v>
      </c>
      <c r="H356" s="1">
        <f t="shared" si="24"/>
        <v>23</v>
      </c>
      <c r="I356" s="1">
        <f t="shared" si="25"/>
        <v>26</v>
      </c>
      <c r="J356" s="1" t="b">
        <f>OR(ISNUMBER(SEARCH("sg1",F356)),ISNUMBER(SEARCH("skip",F356)))</f>
        <v>0</v>
      </c>
      <c r="L356" s="1">
        <v>1</v>
      </c>
      <c r="M356" s="1" t="str">
        <f t="shared" si="26"/>
        <v>cbow</v>
      </c>
      <c r="N356" s="1" t="str">
        <f>MID(F356, G356+2, H356 - (G356+2))</f>
        <v>3</v>
      </c>
      <c r="O356" s="1" t="str">
        <f>MID(F356, H356+2, I356 - (H356+2))</f>
        <v>8</v>
      </c>
      <c r="P356" s="1" t="str">
        <f>MID(F356, I356+2, 3)</f>
        <v xml:space="preserve">50 </v>
      </c>
      <c r="Q356" s="1" t="s">
        <v>659</v>
      </c>
      <c r="R356" t="s">
        <v>1193</v>
      </c>
      <c r="S356">
        <v>4.5199999999999997E-2</v>
      </c>
      <c r="T356">
        <v>0</v>
      </c>
      <c r="U356" t="s">
        <v>1546</v>
      </c>
    </row>
    <row r="357" spans="1:21" hidden="1" x14ac:dyDescent="0.2">
      <c r="A357" s="1">
        <v>75</v>
      </c>
      <c r="B357" s="1">
        <v>356</v>
      </c>
      <c r="E357" t="s">
        <v>1191</v>
      </c>
      <c r="F357" t="s">
        <v>714</v>
      </c>
      <c r="G357" s="1">
        <f t="shared" si="23"/>
        <v>20</v>
      </c>
      <c r="H357" s="1">
        <f t="shared" si="24"/>
        <v>23</v>
      </c>
      <c r="I357" s="1">
        <f t="shared" si="25"/>
        <v>26</v>
      </c>
      <c r="J357" s="1" t="b">
        <f>OR(ISNUMBER(SEARCH("sg1",F357)),ISNUMBER(SEARCH("skip",F357)))</f>
        <v>1</v>
      </c>
      <c r="L357" s="1">
        <v>1</v>
      </c>
      <c r="M357" s="1" t="str">
        <f t="shared" si="26"/>
        <v>skip</v>
      </c>
      <c r="N357" s="1" t="str">
        <f>MID(F357, G357+2, H357 - (G357+2))</f>
        <v>8</v>
      </c>
      <c r="O357" s="1" t="str">
        <f>MID(F357, H357+2, I357 - (H357+2))</f>
        <v>3</v>
      </c>
      <c r="P357" s="1" t="str">
        <f>MID(F357, I357+2, 3)</f>
        <v xml:space="preserve">10 </v>
      </c>
      <c r="Q357" s="1" t="s">
        <v>661</v>
      </c>
      <c r="R357" t="s">
        <v>1192</v>
      </c>
      <c r="S357">
        <v>4.5100000000000001E-2</v>
      </c>
      <c r="T357">
        <v>0</v>
      </c>
      <c r="U357" t="s">
        <v>1259</v>
      </c>
    </row>
    <row r="358" spans="1:21" hidden="1" x14ac:dyDescent="0.2">
      <c r="A358" s="1">
        <v>112</v>
      </c>
      <c r="B358" s="1">
        <v>357</v>
      </c>
      <c r="E358" t="s">
        <v>1191</v>
      </c>
      <c r="F358" t="s">
        <v>741</v>
      </c>
      <c r="G358" s="1">
        <f t="shared" si="23"/>
        <v>19</v>
      </c>
      <c r="H358" s="1">
        <f t="shared" si="24"/>
        <v>22</v>
      </c>
      <c r="I358" s="1">
        <f t="shared" si="25"/>
        <v>25</v>
      </c>
      <c r="J358" s="1" t="b">
        <f>OR(ISNUMBER(SEARCH("sg1",F358)),ISNUMBER(SEARCH("skip",F358)))</f>
        <v>1</v>
      </c>
      <c r="L358" s="1">
        <v>1</v>
      </c>
      <c r="M358" s="1" t="str">
        <f t="shared" si="26"/>
        <v>skip</v>
      </c>
      <c r="N358" s="1" t="str">
        <f>MID(F358, G358+2, H358 - (G358+2))</f>
        <v>3</v>
      </c>
      <c r="O358" s="1" t="str">
        <f>MID(F358, H358+2, I358 - (H358+2))</f>
        <v>3</v>
      </c>
      <c r="P358" s="1" t="str">
        <f>MID(F358, I358+2, 3)</f>
        <v xml:space="preserve">5 	</v>
      </c>
      <c r="Q358" s="1" t="s">
        <v>661</v>
      </c>
      <c r="R358" t="s">
        <v>1193</v>
      </c>
      <c r="S358">
        <v>4.5100000000000001E-2</v>
      </c>
      <c r="T358">
        <v>0</v>
      </c>
      <c r="U358" t="s">
        <v>1276</v>
      </c>
    </row>
    <row r="359" spans="1:21" hidden="1" x14ac:dyDescent="0.2">
      <c r="A359" s="1">
        <v>158</v>
      </c>
      <c r="B359" s="1">
        <v>358</v>
      </c>
      <c r="E359" t="s">
        <v>1191</v>
      </c>
      <c r="F359" t="s">
        <v>777</v>
      </c>
      <c r="G359" s="1">
        <f t="shared" si="23"/>
        <v>19</v>
      </c>
      <c r="H359" s="1">
        <f t="shared" si="24"/>
        <v>22</v>
      </c>
      <c r="I359" s="1">
        <f t="shared" si="25"/>
        <v>26</v>
      </c>
      <c r="J359" s="1" t="b">
        <f>OR(ISNUMBER(SEARCH("sg1",F359)),ISNUMBER(SEARCH("skip",F359)))</f>
        <v>1</v>
      </c>
      <c r="L359" s="1">
        <v>1</v>
      </c>
      <c r="M359" s="1" t="str">
        <f t="shared" si="26"/>
        <v>skip</v>
      </c>
      <c r="N359" s="1" t="str">
        <f>MID(F359, G359+2, H359 - (G359+2))</f>
        <v>1</v>
      </c>
      <c r="O359" s="1" t="str">
        <f>MID(F359, H359+2, I359 - (H359+2))</f>
        <v>13</v>
      </c>
      <c r="P359" s="1" t="str">
        <f>MID(F359, I359+2, 3)</f>
        <v xml:space="preserve">5 	</v>
      </c>
      <c r="Q359" s="1" t="s">
        <v>659</v>
      </c>
      <c r="R359" t="s">
        <v>1193</v>
      </c>
      <c r="S359">
        <v>4.5100000000000001E-2</v>
      </c>
      <c r="T359">
        <v>0</v>
      </c>
      <c r="U359" t="s">
        <v>134</v>
      </c>
    </row>
    <row r="360" spans="1:21" hidden="1" x14ac:dyDescent="0.2">
      <c r="A360" s="1">
        <v>506</v>
      </c>
      <c r="B360" s="1">
        <v>359</v>
      </c>
      <c r="E360" t="s">
        <v>1191</v>
      </c>
      <c r="F360" t="s">
        <v>1028</v>
      </c>
      <c r="G360" s="1">
        <f t="shared" si="23"/>
        <v>20</v>
      </c>
      <c r="H360" s="1">
        <f t="shared" si="24"/>
        <v>23</v>
      </c>
      <c r="I360" s="1">
        <f t="shared" si="25"/>
        <v>26</v>
      </c>
      <c r="J360" s="1" t="b">
        <f>OR(ISNUMBER(SEARCH("sg1",F360)),ISNUMBER(SEARCH("skip",F360)))</f>
        <v>0</v>
      </c>
      <c r="L360" s="1">
        <v>1</v>
      </c>
      <c r="M360" s="1" t="str">
        <f t="shared" si="26"/>
        <v>cbow</v>
      </c>
      <c r="N360" s="1" t="str">
        <f>MID(F360, G360+2, H360 - (G360+2))</f>
        <v>8</v>
      </c>
      <c r="O360" s="1" t="str">
        <f>MID(F360, H360+2, I360 - (H360+2))</f>
        <v>8</v>
      </c>
      <c r="P360" s="1" t="str">
        <f>MID(F360, I360+2, 3)</f>
        <v xml:space="preserve">50 </v>
      </c>
      <c r="Q360" s="1" t="s">
        <v>659</v>
      </c>
      <c r="R360" t="s">
        <v>1193</v>
      </c>
      <c r="S360">
        <v>4.5100000000000001E-2</v>
      </c>
      <c r="T360">
        <v>0</v>
      </c>
      <c r="U360" t="s">
        <v>873</v>
      </c>
    </row>
    <row r="361" spans="1:21" hidden="1" x14ac:dyDescent="0.2">
      <c r="A361" s="1">
        <v>561</v>
      </c>
      <c r="B361" s="1">
        <v>360</v>
      </c>
      <c r="E361" t="s">
        <v>1191</v>
      </c>
      <c r="F361" t="s">
        <v>1064</v>
      </c>
      <c r="G361" s="1">
        <f t="shared" si="23"/>
        <v>20</v>
      </c>
      <c r="H361" s="1">
        <f t="shared" si="24"/>
        <v>23</v>
      </c>
      <c r="I361" s="1">
        <f t="shared" si="25"/>
        <v>27</v>
      </c>
      <c r="J361" s="1" t="b">
        <f>OR(ISNUMBER(SEARCH("sg1",F361)),ISNUMBER(SEARCH("skip",F361)))</f>
        <v>0</v>
      </c>
      <c r="L361" s="1">
        <v>1</v>
      </c>
      <c r="M361" s="1" t="str">
        <f t="shared" si="26"/>
        <v>cbow</v>
      </c>
      <c r="N361" s="1" t="str">
        <f>MID(F361, G361+2, H361 - (G361+2))</f>
        <v>3</v>
      </c>
      <c r="O361" s="1" t="str">
        <f>MID(F361, H361+2, I361 - (H361+2))</f>
        <v>21</v>
      </c>
      <c r="P361" s="1" t="str">
        <f>MID(F361, I361+2, 3)</f>
        <v xml:space="preserve">25 </v>
      </c>
      <c r="Q361" s="1" t="s">
        <v>659</v>
      </c>
      <c r="R361" t="s">
        <v>1192</v>
      </c>
      <c r="S361">
        <v>4.4900000000000002E-2</v>
      </c>
      <c r="T361">
        <v>0</v>
      </c>
      <c r="U361" t="s">
        <v>1643</v>
      </c>
    </row>
    <row r="362" spans="1:21" hidden="1" x14ac:dyDescent="0.2">
      <c r="A362" s="1">
        <v>320</v>
      </c>
      <c r="B362" s="1">
        <v>361</v>
      </c>
      <c r="E362" t="s">
        <v>1191</v>
      </c>
      <c r="F362" t="s">
        <v>893</v>
      </c>
      <c r="G362" s="1">
        <f t="shared" si="23"/>
        <v>20</v>
      </c>
      <c r="H362" s="1">
        <f t="shared" si="24"/>
        <v>23</v>
      </c>
      <c r="I362" s="1">
        <f t="shared" si="25"/>
        <v>27</v>
      </c>
      <c r="J362" s="1" t="b">
        <f>OR(ISNUMBER(SEARCH("sg1",F362)),ISNUMBER(SEARCH("skip",F362)))</f>
        <v>1</v>
      </c>
      <c r="L362" s="1">
        <v>1</v>
      </c>
      <c r="M362" s="1" t="str">
        <f t="shared" si="26"/>
        <v>skip</v>
      </c>
      <c r="N362" s="1" t="str">
        <f>MID(F362, G362+2, H362 - (G362+2))</f>
        <v>5</v>
      </c>
      <c r="O362" s="1" t="str">
        <f>MID(F362, H362+2, I362 - (H362+2))</f>
        <v>21</v>
      </c>
      <c r="P362" s="1" t="str">
        <f>MID(F362, I362+2, 3)</f>
        <v xml:space="preserve">5 	</v>
      </c>
      <c r="Q362" s="1" t="s">
        <v>661</v>
      </c>
      <c r="R362" t="s">
        <v>1193</v>
      </c>
      <c r="S362">
        <v>4.4900000000000002E-2</v>
      </c>
      <c r="T362">
        <v>0</v>
      </c>
      <c r="U362" t="s">
        <v>1029</v>
      </c>
    </row>
    <row r="363" spans="1:21" hidden="1" x14ac:dyDescent="0.2">
      <c r="A363" s="1">
        <v>509</v>
      </c>
      <c r="B363" s="1">
        <v>362</v>
      </c>
      <c r="E363" t="s">
        <v>1191</v>
      </c>
      <c r="F363" t="s">
        <v>1031</v>
      </c>
      <c r="G363" s="1">
        <f t="shared" si="23"/>
        <v>20</v>
      </c>
      <c r="H363" s="1">
        <f t="shared" si="24"/>
        <v>23</v>
      </c>
      <c r="I363" s="1">
        <f t="shared" si="25"/>
        <v>27</v>
      </c>
      <c r="J363" s="1" t="b">
        <f>OR(ISNUMBER(SEARCH("sg1",F363)),ISNUMBER(SEARCH("skip",F363)))</f>
        <v>0</v>
      </c>
      <c r="L363" s="1">
        <v>1</v>
      </c>
      <c r="M363" s="1" t="str">
        <f t="shared" si="26"/>
        <v>cbow</v>
      </c>
      <c r="N363" s="1" t="str">
        <f>MID(F363, G363+2, H363 - (G363+2))</f>
        <v>3</v>
      </c>
      <c r="O363" s="1" t="str">
        <f>MID(F363, H363+2, I363 - (H363+2))</f>
        <v>44</v>
      </c>
      <c r="P363" s="1" t="str">
        <f>MID(F363, I363+2, 3)</f>
        <v xml:space="preserve">25 </v>
      </c>
      <c r="Q363" s="1" t="s">
        <v>659</v>
      </c>
      <c r="R363" t="s">
        <v>1192</v>
      </c>
      <c r="S363">
        <v>4.48E-2</v>
      </c>
      <c r="T363">
        <v>0</v>
      </c>
      <c r="U363" t="s">
        <v>1598</v>
      </c>
    </row>
    <row r="364" spans="1:21" hidden="1" x14ac:dyDescent="0.2">
      <c r="A364" s="1">
        <v>177</v>
      </c>
      <c r="B364" s="1">
        <v>363</v>
      </c>
      <c r="E364" t="s">
        <v>1191</v>
      </c>
      <c r="F364" t="s">
        <v>792</v>
      </c>
      <c r="G364" s="1">
        <f t="shared" si="23"/>
        <v>20</v>
      </c>
      <c r="H364" s="1">
        <f t="shared" si="24"/>
        <v>23</v>
      </c>
      <c r="I364" s="1">
        <f t="shared" si="25"/>
        <v>27</v>
      </c>
      <c r="J364" s="1" t="b">
        <f>OR(ISNUMBER(SEARCH("sg1",F364)),ISNUMBER(SEARCH("skip",F364)))</f>
        <v>1</v>
      </c>
      <c r="L364" s="1">
        <v>1</v>
      </c>
      <c r="M364" s="1" t="str">
        <f t="shared" si="26"/>
        <v>skip</v>
      </c>
      <c r="N364" s="1" t="str">
        <f>MID(F364, G364+2, H364 - (G364+2))</f>
        <v>8</v>
      </c>
      <c r="O364" s="1" t="str">
        <f>MID(F364, H364+2, I364 - (H364+2))</f>
        <v>13</v>
      </c>
      <c r="P364" s="1" t="str">
        <f>MID(F364, I364+2, 3)</f>
        <v xml:space="preserve">10 </v>
      </c>
      <c r="Q364" s="1" t="s">
        <v>659</v>
      </c>
      <c r="R364" t="s">
        <v>1192</v>
      </c>
      <c r="S364">
        <v>4.4699999999999997E-2</v>
      </c>
      <c r="T364">
        <v>0</v>
      </c>
      <c r="U364" t="s">
        <v>1338</v>
      </c>
    </row>
    <row r="365" spans="1:21" hidden="1" x14ac:dyDescent="0.2">
      <c r="A365" s="1">
        <v>173</v>
      </c>
      <c r="B365" s="1">
        <v>364</v>
      </c>
      <c r="E365" t="s">
        <v>1191</v>
      </c>
      <c r="F365" t="s">
        <v>789</v>
      </c>
      <c r="G365" s="1">
        <f t="shared" si="23"/>
        <v>20</v>
      </c>
      <c r="H365" s="1">
        <f t="shared" si="24"/>
        <v>23</v>
      </c>
      <c r="I365" s="1">
        <f t="shared" si="25"/>
        <v>26</v>
      </c>
      <c r="J365" s="1" t="b">
        <f>OR(ISNUMBER(SEARCH("sg1",F365)),ISNUMBER(SEARCH("skip",F365)))</f>
        <v>1</v>
      </c>
      <c r="L365" s="1">
        <v>1</v>
      </c>
      <c r="M365" s="1" t="str">
        <f t="shared" si="26"/>
        <v>skip</v>
      </c>
      <c r="N365" s="1" t="str">
        <f>MID(F365, G365+2, H365 - (G365+2))</f>
        <v>5</v>
      </c>
      <c r="O365" s="1" t="str">
        <f>MID(F365, H365+2, I365 - (H365+2))</f>
        <v>5</v>
      </c>
      <c r="P365" s="1" t="str">
        <f>MID(F365, I365+2, 3)</f>
        <v xml:space="preserve">5 	</v>
      </c>
      <c r="Q365" s="1" t="s">
        <v>659</v>
      </c>
      <c r="R365" t="s">
        <v>1192</v>
      </c>
      <c r="S365">
        <v>4.4600000000000001E-2</v>
      </c>
      <c r="T365">
        <v>0</v>
      </c>
      <c r="U365" t="s">
        <v>1335</v>
      </c>
    </row>
    <row r="366" spans="1:21" hidden="1" x14ac:dyDescent="0.2">
      <c r="A366" s="1">
        <v>184</v>
      </c>
      <c r="B366" s="1">
        <v>365</v>
      </c>
      <c r="E366" t="s">
        <v>1191</v>
      </c>
      <c r="F366" t="s">
        <v>795</v>
      </c>
      <c r="G366" s="1">
        <f t="shared" si="23"/>
        <v>20</v>
      </c>
      <c r="H366" s="1">
        <f t="shared" si="24"/>
        <v>23</v>
      </c>
      <c r="I366" s="1">
        <f t="shared" si="25"/>
        <v>26</v>
      </c>
      <c r="J366" s="1" t="b">
        <f>OR(ISNUMBER(SEARCH("sg1",F366)),ISNUMBER(SEARCH("skip",F366)))</f>
        <v>1</v>
      </c>
      <c r="L366" s="1">
        <v>1</v>
      </c>
      <c r="M366" s="1" t="str">
        <f t="shared" si="26"/>
        <v>skip</v>
      </c>
      <c r="N366" s="1" t="str">
        <f>MID(F366, G366+2, H366 - (G366+2))</f>
        <v>5</v>
      </c>
      <c r="O366" s="1" t="str">
        <f>MID(F366, H366+2, I366 - (H366+2))</f>
        <v>5</v>
      </c>
      <c r="P366" s="1" t="str">
        <f>MID(F366, I366+2, 3)</f>
        <v xml:space="preserve">10 </v>
      </c>
      <c r="Q366" s="1" t="s">
        <v>661</v>
      </c>
      <c r="R366" t="s">
        <v>1193</v>
      </c>
      <c r="S366">
        <v>4.4600000000000001E-2</v>
      </c>
      <c r="T366">
        <v>0</v>
      </c>
      <c r="U366" t="s">
        <v>517</v>
      </c>
    </row>
    <row r="367" spans="1:21" hidden="1" x14ac:dyDescent="0.2">
      <c r="A367" s="1">
        <v>131</v>
      </c>
      <c r="B367" s="1">
        <v>366</v>
      </c>
      <c r="E367" t="s">
        <v>1191</v>
      </c>
      <c r="F367" t="s">
        <v>756</v>
      </c>
      <c r="G367" s="1">
        <f t="shared" si="23"/>
        <v>19</v>
      </c>
      <c r="H367" s="1">
        <f t="shared" si="24"/>
        <v>22</v>
      </c>
      <c r="I367" s="1">
        <f t="shared" si="25"/>
        <v>25</v>
      </c>
      <c r="J367" s="1" t="b">
        <f>OR(ISNUMBER(SEARCH("sg1",F367)),ISNUMBER(SEARCH("skip",F367)))</f>
        <v>1</v>
      </c>
      <c r="L367" s="1">
        <v>1</v>
      </c>
      <c r="M367" s="1" t="str">
        <f t="shared" si="26"/>
        <v>skip</v>
      </c>
      <c r="N367" s="1" t="str">
        <f>MID(F367, G367+2, H367 - (G367+2))</f>
        <v>3</v>
      </c>
      <c r="O367" s="1" t="str">
        <f>MID(F367, H367+2, I367 - (H367+2))</f>
        <v>3</v>
      </c>
      <c r="P367" s="1" t="str">
        <f>MID(F367, I367+2, 3)</f>
        <v xml:space="preserve">10 </v>
      </c>
      <c r="Q367" s="1" t="s">
        <v>661</v>
      </c>
      <c r="R367" t="s">
        <v>1192</v>
      </c>
      <c r="S367">
        <v>4.4499999999999998E-2</v>
      </c>
      <c r="T367">
        <v>0</v>
      </c>
      <c r="U367" t="s">
        <v>1302</v>
      </c>
    </row>
    <row r="368" spans="1:21" hidden="1" x14ac:dyDescent="0.2">
      <c r="A368" s="1">
        <v>231</v>
      </c>
      <c r="B368" s="1">
        <v>367</v>
      </c>
      <c r="E368" t="s">
        <v>1191</v>
      </c>
      <c r="F368" t="s">
        <v>829</v>
      </c>
      <c r="G368" s="1">
        <f t="shared" si="23"/>
        <v>19</v>
      </c>
      <c r="H368" s="1">
        <f t="shared" si="24"/>
        <v>22</v>
      </c>
      <c r="I368" s="1">
        <f t="shared" si="25"/>
        <v>25</v>
      </c>
      <c r="J368" s="1" t="b">
        <f>OR(ISNUMBER(SEARCH("sg1",F368)),ISNUMBER(SEARCH("skip",F368)))</f>
        <v>1</v>
      </c>
      <c r="L368" s="1">
        <v>1</v>
      </c>
      <c r="M368" s="1" t="str">
        <f t="shared" si="26"/>
        <v>skip</v>
      </c>
      <c r="N368" s="1" t="str">
        <f>MID(F368, G368+2, H368 - (G368+2))</f>
        <v>3</v>
      </c>
      <c r="O368" s="1" t="str">
        <f>MID(F368, H368+2, I368 - (H368+2))</f>
        <v>3</v>
      </c>
      <c r="P368" s="1" t="str">
        <f>MID(F368, I368+2, 3)</f>
        <v xml:space="preserve">25 </v>
      </c>
      <c r="Q368" s="1" t="s">
        <v>661</v>
      </c>
      <c r="R368" t="s">
        <v>1192</v>
      </c>
      <c r="S368">
        <v>4.4499999999999998E-2</v>
      </c>
      <c r="T368">
        <v>0</v>
      </c>
      <c r="U368" t="s">
        <v>1382</v>
      </c>
    </row>
    <row r="369" spans="1:21" hidden="1" x14ac:dyDescent="0.2">
      <c r="A369" s="1">
        <v>441</v>
      </c>
      <c r="B369" s="1">
        <v>368</v>
      </c>
      <c r="E369" t="s">
        <v>1191</v>
      </c>
      <c r="F369" t="s">
        <v>980</v>
      </c>
      <c r="G369" s="1">
        <f t="shared" si="23"/>
        <v>20</v>
      </c>
      <c r="H369" s="1">
        <f t="shared" si="24"/>
        <v>23</v>
      </c>
      <c r="I369" s="1">
        <f t="shared" si="25"/>
        <v>27</v>
      </c>
      <c r="J369" s="1" t="b">
        <f>OR(ISNUMBER(SEARCH("sg1",F369)),ISNUMBER(SEARCH("skip",F369)))</f>
        <v>0</v>
      </c>
      <c r="L369" s="1">
        <v>1</v>
      </c>
      <c r="M369" s="1" t="str">
        <f t="shared" si="26"/>
        <v>cbow</v>
      </c>
      <c r="N369" s="1" t="str">
        <f>MID(F369, G369+2, H369 - (G369+2))</f>
        <v>1</v>
      </c>
      <c r="O369" s="1" t="str">
        <f>MID(F369, H369+2, I369 - (H369+2))</f>
        <v>44</v>
      </c>
      <c r="P369" s="1" t="str">
        <f>MID(F369, I369+2, 3)</f>
        <v xml:space="preserve">50 </v>
      </c>
      <c r="Q369" s="1" t="s">
        <v>659</v>
      </c>
      <c r="R369" t="s">
        <v>1192</v>
      </c>
      <c r="S369">
        <v>4.4499999999999998E-2</v>
      </c>
      <c r="T369">
        <v>0</v>
      </c>
      <c r="U369" t="s">
        <v>1549</v>
      </c>
    </row>
    <row r="370" spans="1:21" hidden="1" x14ac:dyDescent="0.2">
      <c r="A370" s="1">
        <v>272</v>
      </c>
      <c r="B370" s="1">
        <v>369</v>
      </c>
      <c r="E370" t="s">
        <v>1191</v>
      </c>
      <c r="F370" t="s">
        <v>859</v>
      </c>
      <c r="G370" s="1">
        <f t="shared" si="23"/>
        <v>19</v>
      </c>
      <c r="H370" s="1">
        <f t="shared" si="24"/>
        <v>22</v>
      </c>
      <c r="I370" s="1">
        <f t="shared" si="25"/>
        <v>25</v>
      </c>
      <c r="J370" s="1" t="b">
        <f>OR(ISNUMBER(SEARCH("sg1",F370)),ISNUMBER(SEARCH("skip",F370)))</f>
        <v>1</v>
      </c>
      <c r="L370" s="1">
        <v>1</v>
      </c>
      <c r="M370" s="1" t="str">
        <f t="shared" si="26"/>
        <v>skip</v>
      </c>
      <c r="N370" s="1" t="str">
        <f>MID(F370, G370+2, H370 - (G370+2))</f>
        <v>3</v>
      </c>
      <c r="O370" s="1" t="str">
        <f>MID(F370, H370+2, I370 - (H370+2))</f>
        <v>5</v>
      </c>
      <c r="P370" s="1" t="str">
        <f>MID(F370, I370+2, 3)</f>
        <v xml:space="preserve">25 </v>
      </c>
      <c r="Q370" s="1" t="s">
        <v>661</v>
      </c>
      <c r="R370" t="s">
        <v>1193</v>
      </c>
      <c r="S370">
        <v>4.4499999999999998E-2</v>
      </c>
      <c r="T370">
        <v>0</v>
      </c>
      <c r="U370" t="s">
        <v>1416</v>
      </c>
    </row>
    <row r="371" spans="1:21" hidden="1" x14ac:dyDescent="0.2">
      <c r="A371" s="1">
        <v>548</v>
      </c>
      <c r="B371" s="1">
        <v>370</v>
      </c>
      <c r="E371" t="s">
        <v>1191</v>
      </c>
      <c r="F371" t="s">
        <v>1053</v>
      </c>
      <c r="G371" s="1">
        <f t="shared" si="23"/>
        <v>20</v>
      </c>
      <c r="H371" s="1">
        <f t="shared" si="24"/>
        <v>23</v>
      </c>
      <c r="I371" s="1">
        <f t="shared" si="25"/>
        <v>26</v>
      </c>
      <c r="J371" s="1" t="b">
        <f>OR(ISNUMBER(SEARCH("sg1",F371)),ISNUMBER(SEARCH("skip",F371)))</f>
        <v>0</v>
      </c>
      <c r="L371" s="1">
        <v>1</v>
      </c>
      <c r="M371" s="1" t="str">
        <f t="shared" si="26"/>
        <v>cbow</v>
      </c>
      <c r="N371" s="1" t="str">
        <f>MID(F371, G371+2, H371 - (G371+2))</f>
        <v>3</v>
      </c>
      <c r="O371" s="1" t="str">
        <f>MID(F371, H371+2, I371 - (H371+2))</f>
        <v>5</v>
      </c>
      <c r="P371" s="1" t="str">
        <f>MID(F371, I371+2, 3)</f>
        <v xml:space="preserve">10 </v>
      </c>
      <c r="Q371" s="1" t="s">
        <v>661</v>
      </c>
      <c r="R371" t="s">
        <v>1193</v>
      </c>
      <c r="S371">
        <v>4.4499999999999998E-2</v>
      </c>
      <c r="T371">
        <v>0</v>
      </c>
      <c r="U371" t="s">
        <v>1240</v>
      </c>
    </row>
    <row r="372" spans="1:21" hidden="1" x14ac:dyDescent="0.2">
      <c r="A372" s="1">
        <v>198</v>
      </c>
      <c r="B372" s="1">
        <v>371</v>
      </c>
      <c r="E372" t="s">
        <v>1191</v>
      </c>
      <c r="F372" t="s">
        <v>807</v>
      </c>
      <c r="G372" s="1">
        <f t="shared" si="23"/>
        <v>20</v>
      </c>
      <c r="H372" s="1">
        <f t="shared" si="24"/>
        <v>23</v>
      </c>
      <c r="I372" s="1">
        <f t="shared" si="25"/>
        <v>27</v>
      </c>
      <c r="J372" s="1" t="b">
        <f>OR(ISNUMBER(SEARCH("sg1",F372)),ISNUMBER(SEARCH("skip",F372)))</f>
        <v>1</v>
      </c>
      <c r="L372" s="1">
        <v>1</v>
      </c>
      <c r="M372" s="1" t="str">
        <f t="shared" si="26"/>
        <v>skip</v>
      </c>
      <c r="N372" s="1" t="str">
        <f>MID(F372, G372+2, H372 - (G372+2))</f>
        <v>8</v>
      </c>
      <c r="O372" s="1" t="str">
        <f>MID(F372, H372+2, I372 - (H372+2))</f>
        <v>21</v>
      </c>
      <c r="P372" s="1" t="str">
        <f>MID(F372, I372+2, 3)</f>
        <v xml:space="preserve">5 	</v>
      </c>
      <c r="Q372" s="1" t="s">
        <v>659</v>
      </c>
      <c r="R372" t="s">
        <v>1193</v>
      </c>
      <c r="S372">
        <v>4.4299999999999999E-2</v>
      </c>
      <c r="T372">
        <v>0</v>
      </c>
      <c r="U372" t="s">
        <v>1357</v>
      </c>
    </row>
    <row r="373" spans="1:21" hidden="1" x14ac:dyDescent="0.2">
      <c r="A373" s="1">
        <v>33</v>
      </c>
      <c r="B373" s="1">
        <v>372</v>
      </c>
      <c r="E373" t="s">
        <v>1191</v>
      </c>
      <c r="F373" t="s">
        <v>684</v>
      </c>
      <c r="G373" s="1">
        <f t="shared" si="23"/>
        <v>20</v>
      </c>
      <c r="H373" s="1">
        <f t="shared" si="24"/>
        <v>23</v>
      </c>
      <c r="I373" s="1">
        <f t="shared" si="25"/>
        <v>26</v>
      </c>
      <c r="J373" s="1" t="b">
        <f>OR(ISNUMBER(SEARCH("sg1",F373)),ISNUMBER(SEARCH("skip",F373)))</f>
        <v>1</v>
      </c>
      <c r="L373" s="1">
        <v>1</v>
      </c>
      <c r="M373" s="1" t="str">
        <f t="shared" si="26"/>
        <v>skip</v>
      </c>
      <c r="N373" s="1" t="str">
        <f>MID(F373, G373+2, H373 - (G373+2))</f>
        <v>8</v>
      </c>
      <c r="O373" s="1" t="str">
        <f>MID(F373, H373+2, I373 - (H373+2))</f>
        <v>5</v>
      </c>
      <c r="P373" s="1" t="str">
        <f>MID(F373, I373+2, 3)</f>
        <v xml:space="preserve">5 	</v>
      </c>
      <c r="Q373" s="1" t="s">
        <v>659</v>
      </c>
      <c r="R373" t="s">
        <v>1192</v>
      </c>
      <c r="S373">
        <v>4.41E-2</v>
      </c>
      <c r="T373">
        <v>0</v>
      </c>
      <c r="U373" t="s">
        <v>1224</v>
      </c>
    </row>
    <row r="374" spans="1:21" hidden="1" x14ac:dyDescent="0.2">
      <c r="A374" s="1">
        <v>313</v>
      </c>
      <c r="B374" s="1">
        <v>373</v>
      </c>
      <c r="E374" t="s">
        <v>1191</v>
      </c>
      <c r="F374" t="s">
        <v>890</v>
      </c>
      <c r="G374" s="1">
        <f t="shared" si="23"/>
        <v>19</v>
      </c>
      <c r="H374" s="1">
        <f t="shared" si="24"/>
        <v>22</v>
      </c>
      <c r="I374" s="1">
        <f t="shared" si="25"/>
        <v>25</v>
      </c>
      <c r="J374" s="1" t="b">
        <f>OR(ISNUMBER(SEARCH("sg1",F374)),ISNUMBER(SEARCH("skip",F374)))</f>
        <v>1</v>
      </c>
      <c r="L374" s="1">
        <v>1</v>
      </c>
      <c r="M374" s="1" t="str">
        <f t="shared" si="26"/>
        <v>skip</v>
      </c>
      <c r="N374" s="1" t="str">
        <f>MID(F374, G374+2, H374 - (G374+2))</f>
        <v>1</v>
      </c>
      <c r="O374" s="1" t="str">
        <f>MID(F374, H374+2, I374 - (H374+2))</f>
        <v>5</v>
      </c>
      <c r="P374" s="1" t="str">
        <f>MID(F374, I374+2, 3)</f>
        <v xml:space="preserve">50 </v>
      </c>
      <c r="Q374" s="1" t="s">
        <v>659</v>
      </c>
      <c r="R374" t="s">
        <v>1192</v>
      </c>
      <c r="S374">
        <v>4.41E-2</v>
      </c>
      <c r="T374">
        <v>0</v>
      </c>
      <c r="U374" t="s">
        <v>1451</v>
      </c>
    </row>
    <row r="375" spans="1:21" hidden="1" x14ac:dyDescent="0.2">
      <c r="A375" s="1">
        <v>361</v>
      </c>
      <c r="B375" s="1">
        <v>374</v>
      </c>
      <c r="E375" t="s">
        <v>1191</v>
      </c>
      <c r="F375" t="s">
        <v>922</v>
      </c>
      <c r="G375" s="1">
        <f t="shared" si="23"/>
        <v>19</v>
      </c>
      <c r="H375" s="1">
        <f t="shared" si="24"/>
        <v>22</v>
      </c>
      <c r="I375" s="1">
        <f t="shared" si="25"/>
        <v>26</v>
      </c>
      <c r="J375" s="1" t="b">
        <f>OR(ISNUMBER(SEARCH("sg1",F375)),ISNUMBER(SEARCH("skip",F375)))</f>
        <v>1</v>
      </c>
      <c r="L375" s="1">
        <v>1</v>
      </c>
      <c r="M375" s="1" t="str">
        <f t="shared" si="26"/>
        <v>skip</v>
      </c>
      <c r="N375" s="1" t="str">
        <f>MID(F375, G375+2, H375 - (G375+2))</f>
        <v>3</v>
      </c>
      <c r="O375" s="1" t="str">
        <f>MID(F375, H375+2, I375 - (H375+2))</f>
        <v>13</v>
      </c>
      <c r="P375" s="1" t="str">
        <f>MID(F375, I375+2, 3)</f>
        <v xml:space="preserve">10 </v>
      </c>
      <c r="Q375" s="1" t="s">
        <v>659</v>
      </c>
      <c r="R375" t="s">
        <v>1192</v>
      </c>
      <c r="S375">
        <v>4.41E-2</v>
      </c>
      <c r="T375">
        <v>0</v>
      </c>
      <c r="U375" t="s">
        <v>1490</v>
      </c>
    </row>
    <row r="376" spans="1:21" hidden="1" x14ac:dyDescent="0.2">
      <c r="A376" s="1">
        <v>238</v>
      </c>
      <c r="B376" s="1">
        <v>375</v>
      </c>
      <c r="E376" t="s">
        <v>1191</v>
      </c>
      <c r="F376" t="s">
        <v>835</v>
      </c>
      <c r="G376" s="1">
        <f t="shared" si="23"/>
        <v>19</v>
      </c>
      <c r="H376" s="1">
        <f t="shared" si="24"/>
        <v>22</v>
      </c>
      <c r="I376" s="1">
        <f t="shared" si="25"/>
        <v>25</v>
      </c>
      <c r="J376" s="1" t="b">
        <f>OR(ISNUMBER(SEARCH("sg1",F376)),ISNUMBER(SEARCH("skip",F376)))</f>
        <v>1</v>
      </c>
      <c r="L376" s="1">
        <v>1</v>
      </c>
      <c r="M376" s="1" t="str">
        <f t="shared" si="26"/>
        <v>skip</v>
      </c>
      <c r="N376" s="1" t="str">
        <f>MID(F376, G376+2, H376 - (G376+2))</f>
        <v>1</v>
      </c>
      <c r="O376" s="1" t="str">
        <f>MID(F376, H376+2, I376 - (H376+2))</f>
        <v>3</v>
      </c>
      <c r="P376" s="1" t="str">
        <f>MID(F376, I376+2, 3)</f>
        <v xml:space="preserve">5 	</v>
      </c>
      <c r="Q376" s="1" t="s">
        <v>659</v>
      </c>
      <c r="R376" t="s">
        <v>1193</v>
      </c>
      <c r="S376">
        <v>4.41E-2</v>
      </c>
      <c r="T376">
        <v>0</v>
      </c>
      <c r="U376" t="s">
        <v>1387</v>
      </c>
    </row>
    <row r="377" spans="1:21" hidden="1" x14ac:dyDescent="0.2">
      <c r="A377" s="1">
        <v>151</v>
      </c>
      <c r="B377" s="1">
        <v>376</v>
      </c>
      <c r="E377" t="s">
        <v>1191</v>
      </c>
      <c r="F377" t="s">
        <v>771</v>
      </c>
      <c r="G377" s="1">
        <f t="shared" si="23"/>
        <v>20</v>
      </c>
      <c r="H377" s="1">
        <f t="shared" si="24"/>
        <v>23</v>
      </c>
      <c r="I377" s="1">
        <f t="shared" si="25"/>
        <v>26</v>
      </c>
      <c r="J377" s="1" t="b">
        <f>OR(ISNUMBER(SEARCH("sg1",F377)),ISNUMBER(SEARCH("skip",F377)))</f>
        <v>1</v>
      </c>
      <c r="L377" s="1">
        <v>1</v>
      </c>
      <c r="M377" s="1" t="str">
        <f t="shared" si="26"/>
        <v>skip</v>
      </c>
      <c r="N377" s="1" t="str">
        <f>MID(F377, G377+2, H377 - (G377+2))</f>
        <v>5</v>
      </c>
      <c r="O377" s="1" t="str">
        <f>MID(F377, H377+2, I377 - (H377+2))</f>
        <v>3</v>
      </c>
      <c r="P377" s="1" t="str">
        <f>MID(F377, I377+2, 3)</f>
        <v xml:space="preserve">10 </v>
      </c>
      <c r="Q377" s="1" t="s">
        <v>661</v>
      </c>
      <c r="R377" t="s">
        <v>1192</v>
      </c>
      <c r="S377">
        <v>4.3999999999999997E-2</v>
      </c>
      <c r="T377">
        <v>0</v>
      </c>
      <c r="U377" t="s">
        <v>1320</v>
      </c>
    </row>
    <row r="378" spans="1:21" hidden="1" x14ac:dyDescent="0.2">
      <c r="A378" s="1">
        <v>757</v>
      </c>
      <c r="B378" s="1">
        <v>377</v>
      </c>
      <c r="E378" t="s">
        <v>1191</v>
      </c>
      <c r="F378" t="s">
        <v>1793</v>
      </c>
      <c r="G378" s="1">
        <f t="shared" si="23"/>
        <v>20</v>
      </c>
      <c r="H378" s="1">
        <f t="shared" si="24"/>
        <v>23</v>
      </c>
      <c r="I378" s="1">
        <f t="shared" si="25"/>
        <v>27</v>
      </c>
      <c r="J378" s="1" t="b">
        <f>OR(ISNUMBER(SEARCH("sg1",F378)),ISNUMBER(SEARCH("skip",F378)))</f>
        <v>0</v>
      </c>
      <c r="L378" s="1">
        <v>1</v>
      </c>
      <c r="M378" s="1" t="str">
        <f t="shared" si="26"/>
        <v>cbow</v>
      </c>
      <c r="N378" s="1" t="str">
        <f>MID(F378, G378+2, H378 - (G378+2))</f>
        <v>8</v>
      </c>
      <c r="O378" s="1" t="str">
        <f>MID(F378, H378+2, I378 - (H378+2))</f>
        <v>21</v>
      </c>
      <c r="P378" s="1" t="str">
        <f>MID(F378, I378+2, 3)</f>
        <v xml:space="preserve">25 </v>
      </c>
      <c r="Q378" s="1" t="s">
        <v>659</v>
      </c>
      <c r="R378" t="s">
        <v>1192</v>
      </c>
      <c r="S378">
        <v>4.3999999999999997E-2</v>
      </c>
      <c r="T378">
        <v>0</v>
      </c>
      <c r="U378" t="s">
        <v>1371</v>
      </c>
    </row>
    <row r="379" spans="1:21" hidden="1" x14ac:dyDescent="0.2">
      <c r="A379" s="1">
        <v>123</v>
      </c>
      <c r="B379" s="1">
        <v>378</v>
      </c>
      <c r="E379" t="s">
        <v>1191</v>
      </c>
      <c r="F379" t="s">
        <v>750</v>
      </c>
      <c r="G379" s="1">
        <f t="shared" si="23"/>
        <v>20</v>
      </c>
      <c r="H379" s="1">
        <f t="shared" si="24"/>
        <v>23</v>
      </c>
      <c r="I379" s="1">
        <f t="shared" si="25"/>
        <v>27</v>
      </c>
      <c r="J379" s="1" t="b">
        <f>OR(ISNUMBER(SEARCH("sg1",F379)),ISNUMBER(SEARCH("skip",F379)))</f>
        <v>1</v>
      </c>
      <c r="L379" s="1">
        <v>1</v>
      </c>
      <c r="M379" s="1" t="str">
        <f t="shared" si="26"/>
        <v>skip</v>
      </c>
      <c r="N379" s="1" t="str">
        <f>MID(F379, G379+2, H379 - (G379+2))</f>
        <v>5</v>
      </c>
      <c r="O379" s="1" t="str">
        <f>MID(F379, H379+2, I379 - (H379+2))</f>
        <v>44</v>
      </c>
      <c r="P379" s="1" t="str">
        <f>MID(F379, I379+2, 3)</f>
        <v xml:space="preserve">5 	</v>
      </c>
      <c r="Q379" s="1" t="s">
        <v>661</v>
      </c>
      <c r="R379" t="s">
        <v>1192</v>
      </c>
      <c r="S379">
        <v>4.3799999999999999E-2</v>
      </c>
      <c r="T379">
        <v>0</v>
      </c>
      <c r="U379" t="s">
        <v>1296</v>
      </c>
    </row>
    <row r="380" spans="1:21" hidden="1" x14ac:dyDescent="0.2">
      <c r="A380" s="1">
        <v>669</v>
      </c>
      <c r="B380" s="1">
        <v>379</v>
      </c>
      <c r="E380" t="s">
        <v>1191</v>
      </c>
      <c r="F380" t="s">
        <v>1139</v>
      </c>
      <c r="G380" s="1">
        <f t="shared" si="23"/>
        <v>20</v>
      </c>
      <c r="H380" s="1">
        <f t="shared" si="24"/>
        <v>23</v>
      </c>
      <c r="I380" s="1">
        <f t="shared" si="25"/>
        <v>26</v>
      </c>
      <c r="J380" s="1" t="b">
        <f>OR(ISNUMBER(SEARCH("sg1",F380)),ISNUMBER(SEARCH("skip",F380)))</f>
        <v>0</v>
      </c>
      <c r="L380" s="1">
        <v>1</v>
      </c>
      <c r="M380" s="1" t="str">
        <f t="shared" si="26"/>
        <v>cbow</v>
      </c>
      <c r="N380" s="1" t="str">
        <f>MID(F380, G380+2, H380 - (G380+2))</f>
        <v>1</v>
      </c>
      <c r="O380" s="1" t="str">
        <f>MID(F380, H380+2, I380 - (H380+2))</f>
        <v>3</v>
      </c>
      <c r="P380" s="1" t="str">
        <f>MID(F380, I380+2, 3)</f>
        <v xml:space="preserve">10 </v>
      </c>
      <c r="Q380" s="1" t="s">
        <v>659</v>
      </c>
      <c r="R380" t="s">
        <v>1192</v>
      </c>
      <c r="S380">
        <v>4.3799999999999999E-2</v>
      </c>
      <c r="T380">
        <v>0</v>
      </c>
      <c r="U380" t="s">
        <v>1722</v>
      </c>
    </row>
    <row r="381" spans="1:21" hidden="1" x14ac:dyDescent="0.2">
      <c r="A381" s="1">
        <v>49</v>
      </c>
      <c r="B381" s="1">
        <v>380</v>
      </c>
      <c r="E381" t="s">
        <v>1191</v>
      </c>
      <c r="F381" t="s">
        <v>696</v>
      </c>
      <c r="G381" s="1">
        <f t="shared" si="23"/>
        <v>20</v>
      </c>
      <c r="H381" s="1">
        <f t="shared" si="24"/>
        <v>23</v>
      </c>
      <c r="I381" s="1">
        <f t="shared" si="25"/>
        <v>27</v>
      </c>
      <c r="J381" s="1" t="b">
        <f>OR(ISNUMBER(SEARCH("sg1",F381)),ISNUMBER(SEARCH("skip",F381)))</f>
        <v>1</v>
      </c>
      <c r="L381" s="1">
        <v>1</v>
      </c>
      <c r="M381" s="1" t="str">
        <f t="shared" si="26"/>
        <v>skip</v>
      </c>
      <c r="N381" s="1" t="str">
        <f>MID(F381, G381+2, H381 - (G381+2))</f>
        <v>5</v>
      </c>
      <c r="O381" s="1" t="str">
        <f>MID(F381, H381+2, I381 - (H381+2))</f>
        <v>13</v>
      </c>
      <c r="P381" s="1" t="str">
        <f>MID(F381, I381+2, 3)</f>
        <v xml:space="preserve">10 </v>
      </c>
      <c r="Q381" s="1" t="s">
        <v>659</v>
      </c>
      <c r="R381" t="s">
        <v>1192</v>
      </c>
      <c r="S381">
        <v>4.3700000000000003E-2</v>
      </c>
      <c r="T381">
        <v>0</v>
      </c>
      <c r="U381" t="s">
        <v>1238</v>
      </c>
    </row>
    <row r="382" spans="1:21" hidden="1" x14ac:dyDescent="0.2">
      <c r="A382" s="1">
        <v>175</v>
      </c>
      <c r="B382" s="1">
        <v>381</v>
      </c>
      <c r="E382" t="s">
        <v>1191</v>
      </c>
      <c r="F382" t="s">
        <v>789</v>
      </c>
      <c r="G382" s="1">
        <f t="shared" si="23"/>
        <v>20</v>
      </c>
      <c r="H382" s="1">
        <f t="shared" si="24"/>
        <v>23</v>
      </c>
      <c r="I382" s="1">
        <f t="shared" si="25"/>
        <v>26</v>
      </c>
      <c r="J382" s="1" t="b">
        <f>OR(ISNUMBER(SEARCH("sg1",F382)),ISNUMBER(SEARCH("skip",F382)))</f>
        <v>1</v>
      </c>
      <c r="L382" s="1">
        <v>1</v>
      </c>
      <c r="M382" s="1" t="str">
        <f t="shared" si="26"/>
        <v>skip</v>
      </c>
      <c r="N382" s="1" t="str">
        <f>MID(F382, G382+2, H382 - (G382+2))</f>
        <v>5</v>
      </c>
      <c r="O382" s="1" t="str">
        <f>MID(F382, H382+2, I382 - (H382+2))</f>
        <v>5</v>
      </c>
      <c r="P382" s="1" t="str">
        <f>MID(F382, I382+2, 3)</f>
        <v xml:space="preserve">5 	</v>
      </c>
      <c r="Q382" s="1" t="s">
        <v>661</v>
      </c>
      <c r="R382" t="s">
        <v>1192</v>
      </c>
      <c r="S382">
        <v>4.3700000000000003E-2</v>
      </c>
      <c r="T382">
        <v>0</v>
      </c>
      <c r="U382" t="s">
        <v>1337</v>
      </c>
    </row>
    <row r="383" spans="1:21" hidden="1" x14ac:dyDescent="0.2">
      <c r="A383" s="1">
        <v>305</v>
      </c>
      <c r="B383" s="1">
        <v>382</v>
      </c>
      <c r="E383" t="s">
        <v>1191</v>
      </c>
      <c r="F383" t="s">
        <v>885</v>
      </c>
      <c r="G383" s="1">
        <f t="shared" si="23"/>
        <v>19</v>
      </c>
      <c r="H383" s="1">
        <f t="shared" si="24"/>
        <v>22</v>
      </c>
      <c r="I383" s="1">
        <f t="shared" si="25"/>
        <v>26</v>
      </c>
      <c r="J383" s="1" t="b">
        <f>OR(ISNUMBER(SEARCH("sg1",F383)),ISNUMBER(SEARCH("skip",F383)))</f>
        <v>1</v>
      </c>
      <c r="L383" s="1">
        <v>1</v>
      </c>
      <c r="M383" s="1" t="str">
        <f t="shared" si="26"/>
        <v>skip</v>
      </c>
      <c r="N383" s="1" t="str">
        <f>MID(F383, G383+2, H383 - (G383+2))</f>
        <v>3</v>
      </c>
      <c r="O383" s="1" t="str">
        <f>MID(F383, H383+2, I383 - (H383+2))</f>
        <v>21</v>
      </c>
      <c r="P383" s="1" t="str">
        <f>MID(F383, I383+2, 3)</f>
        <v xml:space="preserve">10 </v>
      </c>
      <c r="Q383" s="1" t="s">
        <v>659</v>
      </c>
      <c r="R383" t="s">
        <v>1192</v>
      </c>
      <c r="S383">
        <v>4.3700000000000003E-2</v>
      </c>
      <c r="T383">
        <v>0</v>
      </c>
      <c r="U383" t="s">
        <v>1443</v>
      </c>
    </row>
    <row r="384" spans="1:21" hidden="1" x14ac:dyDescent="0.2">
      <c r="A384" s="1">
        <v>125</v>
      </c>
      <c r="B384" s="1">
        <v>383</v>
      </c>
      <c r="E384" t="s">
        <v>1191</v>
      </c>
      <c r="F384" t="s">
        <v>753</v>
      </c>
      <c r="G384" s="1">
        <f t="shared" si="23"/>
        <v>20</v>
      </c>
      <c r="H384" s="1">
        <f t="shared" si="24"/>
        <v>23</v>
      </c>
      <c r="I384" s="1">
        <f t="shared" si="25"/>
        <v>27</v>
      </c>
      <c r="J384" s="1" t="b">
        <f>OR(ISNUMBER(SEARCH("sg1",F384)),ISNUMBER(SEARCH("skip",F384)))</f>
        <v>1</v>
      </c>
      <c r="L384" s="1">
        <v>1</v>
      </c>
      <c r="M384" s="1" t="str">
        <f t="shared" si="26"/>
        <v>skip</v>
      </c>
      <c r="N384" s="1" t="str">
        <f>MID(F384, G384+2, H384 - (G384+2))</f>
        <v>1</v>
      </c>
      <c r="O384" s="1" t="str">
        <f>MID(F384, H384+2, I384 - (H384+2))</f>
        <v>44</v>
      </c>
      <c r="P384" s="1" t="str">
        <f>MID(F384, I384+2, 3)</f>
        <v xml:space="preserve">10 </v>
      </c>
      <c r="Q384" s="1" t="s">
        <v>659</v>
      </c>
      <c r="R384" t="s">
        <v>1192</v>
      </c>
      <c r="S384">
        <v>4.36E-2</v>
      </c>
      <c r="T384">
        <v>0</v>
      </c>
      <c r="U384" t="s">
        <v>1297</v>
      </c>
    </row>
    <row r="385" spans="1:21" hidden="1" x14ac:dyDescent="0.2">
      <c r="A385" s="1">
        <v>347</v>
      </c>
      <c r="B385" s="1">
        <v>384</v>
      </c>
      <c r="E385" t="s">
        <v>1191</v>
      </c>
      <c r="F385" t="s">
        <v>912</v>
      </c>
      <c r="G385" s="1">
        <f t="shared" si="23"/>
        <v>19</v>
      </c>
      <c r="H385" s="1">
        <f t="shared" si="24"/>
        <v>22</v>
      </c>
      <c r="I385" s="1">
        <f t="shared" si="25"/>
        <v>26</v>
      </c>
      <c r="J385" s="1" t="b">
        <f>OR(ISNUMBER(SEARCH("sg1",F385)),ISNUMBER(SEARCH("skip",F385)))</f>
        <v>1</v>
      </c>
      <c r="L385" s="1">
        <v>1</v>
      </c>
      <c r="M385" s="1" t="str">
        <f t="shared" si="26"/>
        <v>skip</v>
      </c>
      <c r="N385" s="1" t="str">
        <f>MID(F385, G385+2, H385 - (G385+2))</f>
        <v>3</v>
      </c>
      <c r="O385" s="1" t="str">
        <f>MID(F385, H385+2, I385 - (H385+2))</f>
        <v>13</v>
      </c>
      <c r="P385" s="1" t="str">
        <f>MID(F385, I385+2, 3)</f>
        <v xml:space="preserve">5 	</v>
      </c>
      <c r="Q385" s="1" t="s">
        <v>661</v>
      </c>
      <c r="R385" t="s">
        <v>1192</v>
      </c>
      <c r="S385">
        <v>4.36E-2</v>
      </c>
      <c r="T385">
        <v>0</v>
      </c>
      <c r="U385" t="s">
        <v>1478</v>
      </c>
    </row>
    <row r="386" spans="1:21" hidden="1" x14ac:dyDescent="0.2">
      <c r="A386" s="1">
        <v>303</v>
      </c>
      <c r="B386" s="1">
        <v>385</v>
      </c>
      <c r="E386" t="s">
        <v>1191</v>
      </c>
      <c r="F386" t="s">
        <v>882</v>
      </c>
      <c r="G386" s="1">
        <f t="shared" si="23"/>
        <v>20</v>
      </c>
      <c r="H386" s="1">
        <f t="shared" si="24"/>
        <v>23</v>
      </c>
      <c r="I386" s="1">
        <f t="shared" si="25"/>
        <v>26</v>
      </c>
      <c r="J386" s="1" t="b">
        <f>OR(ISNUMBER(SEARCH("sg1",F386)),ISNUMBER(SEARCH("skip",F386)))</f>
        <v>1</v>
      </c>
      <c r="L386" s="1">
        <v>1</v>
      </c>
      <c r="M386" s="1" t="str">
        <f t="shared" si="26"/>
        <v>skip</v>
      </c>
      <c r="N386" s="1" t="str">
        <f>MID(F386, G386+2, H386 - (G386+2))</f>
        <v>8</v>
      </c>
      <c r="O386" s="1" t="str">
        <f>MID(F386, H386+2, I386 - (H386+2))</f>
        <v>5</v>
      </c>
      <c r="P386" s="1" t="str">
        <f>MID(F386, I386+2, 3)</f>
        <v xml:space="preserve">10 </v>
      </c>
      <c r="Q386" s="1" t="s">
        <v>661</v>
      </c>
      <c r="R386" t="s">
        <v>1192</v>
      </c>
      <c r="S386">
        <v>4.3499999999999997E-2</v>
      </c>
      <c r="T386">
        <v>0</v>
      </c>
      <c r="U386" t="s">
        <v>1441</v>
      </c>
    </row>
    <row r="387" spans="1:21" hidden="1" x14ac:dyDescent="0.2">
      <c r="A387" s="1">
        <v>288</v>
      </c>
      <c r="B387" s="1">
        <v>386</v>
      </c>
      <c r="E387" t="s">
        <v>1191</v>
      </c>
      <c r="F387" t="s">
        <v>871</v>
      </c>
      <c r="G387" s="1">
        <f t="shared" si="23"/>
        <v>19</v>
      </c>
      <c r="H387" s="1">
        <f t="shared" si="24"/>
        <v>22</v>
      </c>
      <c r="I387" s="1">
        <f t="shared" si="25"/>
        <v>26</v>
      </c>
      <c r="J387" s="1" t="b">
        <f>OR(ISNUMBER(SEARCH("sg1",F387)),ISNUMBER(SEARCH("skip",F387)))</f>
        <v>1</v>
      </c>
      <c r="L387" s="1">
        <v>1</v>
      </c>
      <c r="M387" s="1" t="str">
        <f t="shared" si="26"/>
        <v>skip</v>
      </c>
      <c r="N387" s="1" t="str">
        <f>MID(F387, G387+2, H387 - (G387+2))</f>
        <v>3</v>
      </c>
      <c r="O387" s="1" t="str">
        <f>MID(F387, H387+2, I387 - (H387+2))</f>
        <v>21</v>
      </c>
      <c r="P387" s="1" t="str">
        <f>MID(F387, I387+2, 3)</f>
        <v xml:space="preserve">5 	</v>
      </c>
      <c r="Q387" s="1" t="s">
        <v>661</v>
      </c>
      <c r="R387" t="s">
        <v>1193</v>
      </c>
      <c r="S387">
        <v>4.3499999999999997E-2</v>
      </c>
      <c r="T387">
        <v>0</v>
      </c>
      <c r="U387" t="s">
        <v>1429</v>
      </c>
    </row>
    <row r="388" spans="1:21" hidden="1" x14ac:dyDescent="0.2">
      <c r="A388" s="1">
        <v>15</v>
      </c>
      <c r="B388" s="1">
        <v>387</v>
      </c>
      <c r="E388" t="s">
        <v>1191</v>
      </c>
      <c r="F388" t="s">
        <v>669</v>
      </c>
      <c r="G388" s="1">
        <f t="shared" si="23"/>
        <v>19</v>
      </c>
      <c r="H388" s="1">
        <f t="shared" si="24"/>
        <v>22</v>
      </c>
      <c r="I388" s="1">
        <f t="shared" si="25"/>
        <v>26</v>
      </c>
      <c r="J388" s="1" t="b">
        <f>OR(ISNUMBER(SEARCH("sg1",F388)),ISNUMBER(SEARCH("skip",F388)))</f>
        <v>1</v>
      </c>
      <c r="L388" s="1">
        <v>1</v>
      </c>
      <c r="M388" s="1" t="str">
        <f t="shared" si="26"/>
        <v>skip</v>
      </c>
      <c r="N388" s="1" t="str">
        <f>MID(F388, G388+2, H388 - (G388+2))</f>
        <v>8</v>
      </c>
      <c r="O388" s="1" t="str">
        <f>MID(F388, H388+2, I388 - (H388+2))</f>
        <v>44</v>
      </c>
      <c r="P388" s="1" t="str">
        <f>MID(F388, I388+2, 3)</f>
        <v xml:space="preserve">5 	</v>
      </c>
      <c r="Q388" s="1" t="s">
        <v>661</v>
      </c>
      <c r="R388" t="s">
        <v>1192</v>
      </c>
      <c r="S388">
        <v>4.3200000000000002E-2</v>
      </c>
      <c r="T388">
        <v>0</v>
      </c>
      <c r="U388" t="s">
        <v>1207</v>
      </c>
    </row>
    <row r="389" spans="1:21" hidden="1" x14ac:dyDescent="0.2">
      <c r="A389" s="1">
        <v>25</v>
      </c>
      <c r="B389" s="1">
        <v>388</v>
      </c>
      <c r="E389" t="s">
        <v>1191</v>
      </c>
      <c r="F389" t="s">
        <v>678</v>
      </c>
      <c r="G389" s="1">
        <f t="shared" si="23"/>
        <v>19</v>
      </c>
      <c r="H389" s="1">
        <f t="shared" si="24"/>
        <v>22</v>
      </c>
      <c r="I389" s="1">
        <f t="shared" si="25"/>
        <v>25</v>
      </c>
      <c r="J389" s="1" t="b">
        <f>OR(ISNUMBER(SEARCH("sg1",F389)),ISNUMBER(SEARCH("skip",F389)))</f>
        <v>1</v>
      </c>
      <c r="L389" s="1">
        <v>1</v>
      </c>
      <c r="M389" s="1" t="str">
        <f t="shared" si="26"/>
        <v>skip</v>
      </c>
      <c r="N389" s="1" t="str">
        <f>MID(F389, G389+2, H389 - (G389+2))</f>
        <v>3</v>
      </c>
      <c r="O389" s="1" t="str">
        <f>MID(F389, H389+2, I389 - (H389+2))</f>
        <v>5</v>
      </c>
      <c r="P389" s="1" t="str">
        <f>MID(F389, I389+2, 3)</f>
        <v xml:space="preserve">50 </v>
      </c>
      <c r="Q389" s="1" t="s">
        <v>659</v>
      </c>
      <c r="R389" t="s">
        <v>1192</v>
      </c>
      <c r="S389">
        <v>4.3200000000000002E-2</v>
      </c>
      <c r="T389">
        <v>0</v>
      </c>
      <c r="U389" t="s">
        <v>1217</v>
      </c>
    </row>
    <row r="390" spans="1:21" hidden="1" x14ac:dyDescent="0.2">
      <c r="A390" s="1">
        <v>685</v>
      </c>
      <c r="B390" s="1">
        <v>389</v>
      </c>
      <c r="E390" t="s">
        <v>1191</v>
      </c>
      <c r="F390" t="s">
        <v>1151</v>
      </c>
      <c r="G390" s="1">
        <f t="shared" si="23"/>
        <v>20</v>
      </c>
      <c r="H390" s="1">
        <f t="shared" si="24"/>
        <v>23</v>
      </c>
      <c r="I390" s="1">
        <f t="shared" si="25"/>
        <v>27</v>
      </c>
      <c r="J390" s="1" t="b">
        <f>OR(ISNUMBER(SEARCH("sg1",F390)),ISNUMBER(SEARCH("skip",F390)))</f>
        <v>0</v>
      </c>
      <c r="L390" s="1">
        <v>1</v>
      </c>
      <c r="M390" s="1" t="str">
        <f t="shared" si="26"/>
        <v>cbow</v>
      </c>
      <c r="N390" s="1" t="str">
        <f>MID(F390, G390+2, H390 - (G390+2))</f>
        <v>1</v>
      </c>
      <c r="O390" s="1" t="str">
        <f>MID(F390, H390+2, I390 - (H390+2))</f>
        <v>21</v>
      </c>
      <c r="P390" s="1" t="str">
        <f>MID(F390, I390+2, 3)</f>
        <v xml:space="preserve">25 </v>
      </c>
      <c r="Q390" s="1" t="s">
        <v>659</v>
      </c>
      <c r="R390" t="s">
        <v>1192</v>
      </c>
      <c r="S390">
        <v>4.3099999999999999E-2</v>
      </c>
      <c r="T390">
        <v>0</v>
      </c>
      <c r="U390" t="s">
        <v>1196</v>
      </c>
    </row>
    <row r="391" spans="1:21" hidden="1" x14ac:dyDescent="0.2">
      <c r="A391" s="1">
        <v>296</v>
      </c>
      <c r="B391" s="1">
        <v>390</v>
      </c>
      <c r="E391" t="s">
        <v>1191</v>
      </c>
      <c r="F391" t="s">
        <v>877</v>
      </c>
      <c r="G391" s="1">
        <f t="shared" si="23"/>
        <v>20</v>
      </c>
      <c r="H391" s="1">
        <f t="shared" si="24"/>
        <v>23</v>
      </c>
      <c r="I391" s="1">
        <f t="shared" si="25"/>
        <v>26</v>
      </c>
      <c r="J391" s="1" t="b">
        <f>OR(ISNUMBER(SEARCH("sg1",F391)),ISNUMBER(SEARCH("skip",F391)))</f>
        <v>1</v>
      </c>
      <c r="L391" s="1">
        <v>1</v>
      </c>
      <c r="M391" s="1" t="str">
        <f t="shared" si="26"/>
        <v>skip</v>
      </c>
      <c r="N391" s="1" t="str">
        <f>MID(F391, G391+2, H391 - (G391+2))</f>
        <v>5</v>
      </c>
      <c r="O391" s="1" t="str">
        <f>MID(F391, H391+2, I391 - (H391+2))</f>
        <v>5</v>
      </c>
      <c r="P391" s="1" t="str">
        <f>MID(F391, I391+2, 3)</f>
        <v xml:space="preserve">25 </v>
      </c>
      <c r="Q391" s="1" t="s">
        <v>661</v>
      </c>
      <c r="R391" t="s">
        <v>1193</v>
      </c>
      <c r="S391">
        <v>4.3099999999999999E-2</v>
      </c>
      <c r="T391">
        <v>0</v>
      </c>
      <c r="U391" t="s">
        <v>1436</v>
      </c>
    </row>
    <row r="392" spans="1:21" hidden="1" x14ac:dyDescent="0.2">
      <c r="A392" s="1">
        <v>672</v>
      </c>
      <c r="B392" s="1">
        <v>391</v>
      </c>
      <c r="E392" t="s">
        <v>1191</v>
      </c>
      <c r="F392" t="s">
        <v>1139</v>
      </c>
      <c r="G392" s="1">
        <f t="shared" si="23"/>
        <v>20</v>
      </c>
      <c r="H392" s="1">
        <f t="shared" si="24"/>
        <v>23</v>
      </c>
      <c r="I392" s="1">
        <f t="shared" si="25"/>
        <v>26</v>
      </c>
      <c r="J392" s="1" t="b">
        <f>OR(ISNUMBER(SEARCH("sg1",F392)),ISNUMBER(SEARCH("skip",F392)))</f>
        <v>0</v>
      </c>
      <c r="L392" s="1">
        <v>1</v>
      </c>
      <c r="M392" s="1" t="str">
        <f t="shared" si="26"/>
        <v>cbow</v>
      </c>
      <c r="N392" s="1" t="str">
        <f>MID(F392, G392+2, H392 - (G392+2))</f>
        <v>1</v>
      </c>
      <c r="O392" s="1" t="str">
        <f>MID(F392, H392+2, I392 - (H392+2))</f>
        <v>3</v>
      </c>
      <c r="P392" s="1" t="str">
        <f>MID(F392, I392+2, 3)</f>
        <v xml:space="preserve">10 </v>
      </c>
      <c r="Q392" s="1" t="s">
        <v>661</v>
      </c>
      <c r="R392" t="s">
        <v>1193</v>
      </c>
      <c r="S392">
        <v>4.3099999999999999E-2</v>
      </c>
      <c r="T392">
        <v>0</v>
      </c>
      <c r="U392" t="s">
        <v>1725</v>
      </c>
    </row>
    <row r="393" spans="1:21" hidden="1" x14ac:dyDescent="0.2">
      <c r="A393" s="1">
        <v>267</v>
      </c>
      <c r="B393" s="1">
        <v>392</v>
      </c>
      <c r="E393" t="s">
        <v>1191</v>
      </c>
      <c r="F393" t="s">
        <v>856</v>
      </c>
      <c r="G393" s="1">
        <f t="shared" si="23"/>
        <v>20</v>
      </c>
      <c r="H393" s="1">
        <f t="shared" si="24"/>
        <v>23</v>
      </c>
      <c r="I393" s="1">
        <f t="shared" si="25"/>
        <v>26</v>
      </c>
      <c r="J393" s="1" t="b">
        <f>OR(ISNUMBER(SEARCH("sg1",F393)),ISNUMBER(SEARCH("skip",F393)))</f>
        <v>1</v>
      </c>
      <c r="L393" s="1">
        <v>1</v>
      </c>
      <c r="M393" s="1" t="str">
        <f t="shared" si="26"/>
        <v>skip</v>
      </c>
      <c r="N393" s="1" t="str">
        <f>MID(F393, G393+2, H393 - (G393+2))</f>
        <v>5</v>
      </c>
      <c r="O393" s="1" t="str">
        <f>MID(F393, H393+2, I393 - (H393+2))</f>
        <v>8</v>
      </c>
      <c r="P393" s="1" t="str">
        <f>MID(F393, I393+2, 3)</f>
        <v xml:space="preserve">25 </v>
      </c>
      <c r="Q393" s="1" t="s">
        <v>661</v>
      </c>
      <c r="R393" t="s">
        <v>1192</v>
      </c>
      <c r="S393">
        <v>4.2999999999999997E-2</v>
      </c>
      <c r="T393">
        <v>0</v>
      </c>
      <c r="U393" t="s">
        <v>1411</v>
      </c>
    </row>
    <row r="394" spans="1:21" hidden="1" x14ac:dyDescent="0.2">
      <c r="A394" s="1">
        <v>693</v>
      </c>
      <c r="B394" s="1">
        <v>393</v>
      </c>
      <c r="E394" t="s">
        <v>1191</v>
      </c>
      <c r="F394" t="s">
        <v>1156</v>
      </c>
      <c r="G394" s="1">
        <f t="shared" si="23"/>
        <v>20</v>
      </c>
      <c r="H394" s="1">
        <f t="shared" si="24"/>
        <v>23</v>
      </c>
      <c r="I394" s="1">
        <f t="shared" si="25"/>
        <v>27</v>
      </c>
      <c r="J394" s="1" t="b">
        <f>OR(ISNUMBER(SEARCH("sg1",F394)),ISNUMBER(SEARCH("skip",F394)))</f>
        <v>0</v>
      </c>
      <c r="L394" s="1">
        <v>1</v>
      </c>
      <c r="M394" s="1" t="str">
        <f t="shared" si="26"/>
        <v>cbow</v>
      </c>
      <c r="N394" s="1" t="str">
        <f>MID(F394, G394+2, H394 - (G394+2))</f>
        <v>5</v>
      </c>
      <c r="O394" s="1" t="str">
        <f>MID(F394, H394+2, I394 - (H394+2))</f>
        <v>21</v>
      </c>
      <c r="P394" s="1" t="str">
        <f>MID(F394, I394+2, 3)</f>
        <v xml:space="preserve">25 </v>
      </c>
      <c r="Q394" s="1" t="s">
        <v>659</v>
      </c>
      <c r="R394" t="s">
        <v>1192</v>
      </c>
      <c r="S394">
        <v>4.2900000000000001E-2</v>
      </c>
      <c r="T394">
        <v>0</v>
      </c>
      <c r="U394" t="s">
        <v>1737</v>
      </c>
    </row>
    <row r="395" spans="1:21" hidden="1" x14ac:dyDescent="0.2">
      <c r="A395" s="1">
        <v>140</v>
      </c>
      <c r="B395" s="1">
        <v>394</v>
      </c>
      <c r="E395" t="s">
        <v>1191</v>
      </c>
      <c r="F395" t="s">
        <v>762</v>
      </c>
      <c r="G395" s="1">
        <f t="shared" si="23"/>
        <v>19</v>
      </c>
      <c r="H395" s="1">
        <f t="shared" si="24"/>
        <v>22</v>
      </c>
      <c r="I395" s="1">
        <f t="shared" si="25"/>
        <v>26</v>
      </c>
      <c r="J395" s="1" t="b">
        <f>OR(ISNUMBER(SEARCH("sg1",F395)),ISNUMBER(SEARCH("skip",F395)))</f>
        <v>1</v>
      </c>
      <c r="L395" s="1">
        <v>1</v>
      </c>
      <c r="M395" s="1" t="str">
        <f t="shared" si="26"/>
        <v>skip</v>
      </c>
      <c r="N395" s="1" t="str">
        <f>MID(F395, G395+2, H395 - (G395+2))</f>
        <v>3</v>
      </c>
      <c r="O395" s="1" t="str">
        <f>MID(F395, H395+2, I395 - (H395+2))</f>
        <v>44</v>
      </c>
      <c r="P395" s="1" t="str">
        <f>MID(F395, I395+2, 3)</f>
        <v xml:space="preserve">5 	</v>
      </c>
      <c r="Q395" s="1" t="s">
        <v>661</v>
      </c>
      <c r="R395" t="s">
        <v>1193</v>
      </c>
      <c r="S395">
        <v>4.2900000000000001E-2</v>
      </c>
      <c r="T395">
        <v>0</v>
      </c>
      <c r="U395" t="s">
        <v>1311</v>
      </c>
    </row>
    <row r="396" spans="1:21" hidden="1" x14ac:dyDescent="0.2">
      <c r="A396" s="1">
        <v>171</v>
      </c>
      <c r="B396" s="1">
        <v>395</v>
      </c>
      <c r="E396" t="s">
        <v>1191</v>
      </c>
      <c r="F396" t="s">
        <v>786</v>
      </c>
      <c r="G396" s="1">
        <f t="shared" ref="G396:G459" si="27">FIND("mc",F396)</f>
        <v>20</v>
      </c>
      <c r="H396" s="1">
        <f t="shared" ref="H396:H459" si="28">FIND("_w",F396)</f>
        <v>23</v>
      </c>
      <c r="I396" s="1">
        <f t="shared" ref="I396:I459" si="29">FIND("_v", F396)</f>
        <v>26</v>
      </c>
      <c r="J396" s="1" t="b">
        <f>OR(ISNUMBER(SEARCH("sg1",F396)),ISNUMBER(SEARCH("skip",F396)))</f>
        <v>1</v>
      </c>
      <c r="L396" s="1">
        <v>1</v>
      </c>
      <c r="M396" s="1" t="str">
        <f t="shared" ref="M396:M459" si="30">IF(J396, "skip", "cbow")</f>
        <v>skip</v>
      </c>
      <c r="N396" s="1" t="str">
        <f>MID(F396, G396+2, H396 - (G396+2))</f>
        <v>8</v>
      </c>
      <c r="O396" s="1" t="str">
        <f>MID(F396, H396+2, I396 - (H396+2))</f>
        <v>8</v>
      </c>
      <c r="P396" s="1" t="str">
        <f>MID(F396, I396+2, 3)</f>
        <v xml:space="preserve">25 </v>
      </c>
      <c r="Q396" s="1" t="s">
        <v>661</v>
      </c>
      <c r="R396" t="s">
        <v>1192</v>
      </c>
      <c r="S396">
        <v>4.2799999999999998E-2</v>
      </c>
      <c r="T396">
        <v>0</v>
      </c>
      <c r="U396" t="s">
        <v>1333</v>
      </c>
    </row>
    <row r="397" spans="1:21" hidden="1" x14ac:dyDescent="0.2">
      <c r="A397" s="1">
        <v>13</v>
      </c>
      <c r="B397" s="1">
        <v>396</v>
      </c>
      <c r="E397" t="s">
        <v>1191</v>
      </c>
      <c r="F397" t="s">
        <v>669</v>
      </c>
      <c r="G397" s="1">
        <f t="shared" si="27"/>
        <v>19</v>
      </c>
      <c r="H397" s="1">
        <f t="shared" si="28"/>
        <v>22</v>
      </c>
      <c r="I397" s="1">
        <f t="shared" si="29"/>
        <v>26</v>
      </c>
      <c r="J397" s="1" t="b">
        <f>OR(ISNUMBER(SEARCH("sg1",F397)),ISNUMBER(SEARCH("skip",F397)))</f>
        <v>1</v>
      </c>
      <c r="L397" s="1">
        <v>1</v>
      </c>
      <c r="M397" s="1" t="str">
        <f t="shared" si="30"/>
        <v>skip</v>
      </c>
      <c r="N397" s="1" t="str">
        <f>MID(F397, G397+2, H397 - (G397+2))</f>
        <v>8</v>
      </c>
      <c r="O397" s="1" t="str">
        <f>MID(F397, H397+2, I397 - (H397+2))</f>
        <v>44</v>
      </c>
      <c r="P397" s="1" t="str">
        <f>MID(F397, I397+2, 3)</f>
        <v xml:space="preserve">5 	</v>
      </c>
      <c r="Q397" s="1" t="s">
        <v>659</v>
      </c>
      <c r="R397" t="s">
        <v>1192</v>
      </c>
      <c r="S397">
        <v>4.2700000000000002E-2</v>
      </c>
      <c r="T397">
        <v>0</v>
      </c>
      <c r="U397" t="s">
        <v>1205</v>
      </c>
    </row>
    <row r="398" spans="1:21" hidden="1" x14ac:dyDescent="0.2">
      <c r="A398" s="1">
        <v>521</v>
      </c>
      <c r="B398" s="1">
        <v>397</v>
      </c>
      <c r="E398" t="s">
        <v>1191</v>
      </c>
      <c r="F398" t="s">
        <v>1039</v>
      </c>
      <c r="G398" s="1">
        <f t="shared" si="27"/>
        <v>20</v>
      </c>
      <c r="H398" s="1">
        <f t="shared" si="28"/>
        <v>23</v>
      </c>
      <c r="I398" s="1">
        <f t="shared" si="29"/>
        <v>27</v>
      </c>
      <c r="J398" s="1" t="b">
        <f>OR(ISNUMBER(SEARCH("sg1",F398)),ISNUMBER(SEARCH("skip",F398)))</f>
        <v>0</v>
      </c>
      <c r="L398" s="1">
        <v>1</v>
      </c>
      <c r="M398" s="1" t="str">
        <f t="shared" si="30"/>
        <v>cbow</v>
      </c>
      <c r="N398" s="1" t="str">
        <f>MID(F398, G398+2, H398 - (G398+2))</f>
        <v>8</v>
      </c>
      <c r="O398" s="1" t="str">
        <f>MID(F398, H398+2, I398 - (H398+2))</f>
        <v>21</v>
      </c>
      <c r="P398" s="1" t="str">
        <f>MID(F398, I398+2, 3)</f>
        <v xml:space="preserve">50 </v>
      </c>
      <c r="Q398" s="1" t="s">
        <v>659</v>
      </c>
      <c r="R398" t="s">
        <v>1192</v>
      </c>
      <c r="S398">
        <v>4.2700000000000002E-2</v>
      </c>
      <c r="T398">
        <v>0</v>
      </c>
      <c r="U398" t="s">
        <v>1288</v>
      </c>
    </row>
    <row r="399" spans="1:21" hidden="1" x14ac:dyDescent="0.2">
      <c r="A399" s="1">
        <v>233</v>
      </c>
      <c r="B399" s="1">
        <v>398</v>
      </c>
      <c r="E399" t="s">
        <v>1191</v>
      </c>
      <c r="F399" t="s">
        <v>832</v>
      </c>
      <c r="G399" s="1">
        <f t="shared" si="27"/>
        <v>20</v>
      </c>
      <c r="H399" s="1">
        <f t="shared" si="28"/>
        <v>23</v>
      </c>
      <c r="I399" s="1">
        <f t="shared" si="29"/>
        <v>27</v>
      </c>
      <c r="J399" s="1" t="b">
        <f>OR(ISNUMBER(SEARCH("sg1",F399)),ISNUMBER(SEARCH("skip",F399)))</f>
        <v>1</v>
      </c>
      <c r="L399" s="1">
        <v>1</v>
      </c>
      <c r="M399" s="1" t="str">
        <f t="shared" si="30"/>
        <v>skip</v>
      </c>
      <c r="N399" s="1" t="str">
        <f>MID(F399, G399+2, H399 - (G399+2))</f>
        <v>1</v>
      </c>
      <c r="O399" s="1" t="str">
        <f>MID(F399, H399+2, I399 - (H399+2))</f>
        <v>44</v>
      </c>
      <c r="P399" s="1" t="str">
        <f>MID(F399, I399+2, 3)</f>
        <v xml:space="preserve">5 	</v>
      </c>
      <c r="Q399" s="1" t="s">
        <v>659</v>
      </c>
      <c r="R399" t="s">
        <v>1192</v>
      </c>
      <c r="S399">
        <v>4.2599999999999999E-2</v>
      </c>
      <c r="T399">
        <v>0</v>
      </c>
      <c r="U399" t="s">
        <v>1383</v>
      </c>
    </row>
    <row r="400" spans="1:21" hidden="1" x14ac:dyDescent="0.2">
      <c r="A400" s="1">
        <v>433</v>
      </c>
      <c r="B400" s="1">
        <v>399</v>
      </c>
      <c r="E400" t="s">
        <v>1191</v>
      </c>
      <c r="F400" t="s">
        <v>974</v>
      </c>
      <c r="G400" s="1">
        <f t="shared" si="27"/>
        <v>20</v>
      </c>
      <c r="H400" s="1">
        <f t="shared" si="28"/>
        <v>23</v>
      </c>
      <c r="I400" s="1">
        <f t="shared" si="29"/>
        <v>27</v>
      </c>
      <c r="J400" s="1" t="b">
        <f>OR(ISNUMBER(SEARCH("sg1",F400)),ISNUMBER(SEARCH("skip",F400)))</f>
        <v>0</v>
      </c>
      <c r="L400" s="1">
        <v>1</v>
      </c>
      <c r="M400" s="1" t="str">
        <f t="shared" si="30"/>
        <v>cbow</v>
      </c>
      <c r="N400" s="1" t="str">
        <f>MID(F400, G400+2, H400 - (G400+2))</f>
        <v>1</v>
      </c>
      <c r="O400" s="1" t="str">
        <f>MID(F400, H400+2, I400 - (H400+2))</f>
        <v>21</v>
      </c>
      <c r="P400" s="1" t="str">
        <f>MID(F400, I400+2, 3)</f>
        <v xml:space="preserve">50 </v>
      </c>
      <c r="Q400" s="1" t="s">
        <v>659</v>
      </c>
      <c r="R400" t="s">
        <v>1192</v>
      </c>
      <c r="S400">
        <v>4.2599999999999999E-2</v>
      </c>
      <c r="T400">
        <v>0</v>
      </c>
      <c r="U400" t="s">
        <v>1541</v>
      </c>
    </row>
    <row r="401" spans="1:21" hidden="1" x14ac:dyDescent="0.2">
      <c r="A401" s="1">
        <v>185</v>
      </c>
      <c r="B401" s="1">
        <v>400</v>
      </c>
      <c r="E401" t="s">
        <v>1191</v>
      </c>
      <c r="F401" t="s">
        <v>798</v>
      </c>
      <c r="G401" s="1">
        <f t="shared" si="27"/>
        <v>19</v>
      </c>
      <c r="H401" s="1">
        <f t="shared" si="28"/>
        <v>22</v>
      </c>
      <c r="I401" s="1">
        <f t="shared" si="29"/>
        <v>25</v>
      </c>
      <c r="J401" s="1" t="b">
        <f>OR(ISNUMBER(SEARCH("sg1",F401)),ISNUMBER(SEARCH("skip",F401)))</f>
        <v>1</v>
      </c>
      <c r="L401" s="1">
        <v>1</v>
      </c>
      <c r="M401" s="1" t="str">
        <f t="shared" si="30"/>
        <v>skip</v>
      </c>
      <c r="N401" s="1" t="str">
        <f>MID(F401, G401+2, H401 - (G401+2))</f>
        <v>3</v>
      </c>
      <c r="O401" s="1" t="str">
        <f>MID(F401, H401+2, I401 - (H401+2))</f>
        <v>8</v>
      </c>
      <c r="P401" s="1" t="str">
        <f>MID(F401, I401+2, 3)</f>
        <v xml:space="preserve">10 </v>
      </c>
      <c r="Q401" s="1" t="s">
        <v>659</v>
      </c>
      <c r="R401" t="s">
        <v>1192</v>
      </c>
      <c r="S401">
        <v>4.2500000000000003E-2</v>
      </c>
      <c r="T401">
        <v>0</v>
      </c>
      <c r="U401" t="s">
        <v>1345</v>
      </c>
    </row>
    <row r="402" spans="1:21" hidden="1" x14ac:dyDescent="0.2">
      <c r="A402" s="1">
        <v>161</v>
      </c>
      <c r="B402" s="1">
        <v>401</v>
      </c>
      <c r="E402" t="s">
        <v>1191</v>
      </c>
      <c r="F402" t="s">
        <v>780</v>
      </c>
      <c r="G402" s="1">
        <f t="shared" si="27"/>
        <v>20</v>
      </c>
      <c r="H402" s="1">
        <f t="shared" si="28"/>
        <v>23</v>
      </c>
      <c r="I402" s="1">
        <f t="shared" si="29"/>
        <v>26</v>
      </c>
      <c r="J402" s="1" t="b">
        <f>OR(ISNUMBER(SEARCH("sg1",F402)),ISNUMBER(SEARCH("skip",F402)))</f>
        <v>1</v>
      </c>
      <c r="L402" s="1">
        <v>1</v>
      </c>
      <c r="M402" s="1" t="str">
        <f t="shared" si="30"/>
        <v>skip</v>
      </c>
      <c r="N402" s="1" t="str">
        <f>MID(F402, G402+2, H402 - (G402+2))</f>
        <v>5</v>
      </c>
      <c r="O402" s="1" t="str">
        <f>MID(F402, H402+2, I402 - (H402+2))</f>
        <v>8</v>
      </c>
      <c r="P402" s="1" t="str">
        <f>MID(F402, I402+2, 3)</f>
        <v xml:space="preserve">10 </v>
      </c>
      <c r="Q402" s="1" t="s">
        <v>659</v>
      </c>
      <c r="R402" t="s">
        <v>1192</v>
      </c>
      <c r="S402">
        <v>4.24E-2</v>
      </c>
      <c r="T402">
        <v>0</v>
      </c>
      <c r="U402" t="s">
        <v>1326</v>
      </c>
    </row>
    <row r="403" spans="1:21" hidden="1" x14ac:dyDescent="0.2">
      <c r="A403" s="1">
        <v>417</v>
      </c>
      <c r="B403" s="1">
        <v>402</v>
      </c>
      <c r="E403" t="s">
        <v>1191</v>
      </c>
      <c r="F403" t="s">
        <v>962</v>
      </c>
      <c r="G403" s="1">
        <f t="shared" si="27"/>
        <v>20</v>
      </c>
      <c r="H403" s="1">
        <f t="shared" si="28"/>
        <v>23</v>
      </c>
      <c r="I403" s="1">
        <f t="shared" si="29"/>
        <v>27</v>
      </c>
      <c r="J403" s="1" t="b">
        <f>OR(ISNUMBER(SEARCH("sg1",F403)),ISNUMBER(SEARCH("skip",F403)))</f>
        <v>0</v>
      </c>
      <c r="L403" s="1">
        <v>1</v>
      </c>
      <c r="M403" s="1" t="str">
        <f t="shared" si="30"/>
        <v>cbow</v>
      </c>
      <c r="N403" s="1" t="str">
        <f>MID(F403, G403+2, H403 - (G403+2))</f>
        <v>5</v>
      </c>
      <c r="O403" s="1" t="str">
        <f>MID(F403, H403+2, I403 - (H403+2))</f>
        <v>21</v>
      </c>
      <c r="P403" s="1" t="str">
        <f>MID(F403, I403+2, 3)</f>
        <v xml:space="preserve">50 </v>
      </c>
      <c r="Q403" s="1" t="s">
        <v>659</v>
      </c>
      <c r="R403" t="s">
        <v>1192</v>
      </c>
      <c r="S403">
        <v>4.24E-2</v>
      </c>
      <c r="T403">
        <v>0</v>
      </c>
      <c r="U403" t="s">
        <v>921</v>
      </c>
    </row>
    <row r="404" spans="1:21" hidden="1" x14ac:dyDescent="0.2">
      <c r="A404" s="1">
        <v>377</v>
      </c>
      <c r="B404" s="1">
        <v>403</v>
      </c>
      <c r="E404" t="s">
        <v>1191</v>
      </c>
      <c r="F404" t="s">
        <v>933</v>
      </c>
      <c r="G404" s="1">
        <f t="shared" si="27"/>
        <v>19</v>
      </c>
      <c r="H404" s="1">
        <f t="shared" si="28"/>
        <v>22</v>
      </c>
      <c r="I404" s="1">
        <f t="shared" si="29"/>
        <v>26</v>
      </c>
      <c r="J404" s="1" t="b">
        <f>OR(ISNUMBER(SEARCH("sg1",F404)),ISNUMBER(SEARCH("skip",F404)))</f>
        <v>1</v>
      </c>
      <c r="L404" s="1">
        <v>1</v>
      </c>
      <c r="M404" s="1" t="str">
        <f t="shared" si="30"/>
        <v>skip</v>
      </c>
      <c r="N404" s="1" t="str">
        <f>MID(F404, G404+2, H404 - (G404+2))</f>
        <v>1</v>
      </c>
      <c r="O404" s="1" t="str">
        <f>MID(F404, H404+2, I404 - (H404+2))</f>
        <v>21</v>
      </c>
      <c r="P404" s="1" t="str">
        <f>MID(F404, I404+2, 3)</f>
        <v xml:space="preserve">10 </v>
      </c>
      <c r="Q404" s="1" t="s">
        <v>659</v>
      </c>
      <c r="R404" t="s">
        <v>1192</v>
      </c>
      <c r="S404">
        <v>4.2200000000000001E-2</v>
      </c>
      <c r="T404">
        <v>0</v>
      </c>
      <c r="U404" t="s">
        <v>1501</v>
      </c>
    </row>
    <row r="405" spans="1:21" hidden="1" x14ac:dyDescent="0.2">
      <c r="A405" s="1">
        <v>258</v>
      </c>
      <c r="B405" s="1">
        <v>404</v>
      </c>
      <c r="E405" t="s">
        <v>1191</v>
      </c>
      <c r="F405" t="s">
        <v>850</v>
      </c>
      <c r="G405" s="1">
        <f t="shared" si="27"/>
        <v>19</v>
      </c>
      <c r="H405" s="1">
        <f t="shared" si="28"/>
        <v>22</v>
      </c>
      <c r="I405" s="1">
        <f t="shared" si="29"/>
        <v>25</v>
      </c>
      <c r="J405" s="1" t="b">
        <f>OR(ISNUMBER(SEARCH("sg1",F405)),ISNUMBER(SEARCH("skip",F405)))</f>
        <v>1</v>
      </c>
      <c r="L405" s="1">
        <v>1</v>
      </c>
      <c r="M405" s="1" t="str">
        <f t="shared" si="30"/>
        <v>skip</v>
      </c>
      <c r="N405" s="1" t="str">
        <f>MID(F405, G405+2, H405 - (G405+2))</f>
        <v>1</v>
      </c>
      <c r="O405" s="1" t="str">
        <f>MID(F405, H405+2, I405 - (H405+2))</f>
        <v>8</v>
      </c>
      <c r="P405" s="1" t="str">
        <f>MID(F405, I405+2, 3)</f>
        <v xml:space="preserve">5 	</v>
      </c>
      <c r="Q405" s="1" t="s">
        <v>659</v>
      </c>
      <c r="R405" t="s">
        <v>1193</v>
      </c>
      <c r="S405">
        <v>4.2200000000000001E-2</v>
      </c>
      <c r="T405">
        <v>0</v>
      </c>
      <c r="U405" t="s">
        <v>1404</v>
      </c>
    </row>
    <row r="406" spans="1:21" hidden="1" x14ac:dyDescent="0.2">
      <c r="A406" s="1">
        <v>697</v>
      </c>
      <c r="B406" s="1">
        <v>405</v>
      </c>
      <c r="E406" t="s">
        <v>1191</v>
      </c>
      <c r="F406" t="s">
        <v>1158</v>
      </c>
      <c r="G406" s="1">
        <f t="shared" si="27"/>
        <v>20</v>
      </c>
      <c r="H406" s="1">
        <f t="shared" si="28"/>
        <v>23</v>
      </c>
      <c r="I406" s="1">
        <f t="shared" si="29"/>
        <v>27</v>
      </c>
      <c r="J406" s="1" t="b">
        <f>OR(ISNUMBER(SEARCH("sg1",F406)),ISNUMBER(SEARCH("skip",F406)))</f>
        <v>0</v>
      </c>
      <c r="L406" s="1">
        <v>1</v>
      </c>
      <c r="M406" s="1" t="str">
        <f t="shared" si="30"/>
        <v>cbow</v>
      </c>
      <c r="N406" s="1" t="str">
        <f>MID(F406, G406+2, H406 - (G406+2))</f>
        <v>3</v>
      </c>
      <c r="O406" s="1" t="str">
        <f>MID(F406, H406+2, I406 - (H406+2))</f>
        <v>21</v>
      </c>
      <c r="P406" s="1" t="str">
        <f>MID(F406, I406+2, 3)</f>
        <v xml:space="preserve">50 </v>
      </c>
      <c r="Q406" s="1" t="s">
        <v>659</v>
      </c>
      <c r="R406" t="s">
        <v>1192</v>
      </c>
      <c r="S406">
        <v>4.19E-2</v>
      </c>
      <c r="T406">
        <v>0</v>
      </c>
      <c r="U406" t="s">
        <v>1740</v>
      </c>
    </row>
    <row r="407" spans="1:21" hidden="1" x14ac:dyDescent="0.2">
      <c r="A407" s="1">
        <v>202</v>
      </c>
      <c r="B407" s="1">
        <v>406</v>
      </c>
      <c r="E407" t="s">
        <v>1191</v>
      </c>
      <c r="F407" t="s">
        <v>809</v>
      </c>
      <c r="G407" s="1">
        <f t="shared" si="27"/>
        <v>20</v>
      </c>
      <c r="H407" s="1">
        <f t="shared" si="28"/>
        <v>23</v>
      </c>
      <c r="I407" s="1">
        <f t="shared" si="29"/>
        <v>26</v>
      </c>
      <c r="J407" s="1" t="b">
        <f>OR(ISNUMBER(SEARCH("sg1",F407)),ISNUMBER(SEARCH("skip",F407)))</f>
        <v>1</v>
      </c>
      <c r="L407" s="1">
        <v>1</v>
      </c>
      <c r="M407" s="1" t="str">
        <f t="shared" si="30"/>
        <v>skip</v>
      </c>
      <c r="N407" s="1" t="str">
        <f>MID(F407, G407+2, H407 - (G407+2))</f>
        <v>8</v>
      </c>
      <c r="O407" s="1" t="str">
        <f>MID(F407, H407+2, I407 - (H407+2))</f>
        <v>8</v>
      </c>
      <c r="P407" s="1" t="str">
        <f>MID(F407, I407+2, 3)</f>
        <v xml:space="preserve">5 	</v>
      </c>
      <c r="Q407" s="1" t="s">
        <v>659</v>
      </c>
      <c r="R407" t="s">
        <v>1193</v>
      </c>
      <c r="S407">
        <v>4.19E-2</v>
      </c>
      <c r="T407">
        <v>0</v>
      </c>
      <c r="U407" t="s">
        <v>1361</v>
      </c>
    </row>
    <row r="408" spans="1:21" hidden="1" x14ac:dyDescent="0.2">
      <c r="A408" s="1">
        <v>69</v>
      </c>
      <c r="B408" s="1">
        <v>407</v>
      </c>
      <c r="E408" t="s">
        <v>1191</v>
      </c>
      <c r="F408" t="s">
        <v>711</v>
      </c>
      <c r="G408" s="1">
        <f t="shared" si="27"/>
        <v>19</v>
      </c>
      <c r="H408" s="1">
        <f t="shared" si="28"/>
        <v>22</v>
      </c>
      <c r="I408" s="1">
        <f t="shared" si="29"/>
        <v>26</v>
      </c>
      <c r="J408" s="1" t="b">
        <f>OR(ISNUMBER(SEARCH("sg1",F408)),ISNUMBER(SEARCH("skip",F408)))</f>
        <v>1</v>
      </c>
      <c r="L408" s="1">
        <v>1</v>
      </c>
      <c r="M408" s="1" t="str">
        <f t="shared" si="30"/>
        <v>skip</v>
      </c>
      <c r="N408" s="1" t="str">
        <f>MID(F408, G408+2, H408 - (G408+2))</f>
        <v>1</v>
      </c>
      <c r="O408" s="1" t="str">
        <f>MID(F408, H408+2, I408 - (H408+2))</f>
        <v>21</v>
      </c>
      <c r="P408" s="1" t="str">
        <f>MID(F408, I408+2, 3)</f>
        <v xml:space="preserve">5 	</v>
      </c>
      <c r="Q408" s="1" t="s">
        <v>659</v>
      </c>
      <c r="R408" t="s">
        <v>1192</v>
      </c>
      <c r="S408">
        <v>4.1799999999999997E-2</v>
      </c>
      <c r="T408">
        <v>0</v>
      </c>
      <c r="U408" t="s">
        <v>1254</v>
      </c>
    </row>
    <row r="409" spans="1:21" hidden="1" x14ac:dyDescent="0.2">
      <c r="A409" s="1">
        <v>527</v>
      </c>
      <c r="B409" s="1">
        <v>408</v>
      </c>
      <c r="E409" t="s">
        <v>1191</v>
      </c>
      <c r="F409" t="s">
        <v>1041</v>
      </c>
      <c r="G409" s="1">
        <f t="shared" si="27"/>
        <v>20</v>
      </c>
      <c r="H409" s="1">
        <f t="shared" si="28"/>
        <v>23</v>
      </c>
      <c r="I409" s="1">
        <f t="shared" si="29"/>
        <v>26</v>
      </c>
      <c r="J409" s="1" t="b">
        <f>OR(ISNUMBER(SEARCH("sg1",F409)),ISNUMBER(SEARCH("skip",F409)))</f>
        <v>0</v>
      </c>
      <c r="L409" s="1">
        <v>1</v>
      </c>
      <c r="M409" s="1" t="str">
        <f t="shared" si="30"/>
        <v>cbow</v>
      </c>
      <c r="N409" s="1" t="str">
        <f>MID(F409, G409+2, H409 - (G409+2))</f>
        <v>5</v>
      </c>
      <c r="O409" s="1" t="str">
        <f>MID(F409, H409+2, I409 - (H409+2))</f>
        <v>8</v>
      </c>
      <c r="P409" s="1" t="str">
        <f>MID(F409, I409+2, 3)</f>
        <v xml:space="preserve">10 </v>
      </c>
      <c r="Q409" s="1" t="s">
        <v>661</v>
      </c>
      <c r="R409" t="s">
        <v>1192</v>
      </c>
      <c r="S409">
        <v>4.1700000000000001E-2</v>
      </c>
      <c r="T409">
        <v>0</v>
      </c>
      <c r="U409" t="s">
        <v>1337</v>
      </c>
    </row>
    <row r="410" spans="1:21" hidden="1" x14ac:dyDescent="0.2">
      <c r="A410" s="1">
        <v>729</v>
      </c>
      <c r="B410" s="1">
        <v>409</v>
      </c>
      <c r="E410" t="s">
        <v>1191</v>
      </c>
      <c r="F410" t="s">
        <v>1182</v>
      </c>
      <c r="G410" s="1">
        <f t="shared" si="27"/>
        <v>20</v>
      </c>
      <c r="H410" s="1">
        <f t="shared" si="28"/>
        <v>23</v>
      </c>
      <c r="I410" s="1">
        <f t="shared" si="29"/>
        <v>27</v>
      </c>
      <c r="J410" s="1" t="b">
        <f>OR(ISNUMBER(SEARCH("sg1",F410)),ISNUMBER(SEARCH("skip",F410)))</f>
        <v>0</v>
      </c>
      <c r="L410" s="1">
        <v>1</v>
      </c>
      <c r="M410" s="1" t="str">
        <f t="shared" si="30"/>
        <v>cbow</v>
      </c>
      <c r="N410" s="1" t="str">
        <f>MID(F410, G410+2, H410 - (G410+2))</f>
        <v>5</v>
      </c>
      <c r="O410" s="1" t="str">
        <f>MID(F410, H410+2, I410 - (H410+2))</f>
        <v>13</v>
      </c>
      <c r="P410" s="1" t="str">
        <f>MID(F410, I410+2, 3)</f>
        <v xml:space="preserve">25 </v>
      </c>
      <c r="Q410" s="1" t="s">
        <v>659</v>
      </c>
      <c r="R410" t="s">
        <v>1192</v>
      </c>
      <c r="S410">
        <v>4.1700000000000001E-2</v>
      </c>
      <c r="T410">
        <v>0</v>
      </c>
      <c r="U410" t="s">
        <v>1764</v>
      </c>
    </row>
    <row r="411" spans="1:21" hidden="1" x14ac:dyDescent="0.2">
      <c r="A411" s="1">
        <v>721</v>
      </c>
      <c r="B411" s="1">
        <v>410</v>
      </c>
      <c r="E411" t="s">
        <v>1191</v>
      </c>
      <c r="F411" t="s">
        <v>1176</v>
      </c>
      <c r="G411" s="1">
        <f t="shared" si="27"/>
        <v>20</v>
      </c>
      <c r="H411" s="1">
        <f t="shared" si="28"/>
        <v>23</v>
      </c>
      <c r="I411" s="1">
        <f t="shared" si="29"/>
        <v>27</v>
      </c>
      <c r="J411" s="1" t="b">
        <f>OR(ISNUMBER(SEARCH("sg1",F411)),ISNUMBER(SEARCH("skip",F411)))</f>
        <v>0</v>
      </c>
      <c r="L411" s="1">
        <v>1</v>
      </c>
      <c r="M411" s="1" t="str">
        <f t="shared" si="30"/>
        <v>cbow</v>
      </c>
      <c r="N411" s="1" t="str">
        <f>MID(F411, G411+2, H411 - (G411+2))</f>
        <v>1</v>
      </c>
      <c r="O411" s="1" t="str">
        <f>MID(F411, H411+2, I411 - (H411+2))</f>
        <v>13</v>
      </c>
      <c r="P411" s="1" t="str">
        <f>MID(F411, I411+2, 3)</f>
        <v xml:space="preserve">25 </v>
      </c>
      <c r="Q411" s="1" t="s">
        <v>659</v>
      </c>
      <c r="R411" t="s">
        <v>1192</v>
      </c>
      <c r="S411">
        <v>4.1599999999999998E-2</v>
      </c>
      <c r="T411">
        <v>0</v>
      </c>
      <c r="U411" t="s">
        <v>1758</v>
      </c>
    </row>
    <row r="412" spans="1:21" hidden="1" x14ac:dyDescent="0.2">
      <c r="A412" s="1">
        <v>432</v>
      </c>
      <c r="B412" s="1">
        <v>411</v>
      </c>
      <c r="E412" t="s">
        <v>1191</v>
      </c>
      <c r="F412" t="s">
        <v>971</v>
      </c>
      <c r="G412" s="1">
        <f t="shared" si="27"/>
        <v>20</v>
      </c>
      <c r="H412" s="1">
        <f t="shared" si="28"/>
        <v>23</v>
      </c>
      <c r="I412" s="1">
        <f t="shared" si="29"/>
        <v>27</v>
      </c>
      <c r="J412" s="1" t="b">
        <f>OR(ISNUMBER(SEARCH("sg1",F412)),ISNUMBER(SEARCH("skip",F412)))</f>
        <v>0</v>
      </c>
      <c r="L412" s="1">
        <v>1</v>
      </c>
      <c r="M412" s="1" t="str">
        <f t="shared" si="30"/>
        <v>cbow</v>
      </c>
      <c r="N412" s="1" t="str">
        <f>MID(F412, G412+2, H412 - (G412+2))</f>
        <v>5</v>
      </c>
      <c r="O412" s="1" t="str">
        <f>MID(F412, H412+2, I412 - (H412+2))</f>
        <v>13</v>
      </c>
      <c r="P412" s="1" t="str">
        <f>MID(F412, I412+2, 3)</f>
        <v xml:space="preserve">10 </v>
      </c>
      <c r="Q412" s="1" t="s">
        <v>661</v>
      </c>
      <c r="R412" t="s">
        <v>1193</v>
      </c>
      <c r="S412">
        <v>4.1599999999999998E-2</v>
      </c>
      <c r="T412">
        <v>0</v>
      </c>
      <c r="U412" t="s">
        <v>192</v>
      </c>
    </row>
    <row r="413" spans="1:21" hidden="1" x14ac:dyDescent="0.2">
      <c r="A413" s="1">
        <v>183</v>
      </c>
      <c r="B413" s="1">
        <v>412</v>
      </c>
      <c r="E413" t="s">
        <v>1191</v>
      </c>
      <c r="F413" t="s">
        <v>795</v>
      </c>
      <c r="G413" s="1">
        <f t="shared" si="27"/>
        <v>20</v>
      </c>
      <c r="H413" s="1">
        <f t="shared" si="28"/>
        <v>23</v>
      </c>
      <c r="I413" s="1">
        <f t="shared" si="29"/>
        <v>26</v>
      </c>
      <c r="J413" s="1" t="b">
        <f>OR(ISNUMBER(SEARCH("sg1",F413)),ISNUMBER(SEARCH("skip",F413)))</f>
        <v>1</v>
      </c>
      <c r="L413" s="1">
        <v>1</v>
      </c>
      <c r="M413" s="1" t="str">
        <f t="shared" si="30"/>
        <v>skip</v>
      </c>
      <c r="N413" s="1" t="str">
        <f>MID(F413, G413+2, H413 - (G413+2))</f>
        <v>5</v>
      </c>
      <c r="O413" s="1" t="str">
        <f>MID(F413, H413+2, I413 - (H413+2))</f>
        <v>5</v>
      </c>
      <c r="P413" s="1" t="str">
        <f>MID(F413, I413+2, 3)</f>
        <v xml:space="preserve">10 </v>
      </c>
      <c r="Q413" s="1" t="s">
        <v>661</v>
      </c>
      <c r="R413" t="s">
        <v>1192</v>
      </c>
      <c r="S413">
        <v>4.1500000000000002E-2</v>
      </c>
      <c r="T413">
        <v>0</v>
      </c>
      <c r="U413" t="s">
        <v>1344</v>
      </c>
    </row>
    <row r="414" spans="1:21" hidden="1" x14ac:dyDescent="0.2">
      <c r="A414" s="1">
        <v>641</v>
      </c>
      <c r="B414" s="1">
        <v>413</v>
      </c>
      <c r="E414" t="s">
        <v>1191</v>
      </c>
      <c r="F414" t="s">
        <v>1120</v>
      </c>
      <c r="G414" s="1">
        <f t="shared" si="27"/>
        <v>20</v>
      </c>
      <c r="H414" s="1">
        <f t="shared" si="28"/>
        <v>23</v>
      </c>
      <c r="I414" s="1">
        <f t="shared" si="29"/>
        <v>27</v>
      </c>
      <c r="J414" s="1" t="b">
        <f>OR(ISNUMBER(SEARCH("sg1",F414)),ISNUMBER(SEARCH("skip",F414)))</f>
        <v>0</v>
      </c>
      <c r="L414" s="1">
        <v>1</v>
      </c>
      <c r="M414" s="1" t="str">
        <f t="shared" si="30"/>
        <v>cbow</v>
      </c>
      <c r="N414" s="1" t="str">
        <f>MID(F414, G414+2, H414 - (G414+2))</f>
        <v>8</v>
      </c>
      <c r="O414" s="1" t="str">
        <f>MID(F414, H414+2, I414 - (H414+2))</f>
        <v>13</v>
      </c>
      <c r="P414" s="1" t="str">
        <f>MID(F414, I414+2, 3)</f>
        <v xml:space="preserve">25 </v>
      </c>
      <c r="Q414" s="1" t="s">
        <v>659</v>
      </c>
      <c r="R414" t="s">
        <v>1192</v>
      </c>
      <c r="S414">
        <v>4.1399999999999999E-2</v>
      </c>
      <c r="T414">
        <v>0</v>
      </c>
      <c r="U414" t="s">
        <v>1330</v>
      </c>
    </row>
    <row r="415" spans="1:21" hidden="1" x14ac:dyDescent="0.2">
      <c r="A415" s="1">
        <v>200</v>
      </c>
      <c r="B415" s="1">
        <v>414</v>
      </c>
      <c r="E415" t="s">
        <v>1191</v>
      </c>
      <c r="F415" t="s">
        <v>807</v>
      </c>
      <c r="G415" s="1">
        <f t="shared" si="27"/>
        <v>20</v>
      </c>
      <c r="H415" s="1">
        <f t="shared" si="28"/>
        <v>23</v>
      </c>
      <c r="I415" s="1">
        <f t="shared" si="29"/>
        <v>27</v>
      </c>
      <c r="J415" s="1" t="b">
        <f>OR(ISNUMBER(SEARCH("sg1",F415)),ISNUMBER(SEARCH("skip",F415)))</f>
        <v>1</v>
      </c>
      <c r="L415" s="1">
        <v>1</v>
      </c>
      <c r="M415" s="1" t="str">
        <f t="shared" si="30"/>
        <v>skip</v>
      </c>
      <c r="N415" s="1" t="str">
        <f>MID(F415, G415+2, H415 - (G415+2))</f>
        <v>8</v>
      </c>
      <c r="O415" s="1" t="str">
        <f>MID(F415, H415+2, I415 - (H415+2))</f>
        <v>21</v>
      </c>
      <c r="P415" s="1" t="str">
        <f>MID(F415, I415+2, 3)</f>
        <v xml:space="preserve">5 	</v>
      </c>
      <c r="Q415" s="1" t="s">
        <v>661</v>
      </c>
      <c r="R415" t="s">
        <v>1193</v>
      </c>
      <c r="S415">
        <v>4.1399999999999999E-2</v>
      </c>
      <c r="T415">
        <v>0</v>
      </c>
      <c r="U415" t="s">
        <v>1359</v>
      </c>
    </row>
    <row r="416" spans="1:21" hidden="1" x14ac:dyDescent="0.2">
      <c r="A416" s="1">
        <v>111</v>
      </c>
      <c r="B416" s="1">
        <v>415</v>
      </c>
      <c r="E416" t="s">
        <v>1191</v>
      </c>
      <c r="F416" t="s">
        <v>741</v>
      </c>
      <c r="G416" s="1">
        <f t="shared" si="27"/>
        <v>19</v>
      </c>
      <c r="H416" s="1">
        <f t="shared" si="28"/>
        <v>22</v>
      </c>
      <c r="I416" s="1">
        <f t="shared" si="29"/>
        <v>25</v>
      </c>
      <c r="J416" s="1" t="b">
        <f>OR(ISNUMBER(SEARCH("sg1",F416)),ISNUMBER(SEARCH("skip",F416)))</f>
        <v>1</v>
      </c>
      <c r="L416" s="1">
        <v>1</v>
      </c>
      <c r="M416" s="1" t="str">
        <f t="shared" si="30"/>
        <v>skip</v>
      </c>
      <c r="N416" s="1" t="str">
        <f>MID(F416, G416+2, H416 - (G416+2))</f>
        <v>3</v>
      </c>
      <c r="O416" s="1" t="str">
        <f>MID(F416, H416+2, I416 - (H416+2))</f>
        <v>3</v>
      </c>
      <c r="P416" s="1" t="str">
        <f>MID(F416, I416+2, 3)</f>
        <v xml:space="preserve">5 	</v>
      </c>
      <c r="Q416" s="1" t="s">
        <v>661</v>
      </c>
      <c r="R416" t="s">
        <v>1192</v>
      </c>
      <c r="S416">
        <v>4.1300000000000003E-2</v>
      </c>
      <c r="T416">
        <v>0</v>
      </c>
      <c r="U416" t="s">
        <v>1287</v>
      </c>
    </row>
    <row r="417" spans="1:21" hidden="1" x14ac:dyDescent="0.2">
      <c r="A417" s="1">
        <v>319</v>
      </c>
      <c r="B417" s="1">
        <v>416</v>
      </c>
      <c r="E417" t="s">
        <v>1191</v>
      </c>
      <c r="F417" t="s">
        <v>893</v>
      </c>
      <c r="G417" s="1">
        <f t="shared" si="27"/>
        <v>20</v>
      </c>
      <c r="H417" s="1">
        <f t="shared" si="28"/>
        <v>23</v>
      </c>
      <c r="I417" s="1">
        <f t="shared" si="29"/>
        <v>27</v>
      </c>
      <c r="J417" s="1" t="b">
        <f>OR(ISNUMBER(SEARCH("sg1",F417)),ISNUMBER(SEARCH("skip",F417)))</f>
        <v>1</v>
      </c>
      <c r="L417" s="1">
        <v>1</v>
      </c>
      <c r="M417" s="1" t="str">
        <f t="shared" si="30"/>
        <v>skip</v>
      </c>
      <c r="N417" s="1" t="str">
        <f>MID(F417, G417+2, H417 - (G417+2))</f>
        <v>5</v>
      </c>
      <c r="O417" s="1" t="str">
        <f>MID(F417, H417+2, I417 - (H417+2))</f>
        <v>21</v>
      </c>
      <c r="P417" s="1" t="str">
        <f>MID(F417, I417+2, 3)</f>
        <v xml:space="preserve">5 	</v>
      </c>
      <c r="Q417" s="1" t="s">
        <v>661</v>
      </c>
      <c r="R417" t="s">
        <v>1192</v>
      </c>
      <c r="S417">
        <v>4.1300000000000003E-2</v>
      </c>
      <c r="T417">
        <v>0</v>
      </c>
      <c r="U417" t="s">
        <v>1457</v>
      </c>
    </row>
    <row r="418" spans="1:21" hidden="1" x14ac:dyDescent="0.2">
      <c r="A418" s="1">
        <v>576</v>
      </c>
      <c r="B418" s="1">
        <v>417</v>
      </c>
      <c r="E418" t="s">
        <v>1191</v>
      </c>
      <c r="F418" t="s">
        <v>1073</v>
      </c>
      <c r="G418" s="1">
        <f t="shared" si="27"/>
        <v>20</v>
      </c>
      <c r="H418" s="1">
        <f t="shared" si="28"/>
        <v>23</v>
      </c>
      <c r="I418" s="1">
        <f t="shared" si="29"/>
        <v>26</v>
      </c>
      <c r="J418" s="1" t="b">
        <f>OR(ISNUMBER(SEARCH("sg1",F418)),ISNUMBER(SEARCH("skip",F418)))</f>
        <v>0</v>
      </c>
      <c r="L418" s="1">
        <v>1</v>
      </c>
      <c r="M418" s="1" t="str">
        <f t="shared" si="30"/>
        <v>cbow</v>
      </c>
      <c r="N418" s="1" t="str">
        <f>MID(F418, G418+2, H418 - (G418+2))</f>
        <v>3</v>
      </c>
      <c r="O418" s="1" t="str">
        <f>MID(F418, H418+2, I418 - (H418+2))</f>
        <v>8</v>
      </c>
      <c r="P418" s="1" t="str">
        <f>MID(F418, I418+2, 3)</f>
        <v xml:space="preserve">10 </v>
      </c>
      <c r="Q418" s="1" t="s">
        <v>661</v>
      </c>
      <c r="R418" t="s">
        <v>1193</v>
      </c>
      <c r="S418">
        <v>4.1300000000000003E-2</v>
      </c>
      <c r="T418">
        <v>0</v>
      </c>
      <c r="U418" t="s">
        <v>1452</v>
      </c>
    </row>
    <row r="419" spans="1:21" hidden="1" x14ac:dyDescent="0.2">
      <c r="A419" s="1">
        <v>271</v>
      </c>
      <c r="B419" s="1">
        <v>418</v>
      </c>
      <c r="E419" t="s">
        <v>1191</v>
      </c>
      <c r="F419" t="s">
        <v>859</v>
      </c>
      <c r="G419" s="1">
        <f t="shared" si="27"/>
        <v>19</v>
      </c>
      <c r="H419" s="1">
        <f t="shared" si="28"/>
        <v>22</v>
      </c>
      <c r="I419" s="1">
        <f t="shared" si="29"/>
        <v>25</v>
      </c>
      <c r="J419" s="1" t="b">
        <f>OR(ISNUMBER(SEARCH("sg1",F419)),ISNUMBER(SEARCH("skip",F419)))</f>
        <v>1</v>
      </c>
      <c r="L419" s="1">
        <v>1</v>
      </c>
      <c r="M419" s="1" t="str">
        <f t="shared" si="30"/>
        <v>skip</v>
      </c>
      <c r="N419" s="1" t="str">
        <f>MID(F419, G419+2, H419 - (G419+2))</f>
        <v>3</v>
      </c>
      <c r="O419" s="1" t="str">
        <f>MID(F419, H419+2, I419 - (H419+2))</f>
        <v>5</v>
      </c>
      <c r="P419" s="1" t="str">
        <f>MID(F419, I419+2, 3)</f>
        <v xml:space="preserve">25 </v>
      </c>
      <c r="Q419" s="1" t="s">
        <v>661</v>
      </c>
      <c r="R419" t="s">
        <v>1192</v>
      </c>
      <c r="S419">
        <v>4.1099999999999998E-2</v>
      </c>
      <c r="T419">
        <v>0</v>
      </c>
      <c r="U419" t="s">
        <v>1415</v>
      </c>
    </row>
    <row r="420" spans="1:21" hidden="1" x14ac:dyDescent="0.2">
      <c r="A420" s="1">
        <v>108</v>
      </c>
      <c r="B420" s="1">
        <v>419</v>
      </c>
      <c r="E420" t="s">
        <v>1191</v>
      </c>
      <c r="F420" t="s">
        <v>738</v>
      </c>
      <c r="G420" s="1">
        <f t="shared" si="27"/>
        <v>19</v>
      </c>
      <c r="H420" s="1">
        <f t="shared" si="28"/>
        <v>22</v>
      </c>
      <c r="I420" s="1">
        <f t="shared" si="29"/>
        <v>25</v>
      </c>
      <c r="J420" s="1" t="b">
        <f>OR(ISNUMBER(SEARCH("sg1",F420)),ISNUMBER(SEARCH("skip",F420)))</f>
        <v>1</v>
      </c>
      <c r="L420" s="1">
        <v>1</v>
      </c>
      <c r="M420" s="1" t="str">
        <f t="shared" si="30"/>
        <v>skip</v>
      </c>
      <c r="N420" s="1" t="str">
        <f>MID(F420, G420+2, H420 - (G420+2))</f>
        <v>1</v>
      </c>
      <c r="O420" s="1" t="str">
        <f>MID(F420, H420+2, I420 - (H420+2))</f>
        <v>3</v>
      </c>
      <c r="P420" s="1" t="str">
        <f>MID(F420, I420+2, 3)</f>
        <v xml:space="preserve">25 </v>
      </c>
      <c r="Q420" s="1" t="s">
        <v>661</v>
      </c>
      <c r="R420" t="s">
        <v>1193</v>
      </c>
      <c r="S420">
        <v>4.1099999999999998E-2</v>
      </c>
      <c r="T420">
        <v>0</v>
      </c>
      <c r="U420" t="s">
        <v>1286</v>
      </c>
    </row>
    <row r="421" spans="1:21" hidden="1" x14ac:dyDescent="0.2">
      <c r="A421" s="1">
        <v>701</v>
      </c>
      <c r="B421" s="1">
        <v>420</v>
      </c>
      <c r="E421" t="s">
        <v>1191</v>
      </c>
      <c r="F421" t="s">
        <v>1161</v>
      </c>
      <c r="G421" s="1">
        <f t="shared" si="27"/>
        <v>20</v>
      </c>
      <c r="H421" s="1">
        <f t="shared" si="28"/>
        <v>23</v>
      </c>
      <c r="I421" s="1">
        <f t="shared" si="29"/>
        <v>26</v>
      </c>
      <c r="J421" s="1" t="b">
        <f>OR(ISNUMBER(SEARCH("sg1",F421)),ISNUMBER(SEARCH("skip",F421)))</f>
        <v>0</v>
      </c>
      <c r="L421" s="1">
        <v>1</v>
      </c>
      <c r="M421" s="1" t="str">
        <f t="shared" si="30"/>
        <v>cbow</v>
      </c>
      <c r="N421" s="1" t="str">
        <f>MID(F421, G421+2, H421 - (G421+2))</f>
        <v>1</v>
      </c>
      <c r="O421" s="1" t="str">
        <f>MID(F421, H421+2, I421 - (H421+2))</f>
        <v>3</v>
      </c>
      <c r="P421" s="1" t="str">
        <f>MID(F421, I421+2, 3)</f>
        <v xml:space="preserve">50 </v>
      </c>
      <c r="Q421" s="1" t="s">
        <v>659</v>
      </c>
      <c r="R421" t="s">
        <v>1192</v>
      </c>
      <c r="S421">
        <v>4.1000000000000002E-2</v>
      </c>
      <c r="T421">
        <v>0</v>
      </c>
      <c r="U421" t="s">
        <v>1742</v>
      </c>
    </row>
    <row r="422" spans="1:21" hidden="1" x14ac:dyDescent="0.2">
      <c r="A422" s="1">
        <v>661</v>
      </c>
      <c r="B422" s="1">
        <v>421</v>
      </c>
      <c r="E422" t="s">
        <v>1191</v>
      </c>
      <c r="F422" t="s">
        <v>1133</v>
      </c>
      <c r="G422" s="1">
        <f t="shared" si="27"/>
        <v>20</v>
      </c>
      <c r="H422" s="1">
        <f t="shared" si="28"/>
        <v>23</v>
      </c>
      <c r="I422" s="1">
        <f t="shared" si="29"/>
        <v>27</v>
      </c>
      <c r="J422" s="1" t="b">
        <f>OR(ISNUMBER(SEARCH("sg1",F422)),ISNUMBER(SEARCH("skip",F422)))</f>
        <v>0</v>
      </c>
      <c r="L422" s="1">
        <v>1</v>
      </c>
      <c r="M422" s="1" t="str">
        <f t="shared" si="30"/>
        <v>cbow</v>
      </c>
      <c r="N422" s="1" t="str">
        <f>MID(F422, G422+2, H422 - (G422+2))</f>
        <v>3</v>
      </c>
      <c r="O422" s="1" t="str">
        <f>MID(F422, H422+2, I422 - (H422+2))</f>
        <v>13</v>
      </c>
      <c r="P422" s="1" t="str">
        <f>MID(F422, I422+2, 3)</f>
        <v xml:space="preserve">50 </v>
      </c>
      <c r="Q422" s="1" t="s">
        <v>659</v>
      </c>
      <c r="R422" t="s">
        <v>1192</v>
      </c>
      <c r="S422">
        <v>4.0800000000000003E-2</v>
      </c>
      <c r="T422">
        <v>0</v>
      </c>
      <c r="U422" t="s">
        <v>1715</v>
      </c>
    </row>
    <row r="423" spans="1:21" hidden="1" x14ac:dyDescent="0.2">
      <c r="A423" s="1">
        <v>164</v>
      </c>
      <c r="B423" s="1">
        <v>422</v>
      </c>
      <c r="E423" t="s">
        <v>1191</v>
      </c>
      <c r="F423" t="s">
        <v>780</v>
      </c>
      <c r="G423" s="1">
        <f t="shared" si="27"/>
        <v>20</v>
      </c>
      <c r="H423" s="1">
        <f t="shared" si="28"/>
        <v>23</v>
      </c>
      <c r="I423" s="1">
        <f t="shared" si="29"/>
        <v>26</v>
      </c>
      <c r="J423" s="1" t="b">
        <f>OR(ISNUMBER(SEARCH("sg1",F423)),ISNUMBER(SEARCH("skip",F423)))</f>
        <v>1</v>
      </c>
      <c r="L423" s="1">
        <v>1</v>
      </c>
      <c r="M423" s="1" t="str">
        <f t="shared" si="30"/>
        <v>skip</v>
      </c>
      <c r="N423" s="1" t="str">
        <f>MID(F423, G423+2, H423 - (G423+2))</f>
        <v>5</v>
      </c>
      <c r="O423" s="1" t="str">
        <f>MID(F423, H423+2, I423 - (H423+2))</f>
        <v>8</v>
      </c>
      <c r="P423" s="1" t="str">
        <f>MID(F423, I423+2, 3)</f>
        <v xml:space="preserve">10 </v>
      </c>
      <c r="Q423" s="1" t="s">
        <v>661</v>
      </c>
      <c r="R423" t="s">
        <v>1193</v>
      </c>
      <c r="S423">
        <v>4.0800000000000003E-2</v>
      </c>
      <c r="T423">
        <v>0</v>
      </c>
      <c r="U423" t="s">
        <v>1327</v>
      </c>
    </row>
    <row r="424" spans="1:21" hidden="1" x14ac:dyDescent="0.2">
      <c r="A424" s="1">
        <v>401</v>
      </c>
      <c r="B424" s="1">
        <v>423</v>
      </c>
      <c r="E424" t="s">
        <v>1191</v>
      </c>
      <c r="F424" t="s">
        <v>950</v>
      </c>
      <c r="G424" s="1">
        <f t="shared" si="27"/>
        <v>20</v>
      </c>
      <c r="H424" s="1">
        <f t="shared" si="28"/>
        <v>23</v>
      </c>
      <c r="I424" s="1">
        <f t="shared" si="29"/>
        <v>27</v>
      </c>
      <c r="J424" s="1" t="b">
        <f>OR(ISNUMBER(SEARCH("sg1",F424)),ISNUMBER(SEARCH("skip",F424)))</f>
        <v>0</v>
      </c>
      <c r="L424" s="1">
        <v>1</v>
      </c>
      <c r="M424" s="1" t="str">
        <f t="shared" si="30"/>
        <v>cbow</v>
      </c>
      <c r="N424" s="1" t="str">
        <f>MID(F424, G424+2, H424 - (G424+2))</f>
        <v>3</v>
      </c>
      <c r="O424" s="1" t="str">
        <f>MID(F424, H424+2, I424 - (H424+2))</f>
        <v>13</v>
      </c>
      <c r="P424" s="1" t="str">
        <f>MID(F424, I424+2, 3)</f>
        <v xml:space="preserve">25 </v>
      </c>
      <c r="Q424" s="1" t="s">
        <v>659</v>
      </c>
      <c r="R424" t="s">
        <v>1192</v>
      </c>
      <c r="S424">
        <v>4.07E-2</v>
      </c>
      <c r="T424">
        <v>0</v>
      </c>
      <c r="U424" t="s">
        <v>1518</v>
      </c>
    </row>
    <row r="425" spans="1:21" hidden="1" x14ac:dyDescent="0.2">
      <c r="A425" s="1">
        <v>79</v>
      </c>
      <c r="B425" s="1">
        <v>424</v>
      </c>
      <c r="E425" t="s">
        <v>1191</v>
      </c>
      <c r="F425" t="s">
        <v>717</v>
      </c>
      <c r="G425" s="1">
        <f t="shared" si="27"/>
        <v>19</v>
      </c>
      <c r="H425" s="1">
        <f t="shared" si="28"/>
        <v>22</v>
      </c>
      <c r="I425" s="1">
        <f t="shared" si="29"/>
        <v>25</v>
      </c>
      <c r="J425" s="1" t="b">
        <f>OR(ISNUMBER(SEARCH("sg1",F425)),ISNUMBER(SEARCH("skip",F425)))</f>
        <v>1</v>
      </c>
      <c r="L425" s="1">
        <v>1</v>
      </c>
      <c r="M425" s="1" t="str">
        <f t="shared" si="30"/>
        <v>skip</v>
      </c>
      <c r="N425" s="1" t="str">
        <f>MID(F425, G425+2, H425 - (G425+2))</f>
        <v>3</v>
      </c>
      <c r="O425" s="1" t="str">
        <f>MID(F425, H425+2, I425 - (H425+2))</f>
        <v>5</v>
      </c>
      <c r="P425" s="1" t="str">
        <f>MID(F425, I425+2, 3)</f>
        <v xml:space="preserve">5 	</v>
      </c>
      <c r="Q425" s="1" t="s">
        <v>661</v>
      </c>
      <c r="R425" t="s">
        <v>1192</v>
      </c>
      <c r="S425">
        <v>4.0599999999999997E-2</v>
      </c>
      <c r="T425">
        <v>0</v>
      </c>
      <c r="U425" t="s">
        <v>1263</v>
      </c>
    </row>
    <row r="426" spans="1:21" hidden="1" x14ac:dyDescent="0.2">
      <c r="A426" s="1">
        <v>488</v>
      </c>
      <c r="B426" s="1">
        <v>425</v>
      </c>
      <c r="E426" t="s">
        <v>1191</v>
      </c>
      <c r="F426" t="s">
        <v>1013</v>
      </c>
      <c r="G426" s="1">
        <f t="shared" si="27"/>
        <v>20</v>
      </c>
      <c r="H426" s="1">
        <f t="shared" si="28"/>
        <v>23</v>
      </c>
      <c r="I426" s="1">
        <f t="shared" si="29"/>
        <v>27</v>
      </c>
      <c r="J426" s="1" t="b">
        <f>OR(ISNUMBER(SEARCH("sg1",F426)),ISNUMBER(SEARCH("skip",F426)))</f>
        <v>0</v>
      </c>
      <c r="L426" s="1">
        <v>1</v>
      </c>
      <c r="M426" s="1" t="str">
        <f t="shared" si="30"/>
        <v>cbow</v>
      </c>
      <c r="N426" s="1" t="str">
        <f>MID(F426, G426+2, H426 - (G426+2))</f>
        <v>5</v>
      </c>
      <c r="O426" s="1" t="str">
        <f>MID(F426, H426+2, I426 - (H426+2))</f>
        <v>44</v>
      </c>
      <c r="P426" s="1" t="str">
        <f>MID(F426, I426+2, 3)</f>
        <v xml:space="preserve">10 </v>
      </c>
      <c r="Q426" s="1" t="s">
        <v>661</v>
      </c>
      <c r="R426" t="s">
        <v>1193</v>
      </c>
      <c r="S426">
        <v>4.0500000000000001E-2</v>
      </c>
      <c r="T426">
        <v>0</v>
      </c>
      <c r="U426" t="s">
        <v>1586</v>
      </c>
    </row>
    <row r="427" spans="1:21" hidden="1" x14ac:dyDescent="0.2">
      <c r="A427" s="1">
        <v>156</v>
      </c>
      <c r="B427" s="1">
        <v>426</v>
      </c>
      <c r="E427" t="s">
        <v>1191</v>
      </c>
      <c r="F427" t="s">
        <v>774</v>
      </c>
      <c r="G427" s="1">
        <f t="shared" si="27"/>
        <v>19</v>
      </c>
      <c r="H427" s="1">
        <f t="shared" si="28"/>
        <v>22</v>
      </c>
      <c r="I427" s="1">
        <f t="shared" si="29"/>
        <v>25</v>
      </c>
      <c r="J427" s="1" t="b">
        <f>OR(ISNUMBER(SEARCH("sg1",F427)),ISNUMBER(SEARCH("skip",F427)))</f>
        <v>1</v>
      </c>
      <c r="L427" s="1">
        <v>1</v>
      </c>
      <c r="M427" s="1" t="str">
        <f t="shared" si="30"/>
        <v>skip</v>
      </c>
      <c r="N427" s="1" t="str">
        <f>MID(F427, G427+2, H427 - (G427+2))</f>
        <v>3</v>
      </c>
      <c r="O427" s="1" t="str">
        <f>MID(F427, H427+2, I427 - (H427+2))</f>
        <v>5</v>
      </c>
      <c r="P427" s="1" t="str">
        <f>MID(F427, I427+2, 3)</f>
        <v xml:space="preserve">10 </v>
      </c>
      <c r="Q427" s="1" t="s">
        <v>661</v>
      </c>
      <c r="R427" t="s">
        <v>1193</v>
      </c>
      <c r="S427">
        <v>4.0399999999999998E-2</v>
      </c>
      <c r="T427">
        <v>0</v>
      </c>
      <c r="U427" t="s">
        <v>1169</v>
      </c>
    </row>
    <row r="428" spans="1:21" hidden="1" x14ac:dyDescent="0.2">
      <c r="A428" s="1">
        <v>592</v>
      </c>
      <c r="B428" s="1">
        <v>427</v>
      </c>
      <c r="E428" t="s">
        <v>1191</v>
      </c>
      <c r="F428" t="s">
        <v>1084</v>
      </c>
      <c r="G428" s="1">
        <f t="shared" si="27"/>
        <v>20</v>
      </c>
      <c r="H428" s="1">
        <f t="shared" si="28"/>
        <v>23</v>
      </c>
      <c r="I428" s="1">
        <f t="shared" si="29"/>
        <v>27</v>
      </c>
      <c r="J428" s="1" t="b">
        <f>OR(ISNUMBER(SEARCH("sg1",F428)),ISNUMBER(SEARCH("skip",F428)))</f>
        <v>0</v>
      </c>
      <c r="L428" s="1">
        <v>1</v>
      </c>
      <c r="M428" s="1" t="str">
        <f t="shared" si="30"/>
        <v>cbow</v>
      </c>
      <c r="N428" s="1" t="str">
        <f>MID(F428, G428+2, H428 - (G428+2))</f>
        <v>5</v>
      </c>
      <c r="O428" s="1" t="str">
        <f>MID(F428, H428+2, I428 - (H428+2))</f>
        <v>21</v>
      </c>
      <c r="P428" s="1" t="str">
        <f>MID(F428, I428+2, 3)</f>
        <v xml:space="preserve">10 </v>
      </c>
      <c r="Q428" s="1" t="s">
        <v>661</v>
      </c>
      <c r="R428" t="s">
        <v>1193</v>
      </c>
      <c r="S428">
        <v>4.0399999999999998E-2</v>
      </c>
      <c r="T428">
        <v>0</v>
      </c>
      <c r="U428" t="s">
        <v>1667</v>
      </c>
    </row>
    <row r="429" spans="1:21" hidden="1" x14ac:dyDescent="0.2">
      <c r="A429" s="1">
        <v>133</v>
      </c>
      <c r="B429" s="1">
        <v>428</v>
      </c>
      <c r="E429" t="s">
        <v>1191</v>
      </c>
      <c r="F429" t="s">
        <v>759</v>
      </c>
      <c r="G429" s="1">
        <f t="shared" si="27"/>
        <v>20</v>
      </c>
      <c r="H429" s="1">
        <f t="shared" si="28"/>
        <v>23</v>
      </c>
      <c r="I429" s="1">
        <f t="shared" si="29"/>
        <v>26</v>
      </c>
      <c r="J429" s="1" t="b">
        <f>OR(ISNUMBER(SEARCH("sg1",F429)),ISNUMBER(SEARCH("skip",F429)))</f>
        <v>1</v>
      </c>
      <c r="L429" s="1">
        <v>1</v>
      </c>
      <c r="M429" s="1" t="str">
        <f t="shared" si="30"/>
        <v>skip</v>
      </c>
      <c r="N429" s="1" t="str">
        <f>MID(F429, G429+2, H429 - (G429+2))</f>
        <v>8</v>
      </c>
      <c r="O429" s="1" t="str">
        <f>MID(F429, H429+2, I429 - (H429+2))</f>
        <v>3</v>
      </c>
      <c r="P429" s="1" t="str">
        <f>MID(F429, I429+2, 3)</f>
        <v xml:space="preserve">50 </v>
      </c>
      <c r="Q429" s="1" t="s">
        <v>659</v>
      </c>
      <c r="R429" t="s">
        <v>1192</v>
      </c>
      <c r="S429">
        <v>4.0300000000000002E-2</v>
      </c>
      <c r="T429">
        <v>0</v>
      </c>
      <c r="U429" t="s">
        <v>1304</v>
      </c>
    </row>
    <row r="430" spans="1:21" hidden="1" x14ac:dyDescent="0.2">
      <c r="A430" s="1">
        <v>249</v>
      </c>
      <c r="B430" s="1">
        <v>429</v>
      </c>
      <c r="E430" t="s">
        <v>1191</v>
      </c>
      <c r="F430" t="s">
        <v>844</v>
      </c>
      <c r="G430" s="1">
        <f t="shared" si="27"/>
        <v>19</v>
      </c>
      <c r="H430" s="1">
        <f t="shared" si="28"/>
        <v>22</v>
      </c>
      <c r="I430" s="1">
        <f t="shared" si="29"/>
        <v>26</v>
      </c>
      <c r="J430" s="1" t="b">
        <f>OR(ISNUMBER(SEARCH("sg1",F430)),ISNUMBER(SEARCH("skip",F430)))</f>
        <v>1</v>
      </c>
      <c r="L430" s="1">
        <v>1</v>
      </c>
      <c r="M430" s="1" t="str">
        <f t="shared" si="30"/>
        <v>skip</v>
      </c>
      <c r="N430" s="1" t="str">
        <f>MID(F430, G430+2, H430 - (G430+2))</f>
        <v>1</v>
      </c>
      <c r="O430" s="1" t="str">
        <f>MID(F430, H430+2, I430 - (H430+2))</f>
        <v>13</v>
      </c>
      <c r="P430" s="1" t="str">
        <f>MID(F430, I430+2, 3)</f>
        <v xml:space="preserve">10 </v>
      </c>
      <c r="Q430" s="1" t="s">
        <v>659</v>
      </c>
      <c r="R430" t="s">
        <v>1192</v>
      </c>
      <c r="S430">
        <v>4.0300000000000002E-2</v>
      </c>
      <c r="T430">
        <v>0</v>
      </c>
      <c r="U430" t="s">
        <v>1396</v>
      </c>
    </row>
    <row r="431" spans="1:21" hidden="1" x14ac:dyDescent="0.2">
      <c r="A431" s="1">
        <v>325</v>
      </c>
      <c r="B431" s="1">
        <v>430</v>
      </c>
      <c r="E431" t="s">
        <v>1191</v>
      </c>
      <c r="F431" t="s">
        <v>898</v>
      </c>
      <c r="G431" s="1">
        <f t="shared" si="27"/>
        <v>19</v>
      </c>
      <c r="H431" s="1">
        <f t="shared" si="28"/>
        <v>22</v>
      </c>
      <c r="I431" s="1">
        <f t="shared" si="29"/>
        <v>25</v>
      </c>
      <c r="J431" s="1" t="b">
        <f>OR(ISNUMBER(SEARCH("sg1",F431)),ISNUMBER(SEARCH("skip",F431)))</f>
        <v>1</v>
      </c>
      <c r="L431" s="1">
        <v>1</v>
      </c>
      <c r="M431" s="1" t="str">
        <f t="shared" si="30"/>
        <v>skip</v>
      </c>
      <c r="N431" s="1" t="str">
        <f>MID(F431, G431+2, H431 - (G431+2))</f>
        <v>1</v>
      </c>
      <c r="O431" s="1" t="str">
        <f>MID(F431, H431+2, I431 - (H431+2))</f>
        <v>8</v>
      </c>
      <c r="P431" s="1" t="str">
        <f>MID(F431, I431+2, 3)</f>
        <v xml:space="preserve">10 </v>
      </c>
      <c r="Q431" s="1" t="s">
        <v>659</v>
      </c>
      <c r="R431" t="s">
        <v>1192</v>
      </c>
      <c r="S431">
        <v>4.0300000000000002E-2</v>
      </c>
      <c r="T431">
        <v>0</v>
      </c>
      <c r="U431" t="s">
        <v>1135</v>
      </c>
    </row>
    <row r="432" spans="1:21" hidden="1" x14ac:dyDescent="0.2">
      <c r="A432" s="1">
        <v>81</v>
      </c>
      <c r="B432" s="1">
        <v>431</v>
      </c>
      <c r="E432" t="s">
        <v>1191</v>
      </c>
      <c r="F432" t="s">
        <v>720</v>
      </c>
      <c r="G432" s="1">
        <f t="shared" si="27"/>
        <v>19</v>
      </c>
      <c r="H432" s="1">
        <f t="shared" si="28"/>
        <v>22</v>
      </c>
      <c r="I432" s="1">
        <f t="shared" si="29"/>
        <v>25</v>
      </c>
      <c r="J432" s="1" t="b">
        <f>OR(ISNUMBER(SEARCH("sg1",F432)),ISNUMBER(SEARCH("skip",F432)))</f>
        <v>1</v>
      </c>
      <c r="L432" s="1">
        <v>1</v>
      </c>
      <c r="M432" s="1" t="str">
        <f t="shared" si="30"/>
        <v>skip</v>
      </c>
      <c r="N432" s="1" t="str">
        <f>MID(F432, G432+2, H432 - (G432+2))</f>
        <v>3</v>
      </c>
      <c r="O432" s="1" t="str">
        <f>MID(F432, H432+2, I432 - (H432+2))</f>
        <v>3</v>
      </c>
      <c r="P432" s="1" t="str">
        <f>MID(F432, I432+2, 3)</f>
        <v xml:space="preserve">50 </v>
      </c>
      <c r="Q432" s="1" t="s">
        <v>659</v>
      </c>
      <c r="R432" t="s">
        <v>1192</v>
      </c>
      <c r="S432">
        <v>4.0099999999999997E-2</v>
      </c>
      <c r="T432">
        <v>0</v>
      </c>
      <c r="U432" t="s">
        <v>1265</v>
      </c>
    </row>
    <row r="433" spans="1:21" hidden="1" x14ac:dyDescent="0.2">
      <c r="A433" s="1">
        <v>733</v>
      </c>
      <c r="B433" s="1">
        <v>432</v>
      </c>
      <c r="E433" t="s">
        <v>1191</v>
      </c>
      <c r="F433" t="s">
        <v>1184</v>
      </c>
      <c r="G433" s="1">
        <f t="shared" si="27"/>
        <v>20</v>
      </c>
      <c r="H433" s="1">
        <f t="shared" si="28"/>
        <v>23</v>
      </c>
      <c r="I433" s="1">
        <f t="shared" si="29"/>
        <v>26</v>
      </c>
      <c r="J433" s="1" t="b">
        <f>OR(ISNUMBER(SEARCH("sg1",F433)),ISNUMBER(SEARCH("skip",F433)))</f>
        <v>0</v>
      </c>
      <c r="L433" s="1">
        <v>1</v>
      </c>
      <c r="M433" s="1" t="str">
        <f t="shared" si="30"/>
        <v>cbow</v>
      </c>
      <c r="N433" s="1" t="str">
        <f>MID(F433, G433+2, H433 - (G433+2))</f>
        <v>8</v>
      </c>
      <c r="O433" s="1" t="str">
        <f>MID(F433, H433+2, I433 - (H433+2))</f>
        <v>8</v>
      </c>
      <c r="P433" s="1" t="str">
        <f>MID(F433, I433+2, 3)</f>
        <v xml:space="preserve">25 </v>
      </c>
      <c r="Q433" s="1" t="s">
        <v>659</v>
      </c>
      <c r="R433" t="s">
        <v>1192</v>
      </c>
      <c r="S433">
        <v>4.0099999999999997E-2</v>
      </c>
      <c r="T433">
        <v>0</v>
      </c>
      <c r="U433" t="s">
        <v>1768</v>
      </c>
    </row>
    <row r="434" spans="1:21" hidden="1" x14ac:dyDescent="0.2">
      <c r="A434" s="1">
        <v>356</v>
      </c>
      <c r="B434" s="1">
        <v>433</v>
      </c>
      <c r="E434" t="s">
        <v>1191</v>
      </c>
      <c r="F434" t="s">
        <v>917</v>
      </c>
      <c r="G434" s="1">
        <f t="shared" si="27"/>
        <v>20</v>
      </c>
      <c r="H434" s="1">
        <f t="shared" si="28"/>
        <v>23</v>
      </c>
      <c r="I434" s="1">
        <f t="shared" si="29"/>
        <v>27</v>
      </c>
      <c r="J434" s="1" t="b">
        <f>OR(ISNUMBER(SEARCH("sg1",F434)),ISNUMBER(SEARCH("skip",F434)))</f>
        <v>1</v>
      </c>
      <c r="L434" s="1">
        <v>1</v>
      </c>
      <c r="M434" s="1" t="str">
        <f t="shared" si="30"/>
        <v>skip</v>
      </c>
      <c r="N434" s="1" t="str">
        <f>MID(F434, G434+2, H434 - (G434+2))</f>
        <v>5</v>
      </c>
      <c r="O434" s="1" t="str">
        <f>MID(F434, H434+2, I434 - (H434+2))</f>
        <v>13</v>
      </c>
      <c r="P434" s="1" t="str">
        <f>MID(F434, I434+2, 3)</f>
        <v xml:space="preserve">25 </v>
      </c>
      <c r="Q434" s="1" t="s">
        <v>661</v>
      </c>
      <c r="R434" t="s">
        <v>1193</v>
      </c>
      <c r="S434">
        <v>4.0099999999999997E-2</v>
      </c>
      <c r="T434">
        <v>0</v>
      </c>
      <c r="U434" t="s">
        <v>1485</v>
      </c>
    </row>
    <row r="435" spans="1:21" hidden="1" x14ac:dyDescent="0.2">
      <c r="A435" s="1">
        <v>449</v>
      </c>
      <c r="B435" s="1">
        <v>434</v>
      </c>
      <c r="E435" t="s">
        <v>1191</v>
      </c>
      <c r="F435" t="s">
        <v>986</v>
      </c>
      <c r="G435" s="1">
        <f t="shared" si="27"/>
        <v>20</v>
      </c>
      <c r="H435" s="1">
        <f t="shared" si="28"/>
        <v>23</v>
      </c>
      <c r="I435" s="1">
        <f t="shared" si="29"/>
        <v>26</v>
      </c>
      <c r="J435" s="1" t="b">
        <f>OR(ISNUMBER(SEARCH("sg1",F435)),ISNUMBER(SEARCH("skip",F435)))</f>
        <v>0</v>
      </c>
      <c r="L435" s="1">
        <v>1</v>
      </c>
      <c r="M435" s="1" t="str">
        <f t="shared" si="30"/>
        <v>cbow</v>
      </c>
      <c r="N435" s="1" t="str">
        <f>MID(F435, G435+2, H435 - (G435+2))</f>
        <v>3</v>
      </c>
      <c r="O435" s="1" t="str">
        <f>MID(F435, H435+2, I435 - (H435+2))</f>
        <v>3</v>
      </c>
      <c r="P435" s="1" t="str">
        <f>MID(F435, I435+2, 3)</f>
        <v xml:space="preserve">50 </v>
      </c>
      <c r="Q435" s="1" t="s">
        <v>659</v>
      </c>
      <c r="R435" t="s">
        <v>1192</v>
      </c>
      <c r="S435">
        <v>3.9800000000000002E-2</v>
      </c>
      <c r="T435">
        <v>0</v>
      </c>
      <c r="U435" t="s">
        <v>1556</v>
      </c>
    </row>
    <row r="436" spans="1:21" hidden="1" x14ac:dyDescent="0.2">
      <c r="A436" s="1">
        <v>312</v>
      </c>
      <c r="B436" s="1">
        <v>435</v>
      </c>
      <c r="E436" t="s">
        <v>1191</v>
      </c>
      <c r="F436" t="s">
        <v>888</v>
      </c>
      <c r="G436" s="1">
        <f t="shared" si="27"/>
        <v>20</v>
      </c>
      <c r="H436" s="1">
        <f t="shared" si="28"/>
        <v>23</v>
      </c>
      <c r="I436" s="1">
        <f t="shared" si="29"/>
        <v>27</v>
      </c>
      <c r="J436" s="1" t="b">
        <f>OR(ISNUMBER(SEARCH("sg1",F436)),ISNUMBER(SEARCH("skip",F436)))</f>
        <v>1</v>
      </c>
      <c r="L436" s="1">
        <v>1</v>
      </c>
      <c r="M436" s="1" t="str">
        <f t="shared" si="30"/>
        <v>skip</v>
      </c>
      <c r="N436" s="1" t="str">
        <f>MID(F436, G436+2, H436 - (G436+2))</f>
        <v>5</v>
      </c>
      <c r="O436" s="1" t="str">
        <f>MID(F436, H436+2, I436 - (H436+2))</f>
        <v>21</v>
      </c>
      <c r="P436" s="1" t="str">
        <f>MID(F436, I436+2, 3)</f>
        <v xml:space="preserve">25 </v>
      </c>
      <c r="Q436" s="1" t="s">
        <v>661</v>
      </c>
      <c r="R436" t="s">
        <v>1193</v>
      </c>
      <c r="S436">
        <v>3.9800000000000002E-2</v>
      </c>
      <c r="T436">
        <v>0</v>
      </c>
      <c r="U436" t="s">
        <v>1450</v>
      </c>
    </row>
    <row r="437" spans="1:21" hidden="1" x14ac:dyDescent="0.2">
      <c r="A437" s="1">
        <v>52</v>
      </c>
      <c r="B437" s="1">
        <v>436</v>
      </c>
      <c r="E437" t="s">
        <v>1191</v>
      </c>
      <c r="F437" t="s">
        <v>696</v>
      </c>
      <c r="G437" s="1">
        <f t="shared" si="27"/>
        <v>20</v>
      </c>
      <c r="H437" s="1">
        <f t="shared" si="28"/>
        <v>23</v>
      </c>
      <c r="I437" s="1">
        <f t="shared" si="29"/>
        <v>27</v>
      </c>
      <c r="J437" s="1" t="b">
        <f>OR(ISNUMBER(SEARCH("sg1",F437)),ISNUMBER(SEARCH("skip",F437)))</f>
        <v>1</v>
      </c>
      <c r="L437" s="1">
        <v>1</v>
      </c>
      <c r="M437" s="1" t="str">
        <f t="shared" si="30"/>
        <v>skip</v>
      </c>
      <c r="N437" s="1" t="str">
        <f>MID(F437, G437+2, H437 - (G437+2))</f>
        <v>5</v>
      </c>
      <c r="O437" s="1" t="str">
        <f>MID(F437, H437+2, I437 - (H437+2))</f>
        <v>13</v>
      </c>
      <c r="P437" s="1" t="str">
        <f>MID(F437, I437+2, 3)</f>
        <v xml:space="preserve">10 </v>
      </c>
      <c r="Q437" s="1" t="s">
        <v>661</v>
      </c>
      <c r="R437" t="s">
        <v>1193</v>
      </c>
      <c r="S437">
        <v>3.9699999999999999E-2</v>
      </c>
      <c r="T437">
        <v>0</v>
      </c>
      <c r="U437" t="s">
        <v>1240</v>
      </c>
    </row>
    <row r="438" spans="1:21" hidden="1" x14ac:dyDescent="0.2">
      <c r="A438" s="1">
        <v>273</v>
      </c>
      <c r="B438" s="1">
        <v>437</v>
      </c>
      <c r="E438" t="s">
        <v>1191</v>
      </c>
      <c r="F438" t="s">
        <v>862</v>
      </c>
      <c r="G438" s="1">
        <f t="shared" si="27"/>
        <v>20</v>
      </c>
      <c r="H438" s="1">
        <f t="shared" si="28"/>
        <v>23</v>
      </c>
      <c r="I438" s="1">
        <f t="shared" si="29"/>
        <v>26</v>
      </c>
      <c r="J438" s="1" t="b">
        <f>OR(ISNUMBER(SEARCH("sg1",F438)),ISNUMBER(SEARCH("skip",F438)))</f>
        <v>1</v>
      </c>
      <c r="L438" s="1">
        <v>1</v>
      </c>
      <c r="M438" s="1" t="str">
        <f t="shared" si="30"/>
        <v>skip</v>
      </c>
      <c r="N438" s="1" t="str">
        <f>MID(F438, G438+2, H438 - (G438+2))</f>
        <v>8</v>
      </c>
      <c r="O438" s="1" t="str">
        <f>MID(F438, H438+2, I438 - (H438+2))</f>
        <v>8</v>
      </c>
      <c r="P438" s="1" t="str">
        <f>MID(F438, I438+2, 3)</f>
        <v xml:space="preserve">10 </v>
      </c>
      <c r="Q438" s="1" t="s">
        <v>659</v>
      </c>
      <c r="R438" t="s">
        <v>1192</v>
      </c>
      <c r="S438">
        <v>3.9600000000000003E-2</v>
      </c>
      <c r="T438">
        <v>0</v>
      </c>
      <c r="U438" t="s">
        <v>1417</v>
      </c>
    </row>
    <row r="439" spans="1:21" hidden="1" x14ac:dyDescent="0.2">
      <c r="A439" s="1">
        <v>301</v>
      </c>
      <c r="B439" s="1">
        <v>438</v>
      </c>
      <c r="E439" t="s">
        <v>1191</v>
      </c>
      <c r="F439" t="s">
        <v>882</v>
      </c>
      <c r="G439" s="1">
        <f t="shared" si="27"/>
        <v>20</v>
      </c>
      <c r="H439" s="1">
        <f t="shared" si="28"/>
        <v>23</v>
      </c>
      <c r="I439" s="1">
        <f t="shared" si="29"/>
        <v>26</v>
      </c>
      <c r="J439" s="1" t="b">
        <f>OR(ISNUMBER(SEARCH("sg1",F439)),ISNUMBER(SEARCH("skip",F439)))</f>
        <v>1</v>
      </c>
      <c r="L439" s="1">
        <v>1</v>
      </c>
      <c r="M439" s="1" t="str">
        <f t="shared" si="30"/>
        <v>skip</v>
      </c>
      <c r="N439" s="1" t="str">
        <f>MID(F439, G439+2, H439 - (G439+2))</f>
        <v>8</v>
      </c>
      <c r="O439" s="1" t="str">
        <f>MID(F439, H439+2, I439 - (H439+2))</f>
        <v>5</v>
      </c>
      <c r="P439" s="1" t="str">
        <f>MID(F439, I439+2, 3)</f>
        <v xml:space="preserve">10 </v>
      </c>
      <c r="Q439" s="1" t="s">
        <v>659</v>
      </c>
      <c r="R439" t="s">
        <v>1192</v>
      </c>
      <c r="S439">
        <v>3.9600000000000003E-2</v>
      </c>
      <c r="T439">
        <v>0</v>
      </c>
      <c r="U439" t="s">
        <v>1440</v>
      </c>
    </row>
    <row r="440" spans="1:21" hidden="1" x14ac:dyDescent="0.2">
      <c r="A440" s="1">
        <v>461</v>
      </c>
      <c r="B440" s="1">
        <v>439</v>
      </c>
      <c r="E440" t="s">
        <v>1191</v>
      </c>
      <c r="F440" t="s">
        <v>995</v>
      </c>
      <c r="G440" s="1">
        <f t="shared" si="27"/>
        <v>20</v>
      </c>
      <c r="H440" s="1">
        <f t="shared" si="28"/>
        <v>23</v>
      </c>
      <c r="I440" s="1">
        <f t="shared" si="29"/>
        <v>27</v>
      </c>
      <c r="J440" s="1" t="b">
        <f>OR(ISNUMBER(SEARCH("sg1",F440)),ISNUMBER(SEARCH("skip",F440)))</f>
        <v>0</v>
      </c>
      <c r="L440" s="1">
        <v>1</v>
      </c>
      <c r="M440" s="1" t="str">
        <f t="shared" si="30"/>
        <v>cbow</v>
      </c>
      <c r="N440" s="1" t="str">
        <f>MID(F440, G440+2, H440 - (G440+2))</f>
        <v>8</v>
      </c>
      <c r="O440" s="1" t="str">
        <f>MID(F440, H440+2, I440 - (H440+2))</f>
        <v>13</v>
      </c>
      <c r="P440" s="1" t="str">
        <f>MID(F440, I440+2, 3)</f>
        <v xml:space="preserve">50 </v>
      </c>
      <c r="Q440" s="1" t="s">
        <v>659</v>
      </c>
      <c r="R440" t="s">
        <v>1192</v>
      </c>
      <c r="S440">
        <v>3.9600000000000003E-2</v>
      </c>
      <c r="T440">
        <v>0</v>
      </c>
      <c r="U440" t="s">
        <v>1564</v>
      </c>
    </row>
    <row r="441" spans="1:21" hidden="1" x14ac:dyDescent="0.2">
      <c r="A441" s="1">
        <v>280</v>
      </c>
      <c r="B441" s="1">
        <v>440</v>
      </c>
      <c r="E441" t="s">
        <v>1191</v>
      </c>
      <c r="F441" t="s">
        <v>865</v>
      </c>
      <c r="G441" s="1">
        <f t="shared" si="27"/>
        <v>20</v>
      </c>
      <c r="H441" s="1">
        <f t="shared" si="28"/>
        <v>23</v>
      </c>
      <c r="I441" s="1">
        <f t="shared" si="29"/>
        <v>27</v>
      </c>
      <c r="J441" s="1" t="b">
        <f>OR(ISNUMBER(SEARCH("sg1",F441)),ISNUMBER(SEARCH("skip",F441)))</f>
        <v>1</v>
      </c>
      <c r="L441" s="1">
        <v>1</v>
      </c>
      <c r="M441" s="1" t="str">
        <f t="shared" si="30"/>
        <v>skip</v>
      </c>
      <c r="N441" s="1" t="str">
        <f>MID(F441, G441+2, H441 - (G441+2))</f>
        <v>8</v>
      </c>
      <c r="O441" s="1" t="str">
        <f>MID(F441, H441+2, I441 - (H441+2))</f>
        <v>13</v>
      </c>
      <c r="P441" s="1" t="str">
        <f>MID(F441, I441+2, 3)</f>
        <v xml:space="preserve">25 </v>
      </c>
      <c r="Q441" s="1" t="s">
        <v>661</v>
      </c>
      <c r="R441" t="s">
        <v>1193</v>
      </c>
      <c r="S441">
        <v>3.9600000000000003E-2</v>
      </c>
      <c r="T441">
        <v>0</v>
      </c>
      <c r="U441" t="s">
        <v>733</v>
      </c>
    </row>
    <row r="442" spans="1:21" hidden="1" x14ac:dyDescent="0.2">
      <c r="A442" s="1">
        <v>292</v>
      </c>
      <c r="B442" s="1">
        <v>441</v>
      </c>
      <c r="E442" t="s">
        <v>1191</v>
      </c>
      <c r="F442" t="s">
        <v>874</v>
      </c>
      <c r="G442" s="1">
        <f t="shared" si="27"/>
        <v>19</v>
      </c>
      <c r="H442" s="1">
        <f t="shared" si="28"/>
        <v>22</v>
      </c>
      <c r="I442" s="1">
        <f t="shared" si="29"/>
        <v>25</v>
      </c>
      <c r="J442" s="1" t="b">
        <f>OR(ISNUMBER(SEARCH("sg1",F442)),ISNUMBER(SEARCH("skip",F442)))</f>
        <v>1</v>
      </c>
      <c r="L442" s="1">
        <v>1</v>
      </c>
      <c r="M442" s="1" t="str">
        <f t="shared" si="30"/>
        <v>skip</v>
      </c>
      <c r="N442" s="1" t="str">
        <f>MID(F442, G442+2, H442 - (G442+2))</f>
        <v>3</v>
      </c>
      <c r="O442" s="1" t="str">
        <f>MID(F442, H442+2, I442 - (H442+2))</f>
        <v>8</v>
      </c>
      <c r="P442" s="1" t="str">
        <f>MID(F442, I442+2, 3)</f>
        <v xml:space="preserve">25 </v>
      </c>
      <c r="Q442" s="1" t="s">
        <v>661</v>
      </c>
      <c r="R442" t="s">
        <v>1193</v>
      </c>
      <c r="S442">
        <v>3.9600000000000003E-2</v>
      </c>
      <c r="T442">
        <v>0</v>
      </c>
      <c r="U442" t="s">
        <v>1432</v>
      </c>
    </row>
    <row r="443" spans="1:21" hidden="1" x14ac:dyDescent="0.2">
      <c r="A443" s="1">
        <v>593</v>
      </c>
      <c r="B443" s="1">
        <v>442</v>
      </c>
      <c r="E443" t="s">
        <v>1191</v>
      </c>
      <c r="F443" t="s">
        <v>1087</v>
      </c>
      <c r="G443" s="1">
        <f t="shared" si="27"/>
        <v>20</v>
      </c>
      <c r="H443" s="1">
        <f t="shared" si="28"/>
        <v>23</v>
      </c>
      <c r="I443" s="1">
        <f t="shared" si="29"/>
        <v>27</v>
      </c>
      <c r="J443" s="1" t="b">
        <f>OR(ISNUMBER(SEARCH("sg1",F443)),ISNUMBER(SEARCH("skip",F443)))</f>
        <v>0</v>
      </c>
      <c r="L443" s="1">
        <v>1</v>
      </c>
      <c r="M443" s="1" t="str">
        <f t="shared" si="30"/>
        <v>cbow</v>
      </c>
      <c r="N443" s="1" t="str">
        <f>MID(F443, G443+2, H443 - (G443+2))</f>
        <v>1</v>
      </c>
      <c r="O443" s="1" t="str">
        <f>MID(F443, H443+2, I443 - (H443+2))</f>
        <v>13</v>
      </c>
      <c r="P443" s="1" t="str">
        <f>MID(F443, I443+2, 3)</f>
        <v xml:space="preserve">50 </v>
      </c>
      <c r="Q443" s="1" t="s">
        <v>659</v>
      </c>
      <c r="R443" t="s">
        <v>1192</v>
      </c>
      <c r="S443">
        <v>3.95E-2</v>
      </c>
      <c r="T443">
        <v>0</v>
      </c>
      <c r="U443" t="s">
        <v>1668</v>
      </c>
    </row>
    <row r="444" spans="1:21" hidden="1" x14ac:dyDescent="0.2">
      <c r="A444" s="1">
        <v>332</v>
      </c>
      <c r="B444" s="1">
        <v>443</v>
      </c>
      <c r="E444" t="s">
        <v>1191</v>
      </c>
      <c r="F444" t="s">
        <v>901</v>
      </c>
      <c r="G444" s="1">
        <f t="shared" si="27"/>
        <v>20</v>
      </c>
      <c r="H444" s="1">
        <f t="shared" si="28"/>
        <v>23</v>
      </c>
      <c r="I444" s="1">
        <f t="shared" si="29"/>
        <v>27</v>
      </c>
      <c r="J444" s="1" t="b">
        <f>OR(ISNUMBER(SEARCH("sg1",F444)),ISNUMBER(SEARCH("skip",F444)))</f>
        <v>1</v>
      </c>
      <c r="L444" s="1">
        <v>1</v>
      </c>
      <c r="M444" s="1" t="str">
        <f t="shared" si="30"/>
        <v>skip</v>
      </c>
      <c r="N444" s="1" t="str">
        <f>MID(F444, G444+2, H444 - (G444+2))</f>
        <v>8</v>
      </c>
      <c r="O444" s="1" t="str">
        <f>MID(F444, H444+2, I444 - (H444+2))</f>
        <v>21</v>
      </c>
      <c r="P444" s="1" t="str">
        <f>MID(F444, I444+2, 3)</f>
        <v xml:space="preserve">25 </v>
      </c>
      <c r="Q444" s="1" t="s">
        <v>661</v>
      </c>
      <c r="R444" t="s">
        <v>1193</v>
      </c>
      <c r="S444">
        <v>3.95E-2</v>
      </c>
      <c r="T444">
        <v>0</v>
      </c>
      <c r="U444" t="s">
        <v>1466</v>
      </c>
    </row>
    <row r="445" spans="1:21" hidden="1" x14ac:dyDescent="0.2">
      <c r="A445" s="1">
        <v>405</v>
      </c>
      <c r="B445" s="1">
        <v>444</v>
      </c>
      <c r="E445" t="s">
        <v>1191</v>
      </c>
      <c r="F445" t="s">
        <v>953</v>
      </c>
      <c r="G445" s="1">
        <f t="shared" si="27"/>
        <v>20</v>
      </c>
      <c r="H445" s="1">
        <f t="shared" si="28"/>
        <v>23</v>
      </c>
      <c r="I445" s="1">
        <f t="shared" si="29"/>
        <v>26</v>
      </c>
      <c r="J445" s="1" t="b">
        <f>OR(ISNUMBER(SEARCH("sg1",F445)),ISNUMBER(SEARCH("skip",F445)))</f>
        <v>0</v>
      </c>
      <c r="L445" s="1">
        <v>1</v>
      </c>
      <c r="M445" s="1" t="str">
        <f t="shared" si="30"/>
        <v>cbow</v>
      </c>
      <c r="N445" s="1" t="str">
        <f>MID(F445, G445+2, H445 - (G445+2))</f>
        <v>5</v>
      </c>
      <c r="O445" s="1" t="str">
        <f>MID(F445, H445+2, I445 - (H445+2))</f>
        <v>3</v>
      </c>
      <c r="P445" s="1" t="str">
        <f>MID(F445, I445+2, 3)</f>
        <v xml:space="preserve">50 </v>
      </c>
      <c r="Q445" s="1" t="s">
        <v>659</v>
      </c>
      <c r="R445" t="s">
        <v>1192</v>
      </c>
      <c r="S445">
        <v>3.9399999999999998E-2</v>
      </c>
      <c r="T445">
        <v>0</v>
      </c>
      <c r="U445" t="s">
        <v>1290</v>
      </c>
    </row>
    <row r="446" spans="1:21" hidden="1" x14ac:dyDescent="0.2">
      <c r="A446" s="1">
        <v>581</v>
      </c>
      <c r="B446" s="1">
        <v>445</v>
      </c>
      <c r="E446" t="s">
        <v>1191</v>
      </c>
      <c r="F446" t="s">
        <v>1079</v>
      </c>
      <c r="G446" s="1">
        <f t="shared" si="27"/>
        <v>20</v>
      </c>
      <c r="H446" s="1">
        <f t="shared" si="28"/>
        <v>23</v>
      </c>
      <c r="I446" s="1">
        <f t="shared" si="29"/>
        <v>26</v>
      </c>
      <c r="J446" s="1" t="b">
        <f>OR(ISNUMBER(SEARCH("sg1",F446)),ISNUMBER(SEARCH("skip",F446)))</f>
        <v>0</v>
      </c>
      <c r="L446" s="1">
        <v>1</v>
      </c>
      <c r="M446" s="1" t="str">
        <f t="shared" si="30"/>
        <v>cbow</v>
      </c>
      <c r="N446" s="1" t="str">
        <f>MID(F446, G446+2, H446 - (G446+2))</f>
        <v>8</v>
      </c>
      <c r="O446" s="1" t="str">
        <f>MID(F446, H446+2, I446 - (H446+2))</f>
        <v>3</v>
      </c>
      <c r="P446" s="1" t="str">
        <f>MID(F446, I446+2, 3)</f>
        <v xml:space="preserve">50 </v>
      </c>
      <c r="Q446" s="1" t="s">
        <v>659</v>
      </c>
      <c r="R446" t="s">
        <v>1192</v>
      </c>
      <c r="S446">
        <v>3.9399999999999998E-2</v>
      </c>
      <c r="T446">
        <v>0</v>
      </c>
      <c r="U446" t="s">
        <v>1660</v>
      </c>
    </row>
    <row r="447" spans="1:21" hidden="1" x14ac:dyDescent="0.2">
      <c r="A447" s="1">
        <v>97</v>
      </c>
      <c r="B447" s="1">
        <v>446</v>
      </c>
      <c r="E447" t="s">
        <v>1191</v>
      </c>
      <c r="F447" t="s">
        <v>732</v>
      </c>
      <c r="G447" s="1">
        <f t="shared" si="27"/>
        <v>20</v>
      </c>
      <c r="H447" s="1">
        <f t="shared" si="28"/>
        <v>23</v>
      </c>
      <c r="I447" s="1">
        <f t="shared" si="29"/>
        <v>26</v>
      </c>
      <c r="J447" s="1" t="b">
        <f>OR(ISNUMBER(SEARCH("sg1",F447)),ISNUMBER(SEARCH("skip",F447)))</f>
        <v>1</v>
      </c>
      <c r="L447" s="1">
        <v>1</v>
      </c>
      <c r="M447" s="1" t="str">
        <f t="shared" si="30"/>
        <v>skip</v>
      </c>
      <c r="N447" s="1" t="str">
        <f>MID(F447, G447+2, H447 - (G447+2))</f>
        <v>5</v>
      </c>
      <c r="O447" s="1" t="str">
        <f>MID(F447, H447+2, I447 - (H447+2))</f>
        <v>3</v>
      </c>
      <c r="P447" s="1" t="str">
        <f>MID(F447, I447+2, 3)</f>
        <v xml:space="preserve">50 </v>
      </c>
      <c r="Q447" s="1" t="s">
        <v>659</v>
      </c>
      <c r="R447" t="s">
        <v>1192</v>
      </c>
      <c r="S447">
        <v>3.9199999999999999E-2</v>
      </c>
      <c r="T447">
        <v>0</v>
      </c>
      <c r="U447" t="s">
        <v>993</v>
      </c>
    </row>
    <row r="448" spans="1:21" hidden="1" x14ac:dyDescent="0.2">
      <c r="A448" s="1">
        <v>139</v>
      </c>
      <c r="B448" s="1">
        <v>447</v>
      </c>
      <c r="E448" t="s">
        <v>1191</v>
      </c>
      <c r="F448" t="s">
        <v>762</v>
      </c>
      <c r="G448" s="1">
        <f t="shared" si="27"/>
        <v>19</v>
      </c>
      <c r="H448" s="1">
        <f t="shared" si="28"/>
        <v>22</v>
      </c>
      <c r="I448" s="1">
        <f t="shared" si="29"/>
        <v>26</v>
      </c>
      <c r="J448" s="1" t="b">
        <f>OR(ISNUMBER(SEARCH("sg1",F448)),ISNUMBER(SEARCH("skip",F448)))</f>
        <v>1</v>
      </c>
      <c r="L448" s="1">
        <v>1</v>
      </c>
      <c r="M448" s="1" t="str">
        <f t="shared" si="30"/>
        <v>skip</v>
      </c>
      <c r="N448" s="1" t="str">
        <f>MID(F448, G448+2, H448 - (G448+2))</f>
        <v>3</v>
      </c>
      <c r="O448" s="1" t="str">
        <f>MID(F448, H448+2, I448 - (H448+2))</f>
        <v>44</v>
      </c>
      <c r="P448" s="1" t="str">
        <f>MID(F448, I448+2, 3)</f>
        <v xml:space="preserve">5 	</v>
      </c>
      <c r="Q448" s="1" t="s">
        <v>661</v>
      </c>
      <c r="R448" t="s">
        <v>1192</v>
      </c>
      <c r="S448">
        <v>3.9199999999999999E-2</v>
      </c>
      <c r="T448">
        <v>0</v>
      </c>
      <c r="U448" t="s">
        <v>1310</v>
      </c>
    </row>
    <row r="449" spans="1:21" hidden="1" x14ac:dyDescent="0.2">
      <c r="A449" s="1">
        <v>295</v>
      </c>
      <c r="B449" s="1">
        <v>448</v>
      </c>
      <c r="E449" t="s">
        <v>1191</v>
      </c>
      <c r="F449" t="s">
        <v>877</v>
      </c>
      <c r="G449" s="1">
        <f t="shared" si="27"/>
        <v>20</v>
      </c>
      <c r="H449" s="1">
        <f t="shared" si="28"/>
        <v>23</v>
      </c>
      <c r="I449" s="1">
        <f t="shared" si="29"/>
        <v>26</v>
      </c>
      <c r="J449" s="1" t="b">
        <f>OR(ISNUMBER(SEARCH("sg1",F449)),ISNUMBER(SEARCH("skip",F449)))</f>
        <v>1</v>
      </c>
      <c r="L449" s="1">
        <v>1</v>
      </c>
      <c r="M449" s="1" t="str">
        <f t="shared" si="30"/>
        <v>skip</v>
      </c>
      <c r="N449" s="1" t="str">
        <f>MID(F449, G449+2, H449 - (G449+2))</f>
        <v>5</v>
      </c>
      <c r="O449" s="1" t="str">
        <f>MID(F449, H449+2, I449 - (H449+2))</f>
        <v>5</v>
      </c>
      <c r="P449" s="1" t="str">
        <f>MID(F449, I449+2, 3)</f>
        <v xml:space="preserve">25 </v>
      </c>
      <c r="Q449" s="1" t="s">
        <v>661</v>
      </c>
      <c r="R449" t="s">
        <v>1192</v>
      </c>
      <c r="S449">
        <v>3.9199999999999999E-2</v>
      </c>
      <c r="T449">
        <v>0</v>
      </c>
      <c r="U449" t="s">
        <v>1435</v>
      </c>
    </row>
    <row r="450" spans="1:21" hidden="1" x14ac:dyDescent="0.2">
      <c r="A450" s="1">
        <v>373</v>
      </c>
      <c r="B450" s="1">
        <v>449</v>
      </c>
      <c r="E450" t="s">
        <v>1191</v>
      </c>
      <c r="F450" t="s">
        <v>930</v>
      </c>
      <c r="G450" s="1">
        <f t="shared" si="27"/>
        <v>19</v>
      </c>
      <c r="H450" s="1">
        <f t="shared" si="28"/>
        <v>22</v>
      </c>
      <c r="I450" s="1">
        <f t="shared" si="29"/>
        <v>25</v>
      </c>
      <c r="J450" s="1" t="b">
        <f>OR(ISNUMBER(SEARCH("sg1",F450)),ISNUMBER(SEARCH("skip",F450)))</f>
        <v>1</v>
      </c>
      <c r="L450" s="1">
        <v>1</v>
      </c>
      <c r="M450" s="1" t="str">
        <f t="shared" si="30"/>
        <v>skip</v>
      </c>
      <c r="N450" s="1" t="str">
        <f>MID(F450, G450+2, H450 - (G450+2))</f>
        <v>1</v>
      </c>
      <c r="O450" s="1" t="str">
        <f>MID(F450, H450+2, I450 - (H450+2))</f>
        <v>5</v>
      </c>
      <c r="P450" s="1" t="str">
        <f>MID(F450, I450+2, 3)</f>
        <v xml:space="preserve">5 	</v>
      </c>
      <c r="Q450" s="1" t="s">
        <v>659</v>
      </c>
      <c r="R450" t="s">
        <v>1192</v>
      </c>
      <c r="S450">
        <v>3.9199999999999999E-2</v>
      </c>
      <c r="T450">
        <v>0</v>
      </c>
      <c r="U450" t="s">
        <v>1279</v>
      </c>
    </row>
    <row r="451" spans="1:21" hidden="1" x14ac:dyDescent="0.2">
      <c r="A451" s="1">
        <v>565</v>
      </c>
      <c r="B451" s="1">
        <v>450</v>
      </c>
      <c r="E451" t="s">
        <v>1191</v>
      </c>
      <c r="F451" t="s">
        <v>1067</v>
      </c>
      <c r="G451" s="1">
        <f t="shared" si="27"/>
        <v>20</v>
      </c>
      <c r="H451" s="1">
        <f t="shared" si="28"/>
        <v>23</v>
      </c>
      <c r="I451" s="1">
        <f t="shared" si="29"/>
        <v>27</v>
      </c>
      <c r="J451" s="1" t="b">
        <f>OR(ISNUMBER(SEARCH("sg1",F451)),ISNUMBER(SEARCH("skip",F451)))</f>
        <v>0</v>
      </c>
      <c r="L451" s="1">
        <v>1</v>
      </c>
      <c r="M451" s="1" t="str">
        <f t="shared" si="30"/>
        <v>cbow</v>
      </c>
      <c r="N451" s="1" t="str">
        <f>MID(F451, G451+2, H451 - (G451+2))</f>
        <v>5</v>
      </c>
      <c r="O451" s="1" t="str">
        <f>MID(F451, H451+2, I451 - (H451+2))</f>
        <v>13</v>
      </c>
      <c r="P451" s="1" t="str">
        <f>MID(F451, I451+2, 3)</f>
        <v xml:space="preserve">50 </v>
      </c>
      <c r="Q451" s="1" t="s">
        <v>659</v>
      </c>
      <c r="R451" t="s">
        <v>1192</v>
      </c>
      <c r="S451">
        <v>3.9199999999999999E-2</v>
      </c>
      <c r="T451">
        <v>0</v>
      </c>
      <c r="U451" t="s">
        <v>1646</v>
      </c>
    </row>
    <row r="452" spans="1:21" hidden="1" x14ac:dyDescent="0.2">
      <c r="A452" s="1">
        <v>199</v>
      </c>
      <c r="B452" s="1">
        <v>451</v>
      </c>
      <c r="E452" t="s">
        <v>1191</v>
      </c>
      <c r="F452" t="s">
        <v>807</v>
      </c>
      <c r="G452" s="1">
        <f t="shared" si="27"/>
        <v>20</v>
      </c>
      <c r="H452" s="1">
        <f t="shared" si="28"/>
        <v>23</v>
      </c>
      <c r="I452" s="1">
        <f t="shared" si="29"/>
        <v>27</v>
      </c>
      <c r="J452" s="1" t="b">
        <f>OR(ISNUMBER(SEARCH("sg1",F452)),ISNUMBER(SEARCH("skip",F452)))</f>
        <v>1</v>
      </c>
      <c r="L452" s="1">
        <v>1</v>
      </c>
      <c r="M452" s="1" t="str">
        <f t="shared" si="30"/>
        <v>skip</v>
      </c>
      <c r="N452" s="1" t="str">
        <f>MID(F452, G452+2, H452 - (G452+2))</f>
        <v>8</v>
      </c>
      <c r="O452" s="1" t="str">
        <f>MID(F452, H452+2, I452 - (H452+2))</f>
        <v>21</v>
      </c>
      <c r="P452" s="1" t="str">
        <f>MID(F452, I452+2, 3)</f>
        <v xml:space="preserve">5 	</v>
      </c>
      <c r="Q452" s="1" t="s">
        <v>661</v>
      </c>
      <c r="R452" t="s">
        <v>1192</v>
      </c>
      <c r="S452">
        <v>3.9100000000000003E-2</v>
      </c>
      <c r="T452">
        <v>0</v>
      </c>
      <c r="U452" t="s">
        <v>1358</v>
      </c>
    </row>
    <row r="453" spans="1:21" hidden="1" x14ac:dyDescent="0.2">
      <c r="A453" s="1">
        <v>188</v>
      </c>
      <c r="B453" s="1">
        <v>452</v>
      </c>
      <c r="E453" t="s">
        <v>1191</v>
      </c>
      <c r="F453" t="s">
        <v>798</v>
      </c>
      <c r="G453" s="1">
        <f t="shared" si="27"/>
        <v>19</v>
      </c>
      <c r="H453" s="1">
        <f t="shared" si="28"/>
        <v>22</v>
      </c>
      <c r="I453" s="1">
        <f t="shared" si="29"/>
        <v>25</v>
      </c>
      <c r="J453" s="1" t="b">
        <f>OR(ISNUMBER(SEARCH("sg1",F453)),ISNUMBER(SEARCH("skip",F453)))</f>
        <v>1</v>
      </c>
      <c r="L453" s="1">
        <v>1</v>
      </c>
      <c r="M453" s="1" t="str">
        <f t="shared" si="30"/>
        <v>skip</v>
      </c>
      <c r="N453" s="1" t="str">
        <f>MID(F453, G453+2, H453 - (G453+2))</f>
        <v>3</v>
      </c>
      <c r="O453" s="1" t="str">
        <f>MID(F453, H453+2, I453 - (H453+2))</f>
        <v>8</v>
      </c>
      <c r="P453" s="1" t="str">
        <f>MID(F453, I453+2, 3)</f>
        <v xml:space="preserve">10 </v>
      </c>
      <c r="Q453" s="1" t="s">
        <v>661</v>
      </c>
      <c r="R453" t="s">
        <v>1193</v>
      </c>
      <c r="S453">
        <v>3.9100000000000003E-2</v>
      </c>
      <c r="T453">
        <v>0</v>
      </c>
      <c r="U453" t="s">
        <v>1348</v>
      </c>
    </row>
    <row r="454" spans="1:21" hidden="1" x14ac:dyDescent="0.2">
      <c r="A454" s="1">
        <v>547</v>
      </c>
      <c r="B454" s="1">
        <v>453</v>
      </c>
      <c r="E454" t="s">
        <v>1191</v>
      </c>
      <c r="F454" t="s">
        <v>1053</v>
      </c>
      <c r="G454" s="1">
        <f t="shared" si="27"/>
        <v>20</v>
      </c>
      <c r="H454" s="1">
        <f t="shared" si="28"/>
        <v>23</v>
      </c>
      <c r="I454" s="1">
        <f t="shared" si="29"/>
        <v>26</v>
      </c>
      <c r="J454" s="1" t="b">
        <f>OR(ISNUMBER(SEARCH("sg1",F454)),ISNUMBER(SEARCH("skip",F454)))</f>
        <v>0</v>
      </c>
      <c r="L454" s="1">
        <v>1</v>
      </c>
      <c r="M454" s="1" t="str">
        <f t="shared" si="30"/>
        <v>cbow</v>
      </c>
      <c r="N454" s="1" t="str">
        <f>MID(F454, G454+2, H454 - (G454+2))</f>
        <v>3</v>
      </c>
      <c r="O454" s="1" t="str">
        <f>MID(F454, H454+2, I454 - (H454+2))</f>
        <v>5</v>
      </c>
      <c r="P454" s="1" t="str">
        <f>MID(F454, I454+2, 3)</f>
        <v xml:space="preserve">10 </v>
      </c>
      <c r="Q454" s="1" t="s">
        <v>661</v>
      </c>
      <c r="R454" t="s">
        <v>1192</v>
      </c>
      <c r="S454">
        <v>3.9E-2</v>
      </c>
      <c r="T454">
        <v>0</v>
      </c>
      <c r="U454" t="s">
        <v>1630</v>
      </c>
    </row>
    <row r="455" spans="1:21" hidden="1" x14ac:dyDescent="0.2">
      <c r="A455" s="1">
        <v>241</v>
      </c>
      <c r="B455" s="1">
        <v>454</v>
      </c>
      <c r="E455" t="s">
        <v>1191</v>
      </c>
      <c r="F455" t="s">
        <v>838</v>
      </c>
      <c r="G455" s="1">
        <f t="shared" si="27"/>
        <v>19</v>
      </c>
      <c r="H455" s="1">
        <f t="shared" si="28"/>
        <v>22</v>
      </c>
      <c r="I455" s="1">
        <f t="shared" si="29"/>
        <v>25</v>
      </c>
      <c r="J455" s="1" t="b">
        <f>OR(ISNUMBER(SEARCH("sg1",F455)),ISNUMBER(SEARCH("skip",F455)))</f>
        <v>1</v>
      </c>
      <c r="L455" s="1">
        <v>1</v>
      </c>
      <c r="M455" s="1" t="str">
        <f t="shared" si="30"/>
        <v>skip</v>
      </c>
      <c r="N455" s="1" t="str">
        <f>MID(F455, G455+2, H455 - (G455+2))</f>
        <v>1</v>
      </c>
      <c r="O455" s="1" t="str">
        <f>MID(F455, H455+2, I455 - (H455+2))</f>
        <v>3</v>
      </c>
      <c r="P455" s="1" t="str">
        <f>MID(F455, I455+2, 3)</f>
        <v xml:space="preserve">50 </v>
      </c>
      <c r="Q455" s="1" t="s">
        <v>659</v>
      </c>
      <c r="R455" t="s">
        <v>1192</v>
      </c>
      <c r="S455">
        <v>3.8800000000000001E-2</v>
      </c>
      <c r="T455">
        <v>0</v>
      </c>
      <c r="U455" t="s">
        <v>1390</v>
      </c>
    </row>
    <row r="456" spans="1:21" hidden="1" x14ac:dyDescent="0.2">
      <c r="A456" s="1">
        <v>513</v>
      </c>
      <c r="B456" s="1">
        <v>455</v>
      </c>
      <c r="E456" t="s">
        <v>1191</v>
      </c>
      <c r="F456" t="s">
        <v>1034</v>
      </c>
      <c r="G456" s="1">
        <f t="shared" si="27"/>
        <v>20</v>
      </c>
      <c r="H456" s="1">
        <f t="shared" si="28"/>
        <v>23</v>
      </c>
      <c r="I456" s="1">
        <f t="shared" si="29"/>
        <v>26</v>
      </c>
      <c r="J456" s="1" t="b">
        <f>OR(ISNUMBER(SEARCH("sg1",F456)),ISNUMBER(SEARCH("skip",F456)))</f>
        <v>0</v>
      </c>
      <c r="L456" s="1">
        <v>1</v>
      </c>
      <c r="M456" s="1" t="str">
        <f t="shared" si="30"/>
        <v>cbow</v>
      </c>
      <c r="N456" s="1" t="str">
        <f>MID(F456, G456+2, H456 - (G456+2))</f>
        <v>1</v>
      </c>
      <c r="O456" s="1" t="str">
        <f>MID(F456, H456+2, I456 - (H456+2))</f>
        <v>8</v>
      </c>
      <c r="P456" s="1" t="str">
        <f>MID(F456, I456+2, 3)</f>
        <v xml:space="preserve">25 </v>
      </c>
      <c r="Q456" s="1" t="s">
        <v>659</v>
      </c>
      <c r="R456" t="s">
        <v>1192</v>
      </c>
      <c r="S456">
        <v>3.8800000000000001E-2</v>
      </c>
      <c r="T456">
        <v>0</v>
      </c>
      <c r="U456" t="s">
        <v>1602</v>
      </c>
    </row>
    <row r="457" spans="1:21" hidden="1" x14ac:dyDescent="0.2">
      <c r="A457" s="1">
        <v>287</v>
      </c>
      <c r="B457" s="1">
        <v>456</v>
      </c>
      <c r="E457" t="s">
        <v>1191</v>
      </c>
      <c r="F457" t="s">
        <v>871</v>
      </c>
      <c r="G457" s="1">
        <f t="shared" si="27"/>
        <v>19</v>
      </c>
      <c r="H457" s="1">
        <f t="shared" si="28"/>
        <v>22</v>
      </c>
      <c r="I457" s="1">
        <f t="shared" si="29"/>
        <v>26</v>
      </c>
      <c r="J457" s="1" t="b">
        <f>OR(ISNUMBER(SEARCH("sg1",F457)),ISNUMBER(SEARCH("skip",F457)))</f>
        <v>1</v>
      </c>
      <c r="L457" s="1">
        <v>1</v>
      </c>
      <c r="M457" s="1" t="str">
        <f t="shared" si="30"/>
        <v>skip</v>
      </c>
      <c r="N457" s="1" t="str">
        <f>MID(F457, G457+2, H457 - (G457+2))</f>
        <v>3</v>
      </c>
      <c r="O457" s="1" t="str">
        <f>MID(F457, H457+2, I457 - (H457+2))</f>
        <v>21</v>
      </c>
      <c r="P457" s="1" t="str">
        <f>MID(F457, I457+2, 3)</f>
        <v xml:space="preserve">5 	</v>
      </c>
      <c r="Q457" s="1" t="s">
        <v>661</v>
      </c>
      <c r="R457" t="s">
        <v>1192</v>
      </c>
      <c r="S457">
        <v>3.8699999999999998E-2</v>
      </c>
      <c r="T457">
        <v>0</v>
      </c>
      <c r="U457" t="s">
        <v>1428</v>
      </c>
    </row>
    <row r="458" spans="1:21" hidden="1" x14ac:dyDescent="0.2">
      <c r="A458" s="1">
        <v>637</v>
      </c>
      <c r="B458" s="1">
        <v>457</v>
      </c>
      <c r="E458" t="s">
        <v>1191</v>
      </c>
      <c r="F458" t="s">
        <v>1117</v>
      </c>
      <c r="G458" s="1">
        <f t="shared" si="27"/>
        <v>20</v>
      </c>
      <c r="H458" s="1">
        <f t="shared" si="28"/>
        <v>23</v>
      </c>
      <c r="I458" s="1">
        <f t="shared" si="29"/>
        <v>26</v>
      </c>
      <c r="J458" s="1" t="b">
        <f>OR(ISNUMBER(SEARCH("sg1",F458)),ISNUMBER(SEARCH("skip",F458)))</f>
        <v>0</v>
      </c>
      <c r="L458" s="1">
        <v>1</v>
      </c>
      <c r="M458" s="1" t="str">
        <f t="shared" si="30"/>
        <v>cbow</v>
      </c>
      <c r="N458" s="1" t="str">
        <f>MID(F458, G458+2, H458 - (G458+2))</f>
        <v>5</v>
      </c>
      <c r="O458" s="1" t="str">
        <f>MID(F458, H458+2, I458 - (H458+2))</f>
        <v>8</v>
      </c>
      <c r="P458" s="1" t="str">
        <f>MID(F458, I458+2, 3)</f>
        <v xml:space="preserve">25 </v>
      </c>
      <c r="Q458" s="1" t="s">
        <v>659</v>
      </c>
      <c r="R458" t="s">
        <v>1192</v>
      </c>
      <c r="S458">
        <v>3.8600000000000002E-2</v>
      </c>
      <c r="T458">
        <v>0</v>
      </c>
      <c r="U458" t="s">
        <v>1700</v>
      </c>
    </row>
    <row r="459" spans="1:21" hidden="1" x14ac:dyDescent="0.2">
      <c r="A459" s="1">
        <v>276</v>
      </c>
      <c r="B459" s="1">
        <v>458</v>
      </c>
      <c r="E459" t="s">
        <v>1191</v>
      </c>
      <c r="F459" t="s">
        <v>862</v>
      </c>
      <c r="G459" s="1">
        <f t="shared" si="27"/>
        <v>20</v>
      </c>
      <c r="H459" s="1">
        <f t="shared" si="28"/>
        <v>23</v>
      </c>
      <c r="I459" s="1">
        <f t="shared" si="29"/>
        <v>26</v>
      </c>
      <c r="J459" s="1" t="b">
        <f>OR(ISNUMBER(SEARCH("sg1",F459)),ISNUMBER(SEARCH("skip",F459)))</f>
        <v>1</v>
      </c>
      <c r="L459" s="1">
        <v>1</v>
      </c>
      <c r="M459" s="1" t="str">
        <f t="shared" si="30"/>
        <v>skip</v>
      </c>
      <c r="N459" s="1" t="str">
        <f>MID(F459, G459+2, H459 - (G459+2))</f>
        <v>8</v>
      </c>
      <c r="O459" s="1" t="str">
        <f>MID(F459, H459+2, I459 - (H459+2))</f>
        <v>8</v>
      </c>
      <c r="P459" s="1" t="str">
        <f>MID(F459, I459+2, 3)</f>
        <v xml:space="preserve">10 </v>
      </c>
      <c r="Q459" s="1" t="s">
        <v>661</v>
      </c>
      <c r="R459" t="s">
        <v>1193</v>
      </c>
      <c r="S459">
        <v>3.85E-2</v>
      </c>
      <c r="T459">
        <v>0</v>
      </c>
      <c r="U459" t="s">
        <v>1249</v>
      </c>
    </row>
    <row r="460" spans="1:21" hidden="1" x14ac:dyDescent="0.2">
      <c r="A460" s="1">
        <v>109</v>
      </c>
      <c r="B460" s="1">
        <v>459</v>
      </c>
      <c r="E460" t="s">
        <v>1191</v>
      </c>
      <c r="F460" t="s">
        <v>741</v>
      </c>
      <c r="G460" s="1">
        <f t="shared" ref="G460:G523" si="31">FIND("mc",F460)</f>
        <v>19</v>
      </c>
      <c r="H460" s="1">
        <f t="shared" ref="H460:H523" si="32">FIND("_w",F460)</f>
        <v>22</v>
      </c>
      <c r="I460" s="1">
        <f t="shared" ref="I460:I523" si="33">FIND("_v", F460)</f>
        <v>25</v>
      </c>
      <c r="J460" s="1" t="b">
        <f>OR(ISNUMBER(SEARCH("sg1",F460)),ISNUMBER(SEARCH("skip",F460)))</f>
        <v>1</v>
      </c>
      <c r="L460" s="1">
        <v>1</v>
      </c>
      <c r="M460" s="1" t="str">
        <f t="shared" ref="M460:M523" si="34">IF(J460, "skip", "cbow")</f>
        <v>skip</v>
      </c>
      <c r="N460" s="1" t="str">
        <f>MID(F460, G460+2, H460 - (G460+2))</f>
        <v>3</v>
      </c>
      <c r="O460" s="1" t="str">
        <f>MID(F460, H460+2, I460 - (H460+2))</f>
        <v>3</v>
      </c>
      <c r="P460" s="1" t="str">
        <f>MID(F460, I460+2, 3)</f>
        <v xml:space="preserve">5 	</v>
      </c>
      <c r="Q460" s="1" t="s">
        <v>659</v>
      </c>
      <c r="R460" t="s">
        <v>1192</v>
      </c>
      <c r="S460">
        <v>3.8399999999999997E-2</v>
      </c>
      <c r="T460">
        <v>0</v>
      </c>
      <c r="U460" t="s">
        <v>464</v>
      </c>
    </row>
    <row r="461" spans="1:21" hidden="1" x14ac:dyDescent="0.2">
      <c r="A461" s="1">
        <v>311</v>
      </c>
      <c r="B461" s="1">
        <v>460</v>
      </c>
      <c r="E461" t="s">
        <v>1191</v>
      </c>
      <c r="F461" t="s">
        <v>888</v>
      </c>
      <c r="G461" s="1">
        <f t="shared" si="31"/>
        <v>20</v>
      </c>
      <c r="H461" s="1">
        <f t="shared" si="32"/>
        <v>23</v>
      </c>
      <c r="I461" s="1">
        <f t="shared" si="33"/>
        <v>27</v>
      </c>
      <c r="J461" s="1" t="b">
        <f>OR(ISNUMBER(SEARCH("sg1",F461)),ISNUMBER(SEARCH("skip",F461)))</f>
        <v>1</v>
      </c>
      <c r="L461" s="1">
        <v>1</v>
      </c>
      <c r="M461" s="1" t="str">
        <f t="shared" si="34"/>
        <v>skip</v>
      </c>
      <c r="N461" s="1" t="str">
        <f>MID(F461, G461+2, H461 - (G461+2))</f>
        <v>5</v>
      </c>
      <c r="O461" s="1" t="str">
        <f>MID(F461, H461+2, I461 - (H461+2))</f>
        <v>21</v>
      </c>
      <c r="P461" s="1" t="str">
        <f>MID(F461, I461+2, 3)</f>
        <v xml:space="preserve">25 </v>
      </c>
      <c r="Q461" s="1" t="s">
        <v>661</v>
      </c>
      <c r="R461" t="s">
        <v>1192</v>
      </c>
      <c r="S461">
        <v>3.8399999999999997E-2</v>
      </c>
      <c r="T461">
        <v>0</v>
      </c>
      <c r="U461" t="s">
        <v>1449</v>
      </c>
    </row>
    <row r="462" spans="1:21" hidden="1" x14ac:dyDescent="0.2">
      <c r="A462" s="1">
        <v>163</v>
      </c>
      <c r="B462" s="1">
        <v>461</v>
      </c>
      <c r="E462" t="s">
        <v>1191</v>
      </c>
      <c r="F462" t="s">
        <v>780</v>
      </c>
      <c r="G462" s="1">
        <f t="shared" si="31"/>
        <v>20</v>
      </c>
      <c r="H462" s="1">
        <f t="shared" si="32"/>
        <v>23</v>
      </c>
      <c r="I462" s="1">
        <f t="shared" si="33"/>
        <v>26</v>
      </c>
      <c r="J462" s="1" t="b">
        <f>OR(ISNUMBER(SEARCH("sg1",F462)),ISNUMBER(SEARCH("skip",F462)))</f>
        <v>1</v>
      </c>
      <c r="L462" s="1">
        <v>1</v>
      </c>
      <c r="M462" s="1" t="str">
        <f t="shared" si="34"/>
        <v>skip</v>
      </c>
      <c r="N462" s="1" t="str">
        <f>MID(F462, G462+2, H462 - (G462+2))</f>
        <v>5</v>
      </c>
      <c r="O462" s="1" t="str">
        <f>MID(F462, H462+2, I462 - (H462+2))</f>
        <v>8</v>
      </c>
      <c r="P462" s="1" t="str">
        <f>MID(F462, I462+2, 3)</f>
        <v xml:space="preserve">10 </v>
      </c>
      <c r="Q462" s="1" t="s">
        <v>661</v>
      </c>
      <c r="R462" t="s">
        <v>1192</v>
      </c>
      <c r="S462">
        <v>3.8300000000000001E-2</v>
      </c>
      <c r="T462">
        <v>0</v>
      </c>
      <c r="U462" t="s">
        <v>1290</v>
      </c>
    </row>
    <row r="463" spans="1:21" hidden="1" x14ac:dyDescent="0.2">
      <c r="A463" s="1">
        <v>153</v>
      </c>
      <c r="B463" s="1">
        <v>462</v>
      </c>
      <c r="E463" t="s">
        <v>1191</v>
      </c>
      <c r="F463" t="s">
        <v>774</v>
      </c>
      <c r="G463" s="1">
        <f t="shared" si="31"/>
        <v>19</v>
      </c>
      <c r="H463" s="1">
        <f t="shared" si="32"/>
        <v>22</v>
      </c>
      <c r="I463" s="1">
        <f t="shared" si="33"/>
        <v>25</v>
      </c>
      <c r="J463" s="1" t="b">
        <f>OR(ISNUMBER(SEARCH("sg1",F463)),ISNUMBER(SEARCH("skip",F463)))</f>
        <v>1</v>
      </c>
      <c r="L463" s="1">
        <v>1</v>
      </c>
      <c r="M463" s="1" t="str">
        <f t="shared" si="34"/>
        <v>skip</v>
      </c>
      <c r="N463" s="1" t="str">
        <f>MID(F463, G463+2, H463 - (G463+2))</f>
        <v>3</v>
      </c>
      <c r="O463" s="1" t="str">
        <f>MID(F463, H463+2, I463 - (H463+2))</f>
        <v>5</v>
      </c>
      <c r="P463" s="1" t="str">
        <f>MID(F463, I463+2, 3)</f>
        <v xml:space="preserve">10 </v>
      </c>
      <c r="Q463" s="1" t="s">
        <v>659</v>
      </c>
      <c r="R463" t="s">
        <v>1192</v>
      </c>
      <c r="S463">
        <v>3.8199999999999998E-2</v>
      </c>
      <c r="T463">
        <v>0</v>
      </c>
      <c r="U463" t="s">
        <v>1322</v>
      </c>
    </row>
    <row r="464" spans="1:21" hidden="1" x14ac:dyDescent="0.2">
      <c r="A464" s="1">
        <v>481</v>
      </c>
      <c r="B464" s="1">
        <v>463</v>
      </c>
      <c r="E464" t="s">
        <v>1191</v>
      </c>
      <c r="F464" t="s">
        <v>1010</v>
      </c>
      <c r="G464" s="1">
        <f t="shared" si="31"/>
        <v>20</v>
      </c>
      <c r="H464" s="1">
        <f t="shared" si="32"/>
        <v>23</v>
      </c>
      <c r="I464" s="1">
        <f t="shared" si="33"/>
        <v>26</v>
      </c>
      <c r="J464" s="1" t="b">
        <f>OR(ISNUMBER(SEARCH("sg1",F464)),ISNUMBER(SEARCH("skip",F464)))</f>
        <v>0</v>
      </c>
      <c r="L464" s="1">
        <v>1</v>
      </c>
      <c r="M464" s="1" t="str">
        <f t="shared" si="34"/>
        <v>cbow</v>
      </c>
      <c r="N464" s="1" t="str">
        <f>MID(F464, G464+2, H464 - (G464+2))</f>
        <v>1</v>
      </c>
      <c r="O464" s="1" t="str">
        <f>MID(F464, H464+2, I464 - (H464+2))</f>
        <v>5</v>
      </c>
      <c r="P464" s="1" t="str">
        <f>MID(F464, I464+2, 3)</f>
        <v xml:space="preserve">25 </v>
      </c>
      <c r="Q464" s="1" t="s">
        <v>659</v>
      </c>
      <c r="R464" t="s">
        <v>1192</v>
      </c>
      <c r="S464">
        <v>3.7999999999999999E-2</v>
      </c>
      <c r="T464">
        <v>0</v>
      </c>
      <c r="U464" t="s">
        <v>1581</v>
      </c>
    </row>
    <row r="465" spans="1:21" hidden="1" x14ac:dyDescent="0.2">
      <c r="A465" s="1">
        <v>331</v>
      </c>
      <c r="B465" s="1">
        <v>464</v>
      </c>
      <c r="E465" t="s">
        <v>1191</v>
      </c>
      <c r="F465" t="s">
        <v>901</v>
      </c>
      <c r="G465" s="1">
        <f t="shared" si="31"/>
        <v>20</v>
      </c>
      <c r="H465" s="1">
        <f t="shared" si="32"/>
        <v>23</v>
      </c>
      <c r="I465" s="1">
        <f t="shared" si="33"/>
        <v>27</v>
      </c>
      <c r="J465" s="1" t="b">
        <f>OR(ISNUMBER(SEARCH("sg1",F465)),ISNUMBER(SEARCH("skip",F465)))</f>
        <v>1</v>
      </c>
      <c r="L465" s="1">
        <v>1</v>
      </c>
      <c r="M465" s="1" t="str">
        <f t="shared" si="34"/>
        <v>skip</v>
      </c>
      <c r="N465" s="1" t="str">
        <f>MID(F465, G465+2, H465 - (G465+2))</f>
        <v>8</v>
      </c>
      <c r="O465" s="1" t="str">
        <f>MID(F465, H465+2, I465 - (H465+2))</f>
        <v>21</v>
      </c>
      <c r="P465" s="1" t="str">
        <f>MID(F465, I465+2, 3)</f>
        <v xml:space="preserve">25 </v>
      </c>
      <c r="Q465" s="1" t="s">
        <v>661</v>
      </c>
      <c r="R465" t="s">
        <v>1192</v>
      </c>
      <c r="S465">
        <v>3.7900000000000003E-2</v>
      </c>
      <c r="T465">
        <v>0</v>
      </c>
      <c r="U465" t="s">
        <v>1465</v>
      </c>
    </row>
    <row r="466" spans="1:21" hidden="1" x14ac:dyDescent="0.2">
      <c r="A466" s="1">
        <v>355</v>
      </c>
      <c r="B466" s="1">
        <v>465</v>
      </c>
      <c r="E466" t="s">
        <v>1191</v>
      </c>
      <c r="F466" t="s">
        <v>917</v>
      </c>
      <c r="G466" s="1">
        <f t="shared" si="31"/>
        <v>20</v>
      </c>
      <c r="H466" s="1">
        <f t="shared" si="32"/>
        <v>23</v>
      </c>
      <c r="I466" s="1">
        <f t="shared" si="33"/>
        <v>27</v>
      </c>
      <c r="J466" s="1" t="b">
        <f>OR(ISNUMBER(SEARCH("sg1",F466)),ISNUMBER(SEARCH("skip",F466)))</f>
        <v>1</v>
      </c>
      <c r="L466" s="1">
        <v>1</v>
      </c>
      <c r="M466" s="1" t="str">
        <f t="shared" si="34"/>
        <v>skip</v>
      </c>
      <c r="N466" s="1" t="str">
        <f>MID(F466, G466+2, H466 - (G466+2))</f>
        <v>5</v>
      </c>
      <c r="O466" s="1" t="str">
        <f>MID(F466, H466+2, I466 - (H466+2))</f>
        <v>13</v>
      </c>
      <c r="P466" s="1" t="str">
        <f>MID(F466, I466+2, 3)</f>
        <v xml:space="preserve">25 </v>
      </c>
      <c r="Q466" s="1" t="s">
        <v>661</v>
      </c>
      <c r="R466" t="s">
        <v>1192</v>
      </c>
      <c r="S466">
        <v>3.78E-2</v>
      </c>
      <c r="T466">
        <v>0</v>
      </c>
      <c r="U466" t="s">
        <v>1484</v>
      </c>
    </row>
    <row r="467" spans="1:21" hidden="1" x14ac:dyDescent="0.2">
      <c r="A467" s="1">
        <v>60</v>
      </c>
      <c r="B467" s="1">
        <v>466</v>
      </c>
      <c r="E467" t="s">
        <v>1191</v>
      </c>
      <c r="F467" t="s">
        <v>702</v>
      </c>
      <c r="G467" s="1">
        <f t="shared" si="31"/>
        <v>19</v>
      </c>
      <c r="H467" s="1">
        <f t="shared" si="32"/>
        <v>22</v>
      </c>
      <c r="I467" s="1">
        <f t="shared" si="33"/>
        <v>26</v>
      </c>
      <c r="J467" s="1" t="b">
        <f>OR(ISNUMBER(SEARCH("sg1",F467)),ISNUMBER(SEARCH("skip",F467)))</f>
        <v>1</v>
      </c>
      <c r="L467" s="1">
        <v>1</v>
      </c>
      <c r="M467" s="1" t="str">
        <f t="shared" si="34"/>
        <v>skip</v>
      </c>
      <c r="N467" s="1" t="str">
        <f>MID(F467, G467+2, H467 - (G467+2))</f>
        <v>3</v>
      </c>
      <c r="O467" s="1" t="str">
        <f>MID(F467, H467+2, I467 - (H467+2))</f>
        <v>13</v>
      </c>
      <c r="P467" s="1" t="str">
        <f>MID(F467, I467+2, 3)</f>
        <v xml:space="preserve">25 </v>
      </c>
      <c r="Q467" s="1" t="s">
        <v>661</v>
      </c>
      <c r="R467" t="s">
        <v>1193</v>
      </c>
      <c r="S467">
        <v>3.78E-2</v>
      </c>
      <c r="T467">
        <v>0</v>
      </c>
      <c r="U467" t="s">
        <v>1245</v>
      </c>
    </row>
    <row r="468" spans="1:21" hidden="1" x14ac:dyDescent="0.2">
      <c r="A468" s="1">
        <v>208</v>
      </c>
      <c r="B468" s="1">
        <v>467</v>
      </c>
      <c r="E468" t="s">
        <v>1191</v>
      </c>
      <c r="F468" t="s">
        <v>812</v>
      </c>
      <c r="G468" s="1">
        <f t="shared" si="31"/>
        <v>19</v>
      </c>
      <c r="H468" s="1">
        <f t="shared" si="32"/>
        <v>22</v>
      </c>
      <c r="I468" s="1">
        <f t="shared" si="33"/>
        <v>26</v>
      </c>
      <c r="J468" s="1" t="b">
        <f>OR(ISNUMBER(SEARCH("sg1",F468)),ISNUMBER(SEARCH("skip",F468)))</f>
        <v>1</v>
      </c>
      <c r="L468" s="1">
        <v>1</v>
      </c>
      <c r="M468" s="1" t="str">
        <f t="shared" si="34"/>
        <v>skip</v>
      </c>
      <c r="N468" s="1" t="str">
        <f>MID(F468, G468+2, H468 - (G468+2))</f>
        <v>3</v>
      </c>
      <c r="O468" s="1" t="str">
        <f>MID(F468, H468+2, I468 - (H468+2))</f>
        <v>21</v>
      </c>
      <c r="P468" s="1" t="str">
        <f>MID(F468, I468+2, 3)</f>
        <v xml:space="preserve">25 </v>
      </c>
      <c r="Q468" s="1" t="s">
        <v>661</v>
      </c>
      <c r="R468" t="s">
        <v>1193</v>
      </c>
      <c r="S468">
        <v>3.7699999999999997E-2</v>
      </c>
      <c r="T468">
        <v>0</v>
      </c>
      <c r="U468" t="s">
        <v>65</v>
      </c>
    </row>
    <row r="469" spans="1:21" hidden="1" x14ac:dyDescent="0.2">
      <c r="A469" s="1">
        <v>155</v>
      </c>
      <c r="B469" s="1">
        <v>468</v>
      </c>
      <c r="E469" t="s">
        <v>1191</v>
      </c>
      <c r="F469" t="s">
        <v>774</v>
      </c>
      <c r="G469" s="1">
        <f t="shared" si="31"/>
        <v>19</v>
      </c>
      <c r="H469" s="1">
        <f t="shared" si="32"/>
        <v>22</v>
      </c>
      <c r="I469" s="1">
        <f t="shared" si="33"/>
        <v>25</v>
      </c>
      <c r="J469" s="1" t="b">
        <f>OR(ISNUMBER(SEARCH("sg1",F469)),ISNUMBER(SEARCH("skip",F469)))</f>
        <v>1</v>
      </c>
      <c r="L469" s="1">
        <v>1</v>
      </c>
      <c r="M469" s="1" t="str">
        <f t="shared" si="34"/>
        <v>skip</v>
      </c>
      <c r="N469" s="1" t="str">
        <f>MID(F469, G469+2, H469 - (G469+2))</f>
        <v>3</v>
      </c>
      <c r="O469" s="1" t="str">
        <f>MID(F469, H469+2, I469 - (H469+2))</f>
        <v>5</v>
      </c>
      <c r="P469" s="1" t="str">
        <f>MID(F469, I469+2, 3)</f>
        <v xml:space="preserve">10 </v>
      </c>
      <c r="Q469" s="1" t="s">
        <v>661</v>
      </c>
      <c r="R469" t="s">
        <v>1192</v>
      </c>
      <c r="S469">
        <v>3.7600000000000001E-2</v>
      </c>
      <c r="T469">
        <v>0</v>
      </c>
      <c r="U469" t="s">
        <v>1323</v>
      </c>
    </row>
    <row r="470" spans="1:21" hidden="1" x14ac:dyDescent="0.2">
      <c r="A470" s="1">
        <v>681</v>
      </c>
      <c r="B470" s="1">
        <v>469</v>
      </c>
      <c r="E470" t="s">
        <v>1191</v>
      </c>
      <c r="F470" t="s">
        <v>1148</v>
      </c>
      <c r="G470" s="1">
        <f t="shared" si="31"/>
        <v>20</v>
      </c>
      <c r="H470" s="1">
        <f t="shared" si="32"/>
        <v>23</v>
      </c>
      <c r="I470" s="1">
        <f t="shared" si="33"/>
        <v>26</v>
      </c>
      <c r="J470" s="1" t="b">
        <f>OR(ISNUMBER(SEARCH("sg1",F470)),ISNUMBER(SEARCH("skip",F470)))</f>
        <v>0</v>
      </c>
      <c r="L470" s="1">
        <v>1</v>
      </c>
      <c r="M470" s="1" t="str">
        <f t="shared" si="34"/>
        <v>cbow</v>
      </c>
      <c r="N470" s="1" t="str">
        <f>MID(F470, G470+2, H470 - (G470+2))</f>
        <v>3</v>
      </c>
      <c r="O470" s="1" t="str">
        <f>MID(F470, H470+2, I470 - (H470+2))</f>
        <v>8</v>
      </c>
      <c r="P470" s="1" t="str">
        <f>MID(F470, I470+2, 3)</f>
        <v xml:space="preserve">25 </v>
      </c>
      <c r="Q470" s="1" t="s">
        <v>659</v>
      </c>
      <c r="R470" t="s">
        <v>1192</v>
      </c>
      <c r="S470">
        <v>3.7600000000000001E-2</v>
      </c>
      <c r="T470">
        <v>0</v>
      </c>
      <c r="U470" t="s">
        <v>1729</v>
      </c>
    </row>
    <row r="471" spans="1:21" hidden="1" x14ac:dyDescent="0.2">
      <c r="A471" s="1">
        <v>737</v>
      </c>
      <c r="B471" s="1">
        <v>470</v>
      </c>
      <c r="E471" t="s">
        <v>1191</v>
      </c>
      <c r="F471" t="s">
        <v>1771</v>
      </c>
      <c r="G471" s="1">
        <f t="shared" si="31"/>
        <v>20</v>
      </c>
      <c r="H471" s="1">
        <f t="shared" si="32"/>
        <v>23</v>
      </c>
      <c r="I471" s="1">
        <f t="shared" si="33"/>
        <v>26</v>
      </c>
      <c r="J471" s="1" t="b">
        <f>OR(ISNUMBER(SEARCH("sg1",F471)),ISNUMBER(SEARCH("skip",F471)))</f>
        <v>0</v>
      </c>
      <c r="L471" s="1">
        <v>1</v>
      </c>
      <c r="M471" s="1" t="str">
        <f t="shared" si="34"/>
        <v>cbow</v>
      </c>
      <c r="N471" s="1" t="str">
        <f>MID(F471, G471+2, H471 - (G471+2))</f>
        <v>1</v>
      </c>
      <c r="O471" s="1" t="str">
        <f>MID(F471, H471+2, I471 - (H471+2))</f>
        <v>5</v>
      </c>
      <c r="P471" s="1" t="str">
        <f>MID(F471, I471+2, 3)</f>
        <v xml:space="preserve">50 </v>
      </c>
      <c r="Q471" s="1" t="s">
        <v>659</v>
      </c>
      <c r="R471" t="s">
        <v>1192</v>
      </c>
      <c r="S471">
        <v>3.7600000000000001E-2</v>
      </c>
      <c r="T471">
        <v>0</v>
      </c>
      <c r="U471" t="s">
        <v>1375</v>
      </c>
    </row>
    <row r="472" spans="1:21" hidden="1" x14ac:dyDescent="0.2">
      <c r="A472" s="1">
        <v>51</v>
      </c>
      <c r="B472" s="1">
        <v>471</v>
      </c>
      <c r="E472" t="s">
        <v>1191</v>
      </c>
      <c r="F472" t="s">
        <v>696</v>
      </c>
      <c r="G472" s="1">
        <f t="shared" si="31"/>
        <v>20</v>
      </c>
      <c r="H472" s="1">
        <f t="shared" si="32"/>
        <v>23</v>
      </c>
      <c r="I472" s="1">
        <f t="shared" si="33"/>
        <v>27</v>
      </c>
      <c r="J472" s="1" t="b">
        <f>OR(ISNUMBER(SEARCH("sg1",F472)),ISNUMBER(SEARCH("skip",F472)))</f>
        <v>1</v>
      </c>
      <c r="L472" s="1">
        <v>1</v>
      </c>
      <c r="M472" s="1" t="str">
        <f t="shared" si="34"/>
        <v>skip</v>
      </c>
      <c r="N472" s="1" t="str">
        <f>MID(F472, G472+2, H472 - (G472+2))</f>
        <v>5</v>
      </c>
      <c r="O472" s="1" t="str">
        <f>MID(F472, H472+2, I472 - (H472+2))</f>
        <v>13</v>
      </c>
      <c r="P472" s="1" t="str">
        <f>MID(F472, I472+2, 3)</f>
        <v xml:space="preserve">10 </v>
      </c>
      <c r="Q472" s="1" t="s">
        <v>661</v>
      </c>
      <c r="R472" t="s">
        <v>1192</v>
      </c>
      <c r="S472">
        <v>3.7499999999999999E-2</v>
      </c>
      <c r="T472">
        <v>0</v>
      </c>
      <c r="U472" t="s">
        <v>1227</v>
      </c>
    </row>
    <row r="473" spans="1:21" hidden="1" x14ac:dyDescent="0.2">
      <c r="A473" s="1">
        <v>291</v>
      </c>
      <c r="B473" s="1">
        <v>472</v>
      </c>
      <c r="E473" t="s">
        <v>1191</v>
      </c>
      <c r="F473" t="s">
        <v>874</v>
      </c>
      <c r="G473" s="1">
        <f t="shared" si="31"/>
        <v>19</v>
      </c>
      <c r="H473" s="1">
        <f t="shared" si="32"/>
        <v>22</v>
      </c>
      <c r="I473" s="1">
        <f t="shared" si="33"/>
        <v>25</v>
      </c>
      <c r="J473" s="1" t="b">
        <f>OR(ISNUMBER(SEARCH("sg1",F473)),ISNUMBER(SEARCH("skip",F473)))</f>
        <v>1</v>
      </c>
      <c r="L473" s="1">
        <v>1</v>
      </c>
      <c r="M473" s="1" t="str">
        <f t="shared" si="34"/>
        <v>skip</v>
      </c>
      <c r="N473" s="1" t="str">
        <f>MID(F473, G473+2, H473 - (G473+2))</f>
        <v>3</v>
      </c>
      <c r="O473" s="1" t="str">
        <f>MID(F473, H473+2, I473 - (H473+2))</f>
        <v>8</v>
      </c>
      <c r="P473" s="1" t="str">
        <f>MID(F473, I473+2, 3)</f>
        <v xml:space="preserve">25 </v>
      </c>
      <c r="Q473" s="1" t="s">
        <v>661</v>
      </c>
      <c r="R473" t="s">
        <v>1192</v>
      </c>
      <c r="S473">
        <v>3.7499999999999999E-2</v>
      </c>
      <c r="T473">
        <v>0</v>
      </c>
      <c r="U473" t="s">
        <v>1431</v>
      </c>
    </row>
    <row r="474" spans="1:21" hidden="1" x14ac:dyDescent="0.2">
      <c r="A474" s="1">
        <v>749</v>
      </c>
      <c r="B474" s="1">
        <v>473</v>
      </c>
      <c r="E474" t="s">
        <v>1191</v>
      </c>
      <c r="F474" t="s">
        <v>1785</v>
      </c>
      <c r="G474" s="1">
        <f t="shared" si="31"/>
        <v>20</v>
      </c>
      <c r="H474" s="1">
        <f t="shared" si="32"/>
        <v>23</v>
      </c>
      <c r="I474" s="1">
        <f t="shared" si="33"/>
        <v>26</v>
      </c>
      <c r="J474" s="1" t="b">
        <f>OR(ISNUMBER(SEARCH("sg1",F474)),ISNUMBER(SEARCH("skip",F474)))</f>
        <v>0</v>
      </c>
      <c r="L474" s="1">
        <v>1</v>
      </c>
      <c r="M474" s="1" t="str">
        <f t="shared" si="34"/>
        <v>cbow</v>
      </c>
      <c r="N474" s="1" t="str">
        <f>MID(F474, G474+2, H474 - (G474+2))</f>
        <v>1</v>
      </c>
      <c r="O474" s="1" t="str">
        <f>MID(F474, H474+2, I474 - (H474+2))</f>
        <v>8</v>
      </c>
      <c r="P474" s="1" t="str">
        <f>MID(F474, I474+2, 3)</f>
        <v xml:space="preserve">50 </v>
      </c>
      <c r="Q474" s="1" t="s">
        <v>659</v>
      </c>
      <c r="R474" t="s">
        <v>1192</v>
      </c>
      <c r="S474">
        <v>3.7499999999999999E-2</v>
      </c>
      <c r="T474">
        <v>0</v>
      </c>
      <c r="U474" t="s">
        <v>1786</v>
      </c>
    </row>
    <row r="475" spans="1:21" hidden="1" x14ac:dyDescent="0.2">
      <c r="A475" s="1">
        <v>487</v>
      </c>
      <c r="B475" s="1">
        <v>474</v>
      </c>
      <c r="E475" t="s">
        <v>1191</v>
      </c>
      <c r="F475" t="s">
        <v>1013</v>
      </c>
      <c r="G475" s="1">
        <f t="shared" si="31"/>
        <v>20</v>
      </c>
      <c r="H475" s="1">
        <f t="shared" si="32"/>
        <v>23</v>
      </c>
      <c r="I475" s="1">
        <f t="shared" si="33"/>
        <v>27</v>
      </c>
      <c r="J475" s="1" t="b">
        <f>OR(ISNUMBER(SEARCH("sg1",F475)),ISNUMBER(SEARCH("skip",F475)))</f>
        <v>0</v>
      </c>
      <c r="L475" s="1">
        <v>1</v>
      </c>
      <c r="M475" s="1" t="str">
        <f t="shared" si="34"/>
        <v>cbow</v>
      </c>
      <c r="N475" s="1" t="str">
        <f>MID(F475, G475+2, H475 - (G475+2))</f>
        <v>5</v>
      </c>
      <c r="O475" s="1" t="str">
        <f>MID(F475, H475+2, I475 - (H475+2))</f>
        <v>44</v>
      </c>
      <c r="P475" s="1" t="str">
        <f>MID(F475, I475+2, 3)</f>
        <v xml:space="preserve">10 </v>
      </c>
      <c r="Q475" s="1" t="s">
        <v>661</v>
      </c>
      <c r="R475" t="s">
        <v>1192</v>
      </c>
      <c r="S475">
        <v>3.73E-2</v>
      </c>
      <c r="T475">
        <v>0</v>
      </c>
      <c r="U475" t="s">
        <v>736</v>
      </c>
    </row>
    <row r="476" spans="1:21" hidden="1" x14ac:dyDescent="0.2">
      <c r="A476" s="1">
        <v>473</v>
      </c>
      <c r="B476" s="1">
        <v>475</v>
      </c>
      <c r="E476" t="s">
        <v>1191</v>
      </c>
      <c r="F476" t="s">
        <v>1004</v>
      </c>
      <c r="G476" s="1">
        <f t="shared" si="31"/>
        <v>20</v>
      </c>
      <c r="H476" s="1">
        <f t="shared" si="32"/>
        <v>23</v>
      </c>
      <c r="I476" s="1">
        <f t="shared" si="33"/>
        <v>26</v>
      </c>
      <c r="J476" s="1" t="b">
        <f>OR(ISNUMBER(SEARCH("sg1",F476)),ISNUMBER(SEARCH("skip",F476)))</f>
        <v>0</v>
      </c>
      <c r="L476" s="1">
        <v>1</v>
      </c>
      <c r="M476" s="1" t="str">
        <f t="shared" si="34"/>
        <v>cbow</v>
      </c>
      <c r="N476" s="1" t="str">
        <f>MID(F476, G476+2, H476 - (G476+2))</f>
        <v>5</v>
      </c>
      <c r="O476" s="1" t="str">
        <f>MID(F476, H476+2, I476 - (H476+2))</f>
        <v>8</v>
      </c>
      <c r="P476" s="1" t="str">
        <f>MID(F476, I476+2, 3)</f>
        <v xml:space="preserve">50 </v>
      </c>
      <c r="Q476" s="1" t="s">
        <v>659</v>
      </c>
      <c r="R476" t="s">
        <v>1192</v>
      </c>
      <c r="S476">
        <v>3.7199999999999997E-2</v>
      </c>
      <c r="T476">
        <v>0</v>
      </c>
      <c r="U476" t="s">
        <v>1574</v>
      </c>
    </row>
    <row r="477" spans="1:21" hidden="1" x14ac:dyDescent="0.2">
      <c r="A477" s="1">
        <v>181</v>
      </c>
      <c r="B477" s="1">
        <v>476</v>
      </c>
      <c r="E477" t="s">
        <v>1191</v>
      </c>
      <c r="F477" t="s">
        <v>795</v>
      </c>
      <c r="G477" s="1">
        <f t="shared" si="31"/>
        <v>20</v>
      </c>
      <c r="H477" s="1">
        <f t="shared" si="32"/>
        <v>23</v>
      </c>
      <c r="I477" s="1">
        <f t="shared" si="33"/>
        <v>26</v>
      </c>
      <c r="J477" s="1" t="b">
        <f>OR(ISNUMBER(SEARCH("sg1",F477)),ISNUMBER(SEARCH("skip",F477)))</f>
        <v>1</v>
      </c>
      <c r="L477" s="1">
        <v>1</v>
      </c>
      <c r="M477" s="1" t="str">
        <f t="shared" si="34"/>
        <v>skip</v>
      </c>
      <c r="N477" s="1" t="str">
        <f>MID(F477, G477+2, H477 - (G477+2))</f>
        <v>5</v>
      </c>
      <c r="O477" s="1" t="str">
        <f>MID(F477, H477+2, I477 - (H477+2))</f>
        <v>5</v>
      </c>
      <c r="P477" s="1" t="str">
        <f>MID(F477, I477+2, 3)</f>
        <v xml:space="preserve">10 </v>
      </c>
      <c r="Q477" s="1" t="s">
        <v>659</v>
      </c>
      <c r="R477" t="s">
        <v>1192</v>
      </c>
      <c r="S477">
        <v>3.7100000000000001E-2</v>
      </c>
      <c r="T477">
        <v>0</v>
      </c>
      <c r="U477" t="s">
        <v>1342</v>
      </c>
    </row>
    <row r="478" spans="1:21" hidden="1" x14ac:dyDescent="0.2">
      <c r="A478" s="1">
        <v>453</v>
      </c>
      <c r="B478" s="1">
        <v>477</v>
      </c>
      <c r="E478" t="s">
        <v>1191</v>
      </c>
      <c r="F478" t="s">
        <v>989</v>
      </c>
      <c r="G478" s="1">
        <f t="shared" si="31"/>
        <v>20</v>
      </c>
      <c r="H478" s="1">
        <f t="shared" si="32"/>
        <v>23</v>
      </c>
      <c r="I478" s="1">
        <f t="shared" si="33"/>
        <v>26</v>
      </c>
      <c r="J478" s="1" t="b">
        <f>OR(ISNUMBER(SEARCH("sg1",F478)),ISNUMBER(SEARCH("skip",F478)))</f>
        <v>0</v>
      </c>
      <c r="L478" s="1">
        <v>1</v>
      </c>
      <c r="M478" s="1" t="str">
        <f t="shared" si="34"/>
        <v>cbow</v>
      </c>
      <c r="N478" s="1" t="str">
        <f>MID(F478, G478+2, H478 - (G478+2))</f>
        <v>5</v>
      </c>
      <c r="O478" s="1" t="str">
        <f>MID(F478, H478+2, I478 - (H478+2))</f>
        <v>5</v>
      </c>
      <c r="P478" s="1" t="str">
        <f>MID(F478, I478+2, 3)</f>
        <v xml:space="preserve">50 </v>
      </c>
      <c r="Q478" s="1" t="s">
        <v>659</v>
      </c>
      <c r="R478" t="s">
        <v>1192</v>
      </c>
      <c r="S478">
        <v>3.6999999999999998E-2</v>
      </c>
      <c r="T478">
        <v>0</v>
      </c>
      <c r="U478" t="s">
        <v>1484</v>
      </c>
    </row>
    <row r="479" spans="1:21" hidden="1" x14ac:dyDescent="0.2">
      <c r="A479" s="1">
        <v>340</v>
      </c>
      <c r="B479" s="1">
        <v>478</v>
      </c>
      <c r="E479" t="s">
        <v>1191</v>
      </c>
      <c r="F479" t="s">
        <v>906</v>
      </c>
      <c r="G479" s="1">
        <f t="shared" si="31"/>
        <v>19</v>
      </c>
      <c r="H479" s="1">
        <f t="shared" si="32"/>
        <v>22</v>
      </c>
      <c r="I479" s="1">
        <f t="shared" si="33"/>
        <v>26</v>
      </c>
      <c r="J479" s="1" t="b">
        <f>OR(ISNUMBER(SEARCH("sg1",F479)),ISNUMBER(SEARCH("skip",F479)))</f>
        <v>1</v>
      </c>
      <c r="L479" s="1">
        <v>1</v>
      </c>
      <c r="M479" s="1" t="str">
        <f t="shared" si="34"/>
        <v>skip</v>
      </c>
      <c r="N479" s="1" t="str">
        <f>MID(F479, G479+2, H479 - (G479+2))</f>
        <v>8</v>
      </c>
      <c r="O479" s="1" t="str">
        <f>MID(F479, H479+2, I479 - (H479+2))</f>
        <v>44</v>
      </c>
      <c r="P479" s="1" t="str">
        <f>MID(F479, I479+2, 3)</f>
        <v xml:space="preserve">25 </v>
      </c>
      <c r="Q479" s="1" t="s">
        <v>661</v>
      </c>
      <c r="R479" t="s">
        <v>1193</v>
      </c>
      <c r="S479">
        <v>3.6999999999999998E-2</v>
      </c>
      <c r="T479">
        <v>0</v>
      </c>
      <c r="U479" t="s">
        <v>1473</v>
      </c>
    </row>
    <row r="480" spans="1:21" hidden="1" x14ac:dyDescent="0.2">
      <c r="A480" s="1">
        <v>187</v>
      </c>
      <c r="B480" s="1">
        <v>479</v>
      </c>
      <c r="E480" t="s">
        <v>1191</v>
      </c>
      <c r="F480" t="s">
        <v>798</v>
      </c>
      <c r="G480" s="1">
        <f t="shared" si="31"/>
        <v>19</v>
      </c>
      <c r="H480" s="1">
        <f t="shared" si="32"/>
        <v>22</v>
      </c>
      <c r="I480" s="1">
        <f t="shared" si="33"/>
        <v>25</v>
      </c>
      <c r="J480" s="1" t="b">
        <f>OR(ISNUMBER(SEARCH("sg1",F480)),ISNUMBER(SEARCH("skip",F480)))</f>
        <v>1</v>
      </c>
      <c r="L480" s="1">
        <v>1</v>
      </c>
      <c r="M480" s="1" t="str">
        <f t="shared" si="34"/>
        <v>skip</v>
      </c>
      <c r="N480" s="1" t="str">
        <f>MID(F480, G480+2, H480 - (G480+2))</f>
        <v>3</v>
      </c>
      <c r="O480" s="1" t="str">
        <f>MID(F480, H480+2, I480 - (H480+2))</f>
        <v>8</v>
      </c>
      <c r="P480" s="1" t="str">
        <f>MID(F480, I480+2, 3)</f>
        <v xml:space="preserve">10 </v>
      </c>
      <c r="Q480" s="1" t="s">
        <v>661</v>
      </c>
      <c r="R480" t="s">
        <v>1192</v>
      </c>
      <c r="S480">
        <v>3.6900000000000002E-2</v>
      </c>
      <c r="T480">
        <v>0</v>
      </c>
      <c r="U480" t="s">
        <v>1347</v>
      </c>
    </row>
    <row r="481" spans="1:21" hidden="1" x14ac:dyDescent="0.2">
      <c r="A481" s="1">
        <v>431</v>
      </c>
      <c r="B481" s="1">
        <v>480</v>
      </c>
      <c r="E481" t="s">
        <v>1191</v>
      </c>
      <c r="F481" t="s">
        <v>971</v>
      </c>
      <c r="G481" s="1">
        <f t="shared" si="31"/>
        <v>20</v>
      </c>
      <c r="H481" s="1">
        <f t="shared" si="32"/>
        <v>23</v>
      </c>
      <c r="I481" s="1">
        <f t="shared" si="33"/>
        <v>27</v>
      </c>
      <c r="J481" s="1" t="b">
        <f>OR(ISNUMBER(SEARCH("sg1",F481)),ISNUMBER(SEARCH("skip",F481)))</f>
        <v>0</v>
      </c>
      <c r="L481" s="1">
        <v>1</v>
      </c>
      <c r="M481" s="1" t="str">
        <f t="shared" si="34"/>
        <v>cbow</v>
      </c>
      <c r="N481" s="1" t="str">
        <f>MID(F481, G481+2, H481 - (G481+2))</f>
        <v>5</v>
      </c>
      <c r="O481" s="1" t="str">
        <f>MID(F481, H481+2, I481 - (H481+2))</f>
        <v>13</v>
      </c>
      <c r="P481" s="1" t="str">
        <f>MID(F481, I481+2, 3)</f>
        <v xml:space="preserve">10 </v>
      </c>
      <c r="Q481" s="1" t="s">
        <v>661</v>
      </c>
      <c r="R481" t="s">
        <v>1192</v>
      </c>
      <c r="S481">
        <v>3.6799999999999999E-2</v>
      </c>
      <c r="T481">
        <v>0</v>
      </c>
      <c r="U481" t="s">
        <v>1540</v>
      </c>
    </row>
    <row r="482" spans="1:21" hidden="1" x14ac:dyDescent="0.2">
      <c r="A482" s="1">
        <v>279</v>
      </c>
      <c r="B482" s="1">
        <v>481</v>
      </c>
      <c r="E482" t="s">
        <v>1191</v>
      </c>
      <c r="F482" t="s">
        <v>865</v>
      </c>
      <c r="G482" s="1">
        <f t="shared" si="31"/>
        <v>20</v>
      </c>
      <c r="H482" s="1">
        <f t="shared" si="32"/>
        <v>23</v>
      </c>
      <c r="I482" s="1">
        <f t="shared" si="33"/>
        <v>27</v>
      </c>
      <c r="J482" s="1" t="b">
        <f>OR(ISNUMBER(SEARCH("sg1",F482)),ISNUMBER(SEARCH("skip",F482)))</f>
        <v>1</v>
      </c>
      <c r="L482" s="1">
        <v>1</v>
      </c>
      <c r="M482" s="1" t="str">
        <f t="shared" si="34"/>
        <v>skip</v>
      </c>
      <c r="N482" s="1" t="str">
        <f>MID(F482, G482+2, H482 - (G482+2))</f>
        <v>8</v>
      </c>
      <c r="O482" s="1" t="str">
        <f>MID(F482, H482+2, I482 - (H482+2))</f>
        <v>13</v>
      </c>
      <c r="P482" s="1" t="str">
        <f>MID(F482, I482+2, 3)</f>
        <v xml:space="preserve">25 </v>
      </c>
      <c r="Q482" s="1" t="s">
        <v>661</v>
      </c>
      <c r="R482" t="s">
        <v>1192</v>
      </c>
      <c r="S482">
        <v>3.6600000000000001E-2</v>
      </c>
      <c r="T482">
        <v>0</v>
      </c>
      <c r="U482" t="s">
        <v>1422</v>
      </c>
    </row>
    <row r="483" spans="1:21" hidden="1" x14ac:dyDescent="0.2">
      <c r="A483" s="1">
        <v>341</v>
      </c>
      <c r="B483" s="1">
        <v>482</v>
      </c>
      <c r="E483" t="s">
        <v>1191</v>
      </c>
      <c r="F483" t="s">
        <v>909</v>
      </c>
      <c r="G483" s="1">
        <f t="shared" si="31"/>
        <v>19</v>
      </c>
      <c r="H483" s="1">
        <f t="shared" si="32"/>
        <v>22</v>
      </c>
      <c r="I483" s="1">
        <f t="shared" si="33"/>
        <v>25</v>
      </c>
      <c r="J483" s="1" t="b">
        <f>OR(ISNUMBER(SEARCH("sg1",F483)),ISNUMBER(SEARCH("skip",F483)))</f>
        <v>1</v>
      </c>
      <c r="L483" s="1">
        <v>1</v>
      </c>
      <c r="M483" s="1" t="str">
        <f t="shared" si="34"/>
        <v>skip</v>
      </c>
      <c r="N483" s="1" t="str">
        <f>MID(F483, G483+2, H483 - (G483+2))</f>
        <v>1</v>
      </c>
      <c r="O483" s="1" t="str">
        <f>MID(F483, H483+2, I483 - (H483+2))</f>
        <v>5</v>
      </c>
      <c r="P483" s="1" t="str">
        <f>MID(F483, I483+2, 3)</f>
        <v xml:space="preserve">10 </v>
      </c>
      <c r="Q483" s="1" t="s">
        <v>659</v>
      </c>
      <c r="R483" t="s">
        <v>1192</v>
      </c>
      <c r="S483">
        <v>3.6600000000000001E-2</v>
      </c>
      <c r="T483">
        <v>0</v>
      </c>
      <c r="U483" t="s">
        <v>1311</v>
      </c>
    </row>
    <row r="484" spans="1:21" hidden="1" x14ac:dyDescent="0.2">
      <c r="A484" s="1">
        <v>437</v>
      </c>
      <c r="B484" s="1">
        <v>483</v>
      </c>
      <c r="E484" t="s">
        <v>1191</v>
      </c>
      <c r="F484" t="s">
        <v>977</v>
      </c>
      <c r="G484" s="1">
        <f t="shared" si="31"/>
        <v>20</v>
      </c>
      <c r="H484" s="1">
        <f t="shared" si="32"/>
        <v>23</v>
      </c>
      <c r="I484" s="1">
        <f t="shared" si="33"/>
        <v>26</v>
      </c>
      <c r="J484" s="1" t="b">
        <f>OR(ISNUMBER(SEARCH("sg1",F484)),ISNUMBER(SEARCH("skip",F484)))</f>
        <v>0</v>
      </c>
      <c r="L484" s="1">
        <v>1</v>
      </c>
      <c r="M484" s="1" t="str">
        <f t="shared" si="34"/>
        <v>cbow</v>
      </c>
      <c r="N484" s="1" t="str">
        <f>MID(F484, G484+2, H484 - (G484+2))</f>
        <v>3</v>
      </c>
      <c r="O484" s="1" t="str">
        <f>MID(F484, H484+2, I484 - (H484+2))</f>
        <v>8</v>
      </c>
      <c r="P484" s="1" t="str">
        <f>MID(F484, I484+2, 3)</f>
        <v xml:space="preserve">50 </v>
      </c>
      <c r="Q484" s="1" t="s">
        <v>659</v>
      </c>
      <c r="R484" t="s">
        <v>1192</v>
      </c>
      <c r="S484">
        <v>3.6499999999999998E-2</v>
      </c>
      <c r="T484">
        <v>0</v>
      </c>
      <c r="U484" t="s">
        <v>1545</v>
      </c>
    </row>
    <row r="485" spans="1:21" hidden="1" x14ac:dyDescent="0.2">
      <c r="A485" s="1">
        <v>505</v>
      </c>
      <c r="B485" s="1">
        <v>484</v>
      </c>
      <c r="E485" t="s">
        <v>1191</v>
      </c>
      <c r="F485" t="s">
        <v>1028</v>
      </c>
      <c r="G485" s="1">
        <f t="shared" si="31"/>
        <v>20</v>
      </c>
      <c r="H485" s="1">
        <f t="shared" si="32"/>
        <v>23</v>
      </c>
      <c r="I485" s="1">
        <f t="shared" si="33"/>
        <v>26</v>
      </c>
      <c r="J485" s="1" t="b">
        <f>OR(ISNUMBER(SEARCH("sg1",F485)),ISNUMBER(SEARCH("skip",F485)))</f>
        <v>0</v>
      </c>
      <c r="L485" s="1">
        <v>1</v>
      </c>
      <c r="M485" s="1" t="str">
        <f t="shared" si="34"/>
        <v>cbow</v>
      </c>
      <c r="N485" s="1" t="str">
        <f>MID(F485, G485+2, H485 - (G485+2))</f>
        <v>8</v>
      </c>
      <c r="O485" s="1" t="str">
        <f>MID(F485, H485+2, I485 - (H485+2))</f>
        <v>8</v>
      </c>
      <c r="P485" s="1" t="str">
        <f>MID(F485, I485+2, 3)</f>
        <v xml:space="preserve">50 </v>
      </c>
      <c r="Q485" s="1" t="s">
        <v>659</v>
      </c>
      <c r="R485" t="s">
        <v>1192</v>
      </c>
      <c r="S485">
        <v>3.6299999999999999E-2</v>
      </c>
      <c r="T485">
        <v>0</v>
      </c>
      <c r="U485" t="s">
        <v>1595</v>
      </c>
    </row>
    <row r="486" spans="1:21" hidden="1" x14ac:dyDescent="0.2">
      <c r="A486" s="1">
        <v>21</v>
      </c>
      <c r="B486" s="1">
        <v>485</v>
      </c>
      <c r="E486" t="s">
        <v>1191</v>
      </c>
      <c r="F486" t="s">
        <v>675</v>
      </c>
      <c r="G486" s="1">
        <f t="shared" si="31"/>
        <v>20</v>
      </c>
      <c r="H486" s="1">
        <f t="shared" si="32"/>
        <v>23</v>
      </c>
      <c r="I486" s="1">
        <f t="shared" si="33"/>
        <v>26</v>
      </c>
      <c r="J486" s="1" t="b">
        <f>OR(ISNUMBER(SEARCH("sg1",F486)),ISNUMBER(SEARCH("skip",F486)))</f>
        <v>1</v>
      </c>
      <c r="L486" s="1">
        <v>1</v>
      </c>
      <c r="M486" s="1" t="str">
        <f t="shared" si="34"/>
        <v>skip</v>
      </c>
      <c r="N486" s="1" t="str">
        <f>MID(F486, G486+2, H486 - (G486+2))</f>
        <v>5</v>
      </c>
      <c r="O486" s="1" t="str">
        <f>MID(F486, H486+2, I486 - (H486+2))</f>
        <v>3</v>
      </c>
      <c r="P486" s="1" t="str">
        <f>MID(F486, I486+2, 3)</f>
        <v xml:space="preserve">5 	</v>
      </c>
      <c r="Q486" s="1" t="s">
        <v>659</v>
      </c>
      <c r="R486" t="s">
        <v>1192</v>
      </c>
      <c r="S486">
        <v>3.6200000000000003E-2</v>
      </c>
      <c r="T486">
        <v>0</v>
      </c>
      <c r="U486" t="s">
        <v>1213</v>
      </c>
    </row>
    <row r="487" spans="1:21" hidden="1" x14ac:dyDescent="0.2">
      <c r="A487" s="1">
        <v>207</v>
      </c>
      <c r="B487" s="1">
        <v>486</v>
      </c>
      <c r="E487" t="s">
        <v>1191</v>
      </c>
      <c r="F487" t="s">
        <v>812</v>
      </c>
      <c r="G487" s="1">
        <f t="shared" si="31"/>
        <v>19</v>
      </c>
      <c r="H487" s="1">
        <f t="shared" si="32"/>
        <v>22</v>
      </c>
      <c r="I487" s="1">
        <f t="shared" si="33"/>
        <v>26</v>
      </c>
      <c r="J487" s="1" t="b">
        <f>OR(ISNUMBER(SEARCH("sg1",F487)),ISNUMBER(SEARCH("skip",F487)))</f>
        <v>1</v>
      </c>
      <c r="L487" s="1">
        <v>1</v>
      </c>
      <c r="M487" s="1" t="str">
        <f t="shared" si="34"/>
        <v>skip</v>
      </c>
      <c r="N487" s="1" t="str">
        <f>MID(F487, G487+2, H487 - (G487+2))</f>
        <v>3</v>
      </c>
      <c r="O487" s="1" t="str">
        <f>MID(F487, H487+2, I487 - (H487+2))</f>
        <v>21</v>
      </c>
      <c r="P487" s="1" t="str">
        <f>MID(F487, I487+2, 3)</f>
        <v xml:space="preserve">25 </v>
      </c>
      <c r="Q487" s="1" t="s">
        <v>661</v>
      </c>
      <c r="R487" t="s">
        <v>1192</v>
      </c>
      <c r="S487">
        <v>3.6200000000000003E-2</v>
      </c>
      <c r="T487">
        <v>0</v>
      </c>
      <c r="U487" t="s">
        <v>1366</v>
      </c>
    </row>
    <row r="488" spans="1:21" hidden="1" x14ac:dyDescent="0.2">
      <c r="A488" s="1">
        <v>575</v>
      </c>
      <c r="B488" s="1">
        <v>487</v>
      </c>
      <c r="E488" t="s">
        <v>1191</v>
      </c>
      <c r="F488" t="s">
        <v>1073</v>
      </c>
      <c r="G488" s="1">
        <f t="shared" si="31"/>
        <v>20</v>
      </c>
      <c r="H488" s="1">
        <f t="shared" si="32"/>
        <v>23</v>
      </c>
      <c r="I488" s="1">
        <f t="shared" si="33"/>
        <v>26</v>
      </c>
      <c r="J488" s="1" t="b">
        <f>OR(ISNUMBER(SEARCH("sg1",F488)),ISNUMBER(SEARCH("skip",F488)))</f>
        <v>0</v>
      </c>
      <c r="L488" s="1">
        <v>1</v>
      </c>
      <c r="M488" s="1" t="str">
        <f t="shared" si="34"/>
        <v>cbow</v>
      </c>
      <c r="N488" s="1" t="str">
        <f>MID(F488, G488+2, H488 - (G488+2))</f>
        <v>3</v>
      </c>
      <c r="O488" s="1" t="str">
        <f>MID(F488, H488+2, I488 - (H488+2))</f>
        <v>8</v>
      </c>
      <c r="P488" s="1" t="str">
        <f>MID(F488, I488+2, 3)</f>
        <v xml:space="preserve">10 </v>
      </c>
      <c r="Q488" s="1" t="s">
        <v>661</v>
      </c>
      <c r="R488" t="s">
        <v>1192</v>
      </c>
      <c r="S488">
        <v>3.6200000000000003E-2</v>
      </c>
      <c r="T488">
        <v>0</v>
      </c>
      <c r="U488" t="s">
        <v>1655</v>
      </c>
    </row>
    <row r="489" spans="1:21" hidden="1" x14ac:dyDescent="0.2">
      <c r="A489" s="1">
        <v>671</v>
      </c>
      <c r="B489" s="1">
        <v>488</v>
      </c>
      <c r="E489" t="s">
        <v>1191</v>
      </c>
      <c r="F489" t="s">
        <v>1139</v>
      </c>
      <c r="G489" s="1">
        <f t="shared" si="31"/>
        <v>20</v>
      </c>
      <c r="H489" s="1">
        <f t="shared" si="32"/>
        <v>23</v>
      </c>
      <c r="I489" s="1">
        <f t="shared" si="33"/>
        <v>26</v>
      </c>
      <c r="J489" s="1" t="b">
        <f>OR(ISNUMBER(SEARCH("sg1",F489)),ISNUMBER(SEARCH("skip",F489)))</f>
        <v>0</v>
      </c>
      <c r="L489" s="1">
        <v>1</v>
      </c>
      <c r="M489" s="1" t="str">
        <f t="shared" si="34"/>
        <v>cbow</v>
      </c>
      <c r="N489" s="1" t="str">
        <f>MID(F489, G489+2, H489 - (G489+2))</f>
        <v>1</v>
      </c>
      <c r="O489" s="1" t="str">
        <f>MID(F489, H489+2, I489 - (H489+2))</f>
        <v>3</v>
      </c>
      <c r="P489" s="1" t="str">
        <f>MID(F489, I489+2, 3)</f>
        <v xml:space="preserve">10 </v>
      </c>
      <c r="Q489" s="1" t="s">
        <v>661</v>
      </c>
      <c r="R489" t="s">
        <v>1192</v>
      </c>
      <c r="S489">
        <v>3.6200000000000003E-2</v>
      </c>
      <c r="T489">
        <v>0</v>
      </c>
      <c r="U489" t="s">
        <v>1724</v>
      </c>
    </row>
    <row r="490" spans="1:21" hidden="1" x14ac:dyDescent="0.2">
      <c r="A490" s="1">
        <v>59</v>
      </c>
      <c r="B490" s="1">
        <v>489</v>
      </c>
      <c r="E490" t="s">
        <v>1191</v>
      </c>
      <c r="F490" t="s">
        <v>702</v>
      </c>
      <c r="G490" s="1">
        <f t="shared" si="31"/>
        <v>19</v>
      </c>
      <c r="H490" s="1">
        <f t="shared" si="32"/>
        <v>22</v>
      </c>
      <c r="I490" s="1">
        <f t="shared" si="33"/>
        <v>26</v>
      </c>
      <c r="J490" s="1" t="b">
        <f>OR(ISNUMBER(SEARCH("sg1",F490)),ISNUMBER(SEARCH("skip",F490)))</f>
        <v>1</v>
      </c>
      <c r="L490" s="1">
        <v>1</v>
      </c>
      <c r="M490" s="1" t="str">
        <f t="shared" si="34"/>
        <v>skip</v>
      </c>
      <c r="N490" s="1" t="str">
        <f>MID(F490, G490+2, H490 - (G490+2))</f>
        <v>3</v>
      </c>
      <c r="O490" s="1" t="str">
        <f>MID(F490, H490+2, I490 - (H490+2))</f>
        <v>13</v>
      </c>
      <c r="P490" s="1" t="str">
        <f>MID(F490, I490+2, 3)</f>
        <v xml:space="preserve">25 </v>
      </c>
      <c r="Q490" s="1" t="s">
        <v>661</v>
      </c>
      <c r="R490" t="s">
        <v>1192</v>
      </c>
      <c r="S490">
        <v>3.5999999999999997E-2</v>
      </c>
      <c r="T490">
        <v>0</v>
      </c>
      <c r="U490" t="s">
        <v>1244</v>
      </c>
    </row>
    <row r="491" spans="1:21" hidden="1" x14ac:dyDescent="0.2">
      <c r="A491" s="1">
        <v>240</v>
      </c>
      <c r="B491" s="1">
        <v>490</v>
      </c>
      <c r="E491" t="s">
        <v>1191</v>
      </c>
      <c r="F491" t="s">
        <v>835</v>
      </c>
      <c r="G491" s="1">
        <f t="shared" si="31"/>
        <v>19</v>
      </c>
      <c r="H491" s="1">
        <f t="shared" si="32"/>
        <v>22</v>
      </c>
      <c r="I491" s="1">
        <f t="shared" si="33"/>
        <v>25</v>
      </c>
      <c r="J491" s="1" t="b">
        <f>OR(ISNUMBER(SEARCH("sg1",F491)),ISNUMBER(SEARCH("skip",F491)))</f>
        <v>1</v>
      </c>
      <c r="L491" s="1">
        <v>1</v>
      </c>
      <c r="M491" s="1" t="str">
        <f t="shared" si="34"/>
        <v>skip</v>
      </c>
      <c r="N491" s="1" t="str">
        <f>MID(F491, G491+2, H491 - (G491+2))</f>
        <v>1</v>
      </c>
      <c r="O491" s="1" t="str">
        <f>MID(F491, H491+2, I491 - (H491+2))</f>
        <v>3</v>
      </c>
      <c r="P491" s="1" t="str">
        <f>MID(F491, I491+2, 3)</f>
        <v xml:space="preserve">5 	</v>
      </c>
      <c r="Q491" s="1" t="s">
        <v>661</v>
      </c>
      <c r="R491" t="s">
        <v>1193</v>
      </c>
      <c r="S491">
        <v>3.5900000000000001E-2</v>
      </c>
      <c r="T491">
        <v>0</v>
      </c>
      <c r="U491" t="s">
        <v>1389</v>
      </c>
    </row>
    <row r="492" spans="1:21" hidden="1" x14ac:dyDescent="0.2">
      <c r="A492" s="1">
        <v>339</v>
      </c>
      <c r="B492" s="1">
        <v>491</v>
      </c>
      <c r="E492" t="s">
        <v>1191</v>
      </c>
      <c r="F492" t="s">
        <v>906</v>
      </c>
      <c r="G492" s="1">
        <f t="shared" si="31"/>
        <v>19</v>
      </c>
      <c r="H492" s="1">
        <f t="shared" si="32"/>
        <v>22</v>
      </c>
      <c r="I492" s="1">
        <f t="shared" si="33"/>
        <v>26</v>
      </c>
      <c r="J492" s="1" t="b">
        <f>OR(ISNUMBER(SEARCH("sg1",F492)),ISNUMBER(SEARCH("skip",F492)))</f>
        <v>1</v>
      </c>
      <c r="L492" s="1">
        <v>1</v>
      </c>
      <c r="M492" s="1" t="str">
        <f t="shared" si="34"/>
        <v>skip</v>
      </c>
      <c r="N492" s="1" t="str">
        <f>MID(F492, G492+2, H492 - (G492+2))</f>
        <v>8</v>
      </c>
      <c r="O492" s="1" t="str">
        <f>MID(F492, H492+2, I492 - (H492+2))</f>
        <v>44</v>
      </c>
      <c r="P492" s="1" t="str">
        <f>MID(F492, I492+2, 3)</f>
        <v xml:space="preserve">25 </v>
      </c>
      <c r="Q492" s="1" t="s">
        <v>661</v>
      </c>
      <c r="R492" t="s">
        <v>1192</v>
      </c>
      <c r="S492">
        <v>3.5799999999999998E-2</v>
      </c>
      <c r="T492">
        <v>0</v>
      </c>
      <c r="U492" t="s">
        <v>1472</v>
      </c>
    </row>
    <row r="493" spans="1:21" hidden="1" x14ac:dyDescent="0.2">
      <c r="A493" s="1">
        <v>275</v>
      </c>
      <c r="B493" s="1">
        <v>492</v>
      </c>
      <c r="E493" t="s">
        <v>1191</v>
      </c>
      <c r="F493" t="s">
        <v>862</v>
      </c>
      <c r="G493" s="1">
        <f t="shared" si="31"/>
        <v>20</v>
      </c>
      <c r="H493" s="1">
        <f t="shared" si="32"/>
        <v>23</v>
      </c>
      <c r="I493" s="1">
        <f t="shared" si="33"/>
        <v>26</v>
      </c>
      <c r="J493" s="1" t="b">
        <f>OR(ISNUMBER(SEARCH("sg1",F493)),ISNUMBER(SEARCH("skip",F493)))</f>
        <v>1</v>
      </c>
      <c r="L493" s="1">
        <v>1</v>
      </c>
      <c r="M493" s="1" t="str">
        <f t="shared" si="34"/>
        <v>skip</v>
      </c>
      <c r="N493" s="1" t="str">
        <f>MID(F493, G493+2, H493 - (G493+2))</f>
        <v>8</v>
      </c>
      <c r="O493" s="1" t="str">
        <f>MID(F493, H493+2, I493 - (H493+2))</f>
        <v>8</v>
      </c>
      <c r="P493" s="1" t="str">
        <f>MID(F493, I493+2, 3)</f>
        <v xml:space="preserve">10 </v>
      </c>
      <c r="Q493" s="1" t="s">
        <v>661</v>
      </c>
      <c r="R493" t="s">
        <v>1192</v>
      </c>
      <c r="S493">
        <v>3.5700000000000003E-2</v>
      </c>
      <c r="T493">
        <v>0</v>
      </c>
      <c r="U493" t="s">
        <v>1419</v>
      </c>
    </row>
    <row r="494" spans="1:21" hidden="1" x14ac:dyDescent="0.2">
      <c r="A494" s="1">
        <v>409</v>
      </c>
      <c r="B494" s="1">
        <v>493</v>
      </c>
      <c r="E494" t="s">
        <v>1191</v>
      </c>
      <c r="F494" t="s">
        <v>956</v>
      </c>
      <c r="G494" s="1">
        <f t="shared" si="31"/>
        <v>20</v>
      </c>
      <c r="H494" s="1">
        <f t="shared" si="32"/>
        <v>23</v>
      </c>
      <c r="I494" s="1">
        <f t="shared" si="33"/>
        <v>26</v>
      </c>
      <c r="J494" s="1" t="b">
        <f>OR(ISNUMBER(SEARCH("sg1",F494)),ISNUMBER(SEARCH("skip",F494)))</f>
        <v>0</v>
      </c>
      <c r="L494" s="1">
        <v>1</v>
      </c>
      <c r="M494" s="1" t="str">
        <f t="shared" si="34"/>
        <v>cbow</v>
      </c>
      <c r="N494" s="1" t="str">
        <f>MID(F494, G494+2, H494 - (G494+2))</f>
        <v>3</v>
      </c>
      <c r="O494" s="1" t="str">
        <f>MID(F494, H494+2, I494 - (H494+2))</f>
        <v>5</v>
      </c>
      <c r="P494" s="1" t="str">
        <f>MID(F494, I494+2, 3)</f>
        <v xml:space="preserve">50 </v>
      </c>
      <c r="Q494" s="1" t="s">
        <v>659</v>
      </c>
      <c r="R494" t="s">
        <v>1192</v>
      </c>
      <c r="S494">
        <v>3.5700000000000003E-2</v>
      </c>
      <c r="T494">
        <v>0</v>
      </c>
      <c r="U494" t="s">
        <v>1522</v>
      </c>
    </row>
    <row r="495" spans="1:21" hidden="1" x14ac:dyDescent="0.2">
      <c r="A495" s="1">
        <v>557</v>
      </c>
      <c r="B495" s="1">
        <v>494</v>
      </c>
      <c r="E495" t="s">
        <v>1191</v>
      </c>
      <c r="F495" t="s">
        <v>1061</v>
      </c>
      <c r="G495" s="1">
        <f t="shared" si="31"/>
        <v>20</v>
      </c>
      <c r="H495" s="1">
        <f t="shared" si="32"/>
        <v>23</v>
      </c>
      <c r="I495" s="1">
        <f t="shared" si="33"/>
        <v>26</v>
      </c>
      <c r="J495" s="1" t="b">
        <f>OR(ISNUMBER(SEARCH("sg1",F495)),ISNUMBER(SEARCH("skip",F495)))</f>
        <v>0</v>
      </c>
      <c r="L495" s="1">
        <v>1</v>
      </c>
      <c r="M495" s="1" t="str">
        <f t="shared" si="34"/>
        <v>cbow</v>
      </c>
      <c r="N495" s="1" t="str">
        <f>MID(F495, G495+2, H495 - (G495+2))</f>
        <v>1</v>
      </c>
      <c r="O495" s="1" t="str">
        <f>MID(F495, H495+2, I495 - (H495+2))</f>
        <v>3</v>
      </c>
      <c r="P495" s="1" t="str">
        <f>MID(F495, I495+2, 3)</f>
        <v xml:space="preserve">25 </v>
      </c>
      <c r="Q495" s="1" t="s">
        <v>659</v>
      </c>
      <c r="R495" t="s">
        <v>1192</v>
      </c>
      <c r="S495">
        <v>3.5400000000000001E-2</v>
      </c>
      <c r="T495">
        <v>0</v>
      </c>
      <c r="U495" t="s">
        <v>1639</v>
      </c>
    </row>
    <row r="496" spans="1:21" hidden="1" x14ac:dyDescent="0.2">
      <c r="A496" s="1">
        <v>591</v>
      </c>
      <c r="B496" s="1">
        <v>495</v>
      </c>
      <c r="E496" t="s">
        <v>1191</v>
      </c>
      <c r="F496" t="s">
        <v>1084</v>
      </c>
      <c r="G496" s="1">
        <f t="shared" si="31"/>
        <v>20</v>
      </c>
      <c r="H496" s="1">
        <f t="shared" si="32"/>
        <v>23</v>
      </c>
      <c r="I496" s="1">
        <f t="shared" si="33"/>
        <v>27</v>
      </c>
      <c r="J496" s="1" t="b">
        <f>OR(ISNUMBER(SEARCH("sg1",F496)),ISNUMBER(SEARCH("skip",F496)))</f>
        <v>0</v>
      </c>
      <c r="L496" s="1">
        <v>1</v>
      </c>
      <c r="M496" s="1" t="str">
        <f t="shared" si="34"/>
        <v>cbow</v>
      </c>
      <c r="N496" s="1" t="str">
        <f>MID(F496, G496+2, H496 - (G496+2))</f>
        <v>5</v>
      </c>
      <c r="O496" s="1" t="str">
        <f>MID(F496, H496+2, I496 - (H496+2))</f>
        <v>21</v>
      </c>
      <c r="P496" s="1" t="str">
        <f>MID(F496, I496+2, 3)</f>
        <v xml:space="preserve">10 </v>
      </c>
      <c r="Q496" s="1" t="s">
        <v>661</v>
      </c>
      <c r="R496" t="s">
        <v>1192</v>
      </c>
      <c r="S496">
        <v>3.5400000000000001E-2</v>
      </c>
      <c r="T496">
        <v>0</v>
      </c>
      <c r="U496" t="s">
        <v>1666</v>
      </c>
    </row>
    <row r="497" spans="1:21" hidden="1" x14ac:dyDescent="0.2">
      <c r="A497" s="1">
        <v>657</v>
      </c>
      <c r="B497" s="1">
        <v>496</v>
      </c>
      <c r="E497" t="s">
        <v>1191</v>
      </c>
      <c r="F497" t="s">
        <v>1130</v>
      </c>
      <c r="G497" s="1">
        <f t="shared" si="31"/>
        <v>20</v>
      </c>
      <c r="H497" s="1">
        <f t="shared" si="32"/>
        <v>23</v>
      </c>
      <c r="I497" s="1">
        <f t="shared" si="33"/>
        <v>26</v>
      </c>
      <c r="J497" s="1" t="b">
        <f>OR(ISNUMBER(SEARCH("sg1",F497)),ISNUMBER(SEARCH("skip",F497)))</f>
        <v>0</v>
      </c>
      <c r="L497" s="1">
        <v>1</v>
      </c>
      <c r="M497" s="1" t="str">
        <f t="shared" si="34"/>
        <v>cbow</v>
      </c>
      <c r="N497" s="1" t="str">
        <f>MID(F497, G497+2, H497 - (G497+2))</f>
        <v>3</v>
      </c>
      <c r="O497" s="1" t="str">
        <f>MID(F497, H497+2, I497 - (H497+2))</f>
        <v>5</v>
      </c>
      <c r="P497" s="1" t="str">
        <f>MID(F497, I497+2, 3)</f>
        <v xml:space="preserve">25 </v>
      </c>
      <c r="Q497" s="1" t="s">
        <v>659</v>
      </c>
      <c r="R497" t="s">
        <v>1192</v>
      </c>
      <c r="S497">
        <v>3.5299999999999998E-2</v>
      </c>
      <c r="T497">
        <v>0</v>
      </c>
      <c r="U497" t="s">
        <v>1712</v>
      </c>
    </row>
    <row r="498" spans="1:21" hidden="1" x14ac:dyDescent="0.2">
      <c r="A498" s="1">
        <v>745</v>
      </c>
      <c r="B498" s="1">
        <v>497</v>
      </c>
      <c r="E498" t="s">
        <v>1191</v>
      </c>
      <c r="F498" t="s">
        <v>1780</v>
      </c>
      <c r="G498" s="1">
        <f t="shared" si="31"/>
        <v>20</v>
      </c>
      <c r="H498" s="1">
        <f t="shared" si="32"/>
        <v>23</v>
      </c>
      <c r="I498" s="1">
        <f t="shared" si="33"/>
        <v>26</v>
      </c>
      <c r="J498" s="1" t="b">
        <f>OR(ISNUMBER(SEARCH("sg1",F498)),ISNUMBER(SEARCH("skip",F498)))</f>
        <v>0</v>
      </c>
      <c r="L498" s="1">
        <v>1</v>
      </c>
      <c r="M498" s="1" t="str">
        <f t="shared" si="34"/>
        <v>cbow</v>
      </c>
      <c r="N498" s="1" t="str">
        <f>MID(F498, G498+2, H498 - (G498+2))</f>
        <v>8</v>
      </c>
      <c r="O498" s="1" t="str">
        <f>MID(F498, H498+2, I498 - (H498+2))</f>
        <v>5</v>
      </c>
      <c r="P498" s="1" t="str">
        <f>MID(F498, I498+2, 3)</f>
        <v xml:space="preserve">25 </v>
      </c>
      <c r="Q498" s="1" t="s">
        <v>659</v>
      </c>
      <c r="R498" t="s">
        <v>1192</v>
      </c>
      <c r="S498">
        <v>3.5200000000000002E-2</v>
      </c>
      <c r="T498">
        <v>0</v>
      </c>
      <c r="U498" t="s">
        <v>1781</v>
      </c>
    </row>
    <row r="499" spans="1:21" hidden="1" x14ac:dyDescent="0.2">
      <c r="A499" s="1">
        <v>141</v>
      </c>
      <c r="B499" s="1">
        <v>498</v>
      </c>
      <c r="E499" t="s">
        <v>1191</v>
      </c>
      <c r="F499" t="s">
        <v>765</v>
      </c>
      <c r="G499" s="1">
        <f t="shared" si="31"/>
        <v>19</v>
      </c>
      <c r="H499" s="1">
        <f t="shared" si="32"/>
        <v>22</v>
      </c>
      <c r="I499" s="1">
        <f t="shared" si="33"/>
        <v>25</v>
      </c>
      <c r="J499" s="1" t="b">
        <f>OR(ISNUMBER(SEARCH("sg1",F499)),ISNUMBER(SEARCH("skip",F499)))</f>
        <v>1</v>
      </c>
      <c r="L499" s="1">
        <v>1</v>
      </c>
      <c r="M499" s="1" t="str">
        <f t="shared" si="34"/>
        <v>skip</v>
      </c>
      <c r="N499" s="1" t="str">
        <f>MID(F499, G499+2, H499 - (G499+2))</f>
        <v>3</v>
      </c>
      <c r="O499" s="1" t="str">
        <f>MID(F499, H499+2, I499 - (H499+2))</f>
        <v>8</v>
      </c>
      <c r="P499" s="1" t="str">
        <f>MID(F499, I499+2, 3)</f>
        <v xml:space="preserve">5 	</v>
      </c>
      <c r="Q499" s="1" t="s">
        <v>659</v>
      </c>
      <c r="R499" t="s">
        <v>1192</v>
      </c>
      <c r="S499">
        <v>3.5000000000000003E-2</v>
      </c>
      <c r="T499">
        <v>0</v>
      </c>
      <c r="U499" t="s">
        <v>1312</v>
      </c>
    </row>
    <row r="500" spans="1:21" hidden="1" x14ac:dyDescent="0.2">
      <c r="A500" s="1">
        <v>617</v>
      </c>
      <c r="B500" s="1">
        <v>499</v>
      </c>
      <c r="E500" t="s">
        <v>1191</v>
      </c>
      <c r="F500" t="s">
        <v>1103</v>
      </c>
      <c r="G500" s="1">
        <f t="shared" si="31"/>
        <v>20</v>
      </c>
      <c r="H500" s="1">
        <f t="shared" si="32"/>
        <v>23</v>
      </c>
      <c r="I500" s="1">
        <f t="shared" si="33"/>
        <v>26</v>
      </c>
      <c r="J500" s="1" t="b">
        <f>OR(ISNUMBER(SEARCH("sg1",F500)),ISNUMBER(SEARCH("skip",F500)))</f>
        <v>0</v>
      </c>
      <c r="L500" s="1">
        <v>1</v>
      </c>
      <c r="M500" s="1" t="str">
        <f t="shared" si="34"/>
        <v>cbow</v>
      </c>
      <c r="N500" s="1" t="str">
        <f>MID(F500, G500+2, H500 - (G500+2))</f>
        <v>3</v>
      </c>
      <c r="O500" s="1" t="str">
        <f>MID(F500, H500+2, I500 - (H500+2))</f>
        <v>3</v>
      </c>
      <c r="P500" s="1" t="str">
        <f>MID(F500, I500+2, 3)</f>
        <v xml:space="preserve">25 </v>
      </c>
      <c r="Q500" s="1" t="s">
        <v>659</v>
      </c>
      <c r="R500" t="s">
        <v>1192</v>
      </c>
      <c r="S500">
        <v>3.5000000000000003E-2</v>
      </c>
      <c r="T500">
        <v>0</v>
      </c>
      <c r="U500" t="s">
        <v>1684</v>
      </c>
    </row>
    <row r="501" spans="1:21" hidden="1" x14ac:dyDescent="0.2">
      <c r="A501" s="1">
        <v>621</v>
      </c>
      <c r="B501" s="1">
        <v>500</v>
      </c>
      <c r="E501" t="s">
        <v>1191</v>
      </c>
      <c r="F501" t="s">
        <v>1106</v>
      </c>
      <c r="G501" s="1">
        <f t="shared" si="31"/>
        <v>20</v>
      </c>
      <c r="H501" s="1">
        <f t="shared" si="32"/>
        <v>23</v>
      </c>
      <c r="I501" s="1">
        <f t="shared" si="33"/>
        <v>26</v>
      </c>
      <c r="J501" s="1" t="b">
        <f>OR(ISNUMBER(SEARCH("sg1",F501)),ISNUMBER(SEARCH("skip",F501)))</f>
        <v>0</v>
      </c>
      <c r="L501" s="1">
        <v>1</v>
      </c>
      <c r="M501" s="1" t="str">
        <f t="shared" si="34"/>
        <v>cbow</v>
      </c>
      <c r="N501" s="1" t="str">
        <f>MID(F501, G501+2, H501 - (G501+2))</f>
        <v>5</v>
      </c>
      <c r="O501" s="1" t="str">
        <f>MID(F501, H501+2, I501 - (H501+2))</f>
        <v>5</v>
      </c>
      <c r="P501" s="1" t="str">
        <f>MID(F501, I501+2, 3)</f>
        <v xml:space="preserve">25 </v>
      </c>
      <c r="Q501" s="1" t="s">
        <v>659</v>
      </c>
      <c r="R501" t="s">
        <v>1192</v>
      </c>
      <c r="S501">
        <v>3.5000000000000003E-2</v>
      </c>
      <c r="T501">
        <v>0</v>
      </c>
      <c r="U501" t="s">
        <v>1687</v>
      </c>
    </row>
    <row r="502" spans="1:21" hidden="1" x14ac:dyDescent="0.2">
      <c r="A502" s="1">
        <v>197</v>
      </c>
      <c r="B502" s="1">
        <v>501</v>
      </c>
      <c r="E502" t="s">
        <v>1191</v>
      </c>
      <c r="F502" t="s">
        <v>807</v>
      </c>
      <c r="G502" s="1">
        <f t="shared" si="31"/>
        <v>20</v>
      </c>
      <c r="H502" s="1">
        <f t="shared" si="32"/>
        <v>23</v>
      </c>
      <c r="I502" s="1">
        <f t="shared" si="33"/>
        <v>27</v>
      </c>
      <c r="J502" s="1" t="b">
        <f>OR(ISNUMBER(SEARCH("sg1",F502)),ISNUMBER(SEARCH("skip",F502)))</f>
        <v>1</v>
      </c>
      <c r="L502" s="1">
        <v>1</v>
      </c>
      <c r="M502" s="1" t="str">
        <f t="shared" si="34"/>
        <v>skip</v>
      </c>
      <c r="N502" s="1" t="str">
        <f>MID(F502, G502+2, H502 - (G502+2))</f>
        <v>8</v>
      </c>
      <c r="O502" s="1" t="str">
        <f>MID(F502, H502+2, I502 - (H502+2))</f>
        <v>21</v>
      </c>
      <c r="P502" s="1" t="str">
        <f>MID(F502, I502+2, 3)</f>
        <v xml:space="preserve">5 	</v>
      </c>
      <c r="Q502" s="1" t="s">
        <v>659</v>
      </c>
      <c r="R502" t="s">
        <v>1192</v>
      </c>
      <c r="S502">
        <v>3.49E-2</v>
      </c>
      <c r="T502">
        <v>0</v>
      </c>
      <c r="U502" t="s">
        <v>1356</v>
      </c>
    </row>
    <row r="503" spans="1:21" hidden="1" x14ac:dyDescent="0.2">
      <c r="A503" s="1">
        <v>73</v>
      </c>
      <c r="B503" s="1">
        <v>502</v>
      </c>
      <c r="E503" t="s">
        <v>1191</v>
      </c>
      <c r="F503" t="s">
        <v>714</v>
      </c>
      <c r="G503" s="1">
        <f t="shared" si="31"/>
        <v>20</v>
      </c>
      <c r="H503" s="1">
        <f t="shared" si="32"/>
        <v>23</v>
      </c>
      <c r="I503" s="1">
        <f t="shared" si="33"/>
        <v>26</v>
      </c>
      <c r="J503" s="1" t="b">
        <f>OR(ISNUMBER(SEARCH("sg1",F503)),ISNUMBER(SEARCH("skip",F503)))</f>
        <v>1</v>
      </c>
      <c r="L503" s="1">
        <v>1</v>
      </c>
      <c r="M503" s="1" t="str">
        <f t="shared" si="34"/>
        <v>skip</v>
      </c>
      <c r="N503" s="1" t="str">
        <f>MID(F503, G503+2, H503 - (G503+2))</f>
        <v>8</v>
      </c>
      <c r="O503" s="1" t="str">
        <f>MID(F503, H503+2, I503 - (H503+2))</f>
        <v>3</v>
      </c>
      <c r="P503" s="1" t="str">
        <f>MID(F503, I503+2, 3)</f>
        <v xml:space="preserve">10 </v>
      </c>
      <c r="Q503" s="1" t="s">
        <v>659</v>
      </c>
      <c r="R503" t="s">
        <v>1192</v>
      </c>
      <c r="S503">
        <v>3.4700000000000002E-2</v>
      </c>
      <c r="T503">
        <v>0</v>
      </c>
      <c r="U503" t="s">
        <v>1257</v>
      </c>
    </row>
    <row r="504" spans="1:21" hidden="1" x14ac:dyDescent="0.2">
      <c r="A504" s="1">
        <v>533</v>
      </c>
      <c r="B504" s="1">
        <v>503</v>
      </c>
      <c r="E504" t="s">
        <v>1191</v>
      </c>
      <c r="F504" t="s">
        <v>1045</v>
      </c>
      <c r="G504" s="1">
        <f t="shared" si="31"/>
        <v>20</v>
      </c>
      <c r="H504" s="1">
        <f t="shared" si="32"/>
        <v>23</v>
      </c>
      <c r="I504" s="1">
        <f t="shared" si="33"/>
        <v>26</v>
      </c>
      <c r="J504" s="1" t="b">
        <f>OR(ISNUMBER(SEARCH("sg1",F504)),ISNUMBER(SEARCH("skip",F504)))</f>
        <v>0</v>
      </c>
      <c r="L504" s="1">
        <v>1</v>
      </c>
      <c r="M504" s="1" t="str">
        <f t="shared" si="34"/>
        <v>cbow</v>
      </c>
      <c r="N504" s="1" t="str">
        <f>MID(F504, G504+2, H504 - (G504+2))</f>
        <v>8</v>
      </c>
      <c r="O504" s="1" t="str">
        <f>MID(F504, H504+2, I504 - (H504+2))</f>
        <v>5</v>
      </c>
      <c r="P504" s="1" t="str">
        <f>MID(F504, I504+2, 3)</f>
        <v xml:space="preserve">50 </v>
      </c>
      <c r="Q504" s="1" t="s">
        <v>659</v>
      </c>
      <c r="R504" t="s">
        <v>1192</v>
      </c>
      <c r="S504">
        <v>3.4700000000000002E-2</v>
      </c>
      <c r="T504">
        <v>0</v>
      </c>
      <c r="U504" t="s">
        <v>1618</v>
      </c>
    </row>
    <row r="505" spans="1:21" hidden="1" x14ac:dyDescent="0.2">
      <c r="A505" s="1">
        <v>107</v>
      </c>
      <c r="B505" s="1">
        <v>504</v>
      </c>
      <c r="E505" t="s">
        <v>1191</v>
      </c>
      <c r="F505" t="s">
        <v>738</v>
      </c>
      <c r="G505" s="1">
        <f t="shared" si="31"/>
        <v>19</v>
      </c>
      <c r="H505" s="1">
        <f t="shared" si="32"/>
        <v>22</v>
      </c>
      <c r="I505" s="1">
        <f t="shared" si="33"/>
        <v>25</v>
      </c>
      <c r="J505" s="1" t="b">
        <f>OR(ISNUMBER(SEARCH("sg1",F505)),ISNUMBER(SEARCH("skip",F505)))</f>
        <v>1</v>
      </c>
      <c r="L505" s="1">
        <v>1</v>
      </c>
      <c r="M505" s="1" t="str">
        <f t="shared" si="34"/>
        <v>skip</v>
      </c>
      <c r="N505" s="1" t="str">
        <f>MID(F505, G505+2, H505 - (G505+2))</f>
        <v>1</v>
      </c>
      <c r="O505" s="1" t="str">
        <f>MID(F505, H505+2, I505 - (H505+2))</f>
        <v>3</v>
      </c>
      <c r="P505" s="1" t="str">
        <f>MID(F505, I505+2, 3)</f>
        <v xml:space="preserve">25 </v>
      </c>
      <c r="Q505" s="1" t="s">
        <v>661</v>
      </c>
      <c r="R505" t="s">
        <v>1192</v>
      </c>
      <c r="S505">
        <v>3.4599999999999999E-2</v>
      </c>
      <c r="T505">
        <v>0</v>
      </c>
      <c r="U505" t="s">
        <v>1285</v>
      </c>
    </row>
    <row r="506" spans="1:21" hidden="1" x14ac:dyDescent="0.2">
      <c r="A506" s="1">
        <v>129</v>
      </c>
      <c r="B506" s="1">
        <v>505</v>
      </c>
      <c r="E506" t="s">
        <v>1191</v>
      </c>
      <c r="F506" t="s">
        <v>756</v>
      </c>
      <c r="G506" s="1">
        <f t="shared" si="31"/>
        <v>19</v>
      </c>
      <c r="H506" s="1">
        <f t="shared" si="32"/>
        <v>22</v>
      </c>
      <c r="I506" s="1">
        <f t="shared" si="33"/>
        <v>25</v>
      </c>
      <c r="J506" s="1" t="b">
        <f>OR(ISNUMBER(SEARCH("sg1",F506)),ISNUMBER(SEARCH("skip",F506)))</f>
        <v>1</v>
      </c>
      <c r="L506" s="1">
        <v>1</v>
      </c>
      <c r="M506" s="1" t="str">
        <f t="shared" si="34"/>
        <v>skip</v>
      </c>
      <c r="N506" s="1" t="str">
        <f>MID(F506, G506+2, H506 - (G506+2))</f>
        <v>3</v>
      </c>
      <c r="O506" s="1" t="str">
        <f>MID(F506, H506+2, I506 - (H506+2))</f>
        <v>3</v>
      </c>
      <c r="P506" s="1" t="str">
        <f>MID(F506, I506+2, 3)</f>
        <v xml:space="preserve">10 </v>
      </c>
      <c r="Q506" s="1" t="s">
        <v>659</v>
      </c>
      <c r="R506" t="s">
        <v>1192</v>
      </c>
      <c r="S506">
        <v>3.44E-2</v>
      </c>
      <c r="T506">
        <v>0</v>
      </c>
      <c r="U506" t="s">
        <v>878</v>
      </c>
    </row>
    <row r="507" spans="1:21" hidden="1" x14ac:dyDescent="0.2">
      <c r="A507" s="1">
        <v>157</v>
      </c>
      <c r="B507" s="1">
        <v>506</v>
      </c>
      <c r="E507" t="s">
        <v>1191</v>
      </c>
      <c r="F507" t="s">
        <v>777</v>
      </c>
      <c r="G507" s="1">
        <f t="shared" si="31"/>
        <v>19</v>
      </c>
      <c r="H507" s="1">
        <f t="shared" si="32"/>
        <v>22</v>
      </c>
      <c r="I507" s="1">
        <f t="shared" si="33"/>
        <v>26</v>
      </c>
      <c r="J507" s="1" t="b">
        <f>OR(ISNUMBER(SEARCH("sg1",F507)),ISNUMBER(SEARCH("skip",F507)))</f>
        <v>1</v>
      </c>
      <c r="L507" s="1">
        <v>1</v>
      </c>
      <c r="M507" s="1" t="str">
        <f t="shared" si="34"/>
        <v>skip</v>
      </c>
      <c r="N507" s="1" t="str">
        <f>MID(F507, G507+2, H507 - (G507+2))</f>
        <v>1</v>
      </c>
      <c r="O507" s="1" t="str">
        <f>MID(F507, H507+2, I507 - (H507+2))</f>
        <v>13</v>
      </c>
      <c r="P507" s="1" t="str">
        <f>MID(F507, I507+2, 3)</f>
        <v xml:space="preserve">5 	</v>
      </c>
      <c r="Q507" s="1" t="s">
        <v>659</v>
      </c>
      <c r="R507" t="s">
        <v>1192</v>
      </c>
      <c r="S507">
        <v>3.4200000000000001E-2</v>
      </c>
      <c r="T507">
        <v>0</v>
      </c>
      <c r="U507" t="s">
        <v>372</v>
      </c>
    </row>
    <row r="508" spans="1:21" hidden="1" x14ac:dyDescent="0.2">
      <c r="A508" s="1">
        <v>712</v>
      </c>
      <c r="B508" s="1">
        <v>507</v>
      </c>
      <c r="E508" t="s">
        <v>1191</v>
      </c>
      <c r="F508" t="s">
        <v>1167</v>
      </c>
      <c r="G508" s="1">
        <f t="shared" si="31"/>
        <v>20</v>
      </c>
      <c r="H508" s="1">
        <f t="shared" si="32"/>
        <v>23</v>
      </c>
      <c r="I508" s="1">
        <f t="shared" si="33"/>
        <v>27</v>
      </c>
      <c r="J508" s="1" t="b">
        <f>OR(ISNUMBER(SEARCH("sg1",F508)),ISNUMBER(SEARCH("skip",F508)))</f>
        <v>0</v>
      </c>
      <c r="L508" s="1">
        <v>1</v>
      </c>
      <c r="M508" s="1" t="str">
        <f t="shared" si="34"/>
        <v>cbow</v>
      </c>
      <c r="N508" s="1" t="str">
        <f>MID(F508, G508+2, H508 - (G508+2))</f>
        <v>3</v>
      </c>
      <c r="O508" s="1" t="str">
        <f>MID(F508, H508+2, I508 - (H508+2))</f>
        <v>13</v>
      </c>
      <c r="P508" s="1" t="str">
        <f>MID(F508, I508+2, 3)</f>
        <v xml:space="preserve">10 </v>
      </c>
      <c r="Q508" s="1" t="s">
        <v>661</v>
      </c>
      <c r="R508" t="s">
        <v>1193</v>
      </c>
      <c r="S508">
        <v>3.39E-2</v>
      </c>
      <c r="T508">
        <v>0</v>
      </c>
      <c r="U508" t="s">
        <v>1751</v>
      </c>
    </row>
    <row r="509" spans="1:21" hidden="1" x14ac:dyDescent="0.2">
      <c r="A509" s="1">
        <v>364</v>
      </c>
      <c r="B509" s="1">
        <v>508</v>
      </c>
      <c r="E509" t="s">
        <v>1191</v>
      </c>
      <c r="F509" t="s">
        <v>922</v>
      </c>
      <c r="G509" s="1">
        <f t="shared" si="31"/>
        <v>19</v>
      </c>
      <c r="H509" s="1">
        <f t="shared" si="32"/>
        <v>22</v>
      </c>
      <c r="I509" s="1">
        <f t="shared" si="33"/>
        <v>26</v>
      </c>
      <c r="J509" s="1" t="b">
        <f>OR(ISNUMBER(SEARCH("sg1",F509)),ISNUMBER(SEARCH("skip",F509)))</f>
        <v>1</v>
      </c>
      <c r="L509" s="1">
        <v>1</v>
      </c>
      <c r="M509" s="1" t="str">
        <f t="shared" si="34"/>
        <v>skip</v>
      </c>
      <c r="N509" s="1" t="str">
        <f>MID(F509, G509+2, H509 - (G509+2))</f>
        <v>3</v>
      </c>
      <c r="O509" s="1" t="str">
        <f>MID(F509, H509+2, I509 - (H509+2))</f>
        <v>13</v>
      </c>
      <c r="P509" s="1" t="str">
        <f>MID(F509, I509+2, 3)</f>
        <v xml:space="preserve">10 </v>
      </c>
      <c r="Q509" s="1" t="s">
        <v>661</v>
      </c>
      <c r="R509" t="s">
        <v>1193</v>
      </c>
      <c r="S509">
        <v>3.3700000000000001E-2</v>
      </c>
      <c r="T509">
        <v>0</v>
      </c>
      <c r="U509" t="s">
        <v>1492</v>
      </c>
    </row>
    <row r="510" spans="1:21" hidden="1" x14ac:dyDescent="0.2">
      <c r="A510" s="1">
        <v>149</v>
      </c>
      <c r="B510" s="1">
        <v>509</v>
      </c>
      <c r="E510" t="s">
        <v>1191</v>
      </c>
      <c r="F510" t="s">
        <v>771</v>
      </c>
      <c r="G510" s="1">
        <f t="shared" si="31"/>
        <v>20</v>
      </c>
      <c r="H510" s="1">
        <f t="shared" si="32"/>
        <v>23</v>
      </c>
      <c r="I510" s="1">
        <f t="shared" si="33"/>
        <v>26</v>
      </c>
      <c r="J510" s="1" t="b">
        <f>OR(ISNUMBER(SEARCH("sg1",F510)),ISNUMBER(SEARCH("skip",F510)))</f>
        <v>1</v>
      </c>
      <c r="L510" s="1">
        <v>1</v>
      </c>
      <c r="M510" s="1" t="str">
        <f t="shared" si="34"/>
        <v>skip</v>
      </c>
      <c r="N510" s="1" t="str">
        <f>MID(F510, G510+2, H510 - (G510+2))</f>
        <v>5</v>
      </c>
      <c r="O510" s="1" t="str">
        <f>MID(F510, H510+2, I510 - (H510+2))</f>
        <v>3</v>
      </c>
      <c r="P510" s="1" t="str">
        <f>MID(F510, I510+2, 3)</f>
        <v xml:space="preserve">10 </v>
      </c>
      <c r="Q510" s="1" t="s">
        <v>659</v>
      </c>
      <c r="R510" t="s">
        <v>1192</v>
      </c>
      <c r="S510">
        <v>3.3500000000000002E-2</v>
      </c>
      <c r="T510">
        <v>0</v>
      </c>
      <c r="U510" t="s">
        <v>1318</v>
      </c>
    </row>
    <row r="511" spans="1:21" hidden="1" x14ac:dyDescent="0.2">
      <c r="A511" s="1">
        <v>653</v>
      </c>
      <c r="B511" s="1">
        <v>510</v>
      </c>
      <c r="E511" t="s">
        <v>1191</v>
      </c>
      <c r="F511" t="s">
        <v>1128</v>
      </c>
      <c r="G511" s="1">
        <f t="shared" si="31"/>
        <v>20</v>
      </c>
      <c r="H511" s="1">
        <f t="shared" si="32"/>
        <v>23</v>
      </c>
      <c r="I511" s="1">
        <f t="shared" si="33"/>
        <v>26</v>
      </c>
      <c r="J511" s="1" t="b">
        <f>OR(ISNUMBER(SEARCH("sg1",F511)),ISNUMBER(SEARCH("skip",F511)))</f>
        <v>0</v>
      </c>
      <c r="L511" s="1">
        <v>1</v>
      </c>
      <c r="M511" s="1" t="str">
        <f t="shared" si="34"/>
        <v>cbow</v>
      </c>
      <c r="N511" s="1" t="str">
        <f>MID(F511, G511+2, H511 - (G511+2))</f>
        <v>5</v>
      </c>
      <c r="O511" s="1" t="str">
        <f>MID(F511, H511+2, I511 - (H511+2))</f>
        <v>3</v>
      </c>
      <c r="P511" s="1" t="str">
        <f>MID(F511, I511+2, 3)</f>
        <v xml:space="preserve">25 </v>
      </c>
      <c r="Q511" s="1" t="s">
        <v>659</v>
      </c>
      <c r="R511" t="s">
        <v>1192</v>
      </c>
      <c r="S511">
        <v>3.32E-2</v>
      </c>
      <c r="T511">
        <v>0</v>
      </c>
      <c r="U511" t="s">
        <v>1367</v>
      </c>
    </row>
    <row r="512" spans="1:21" hidden="1" x14ac:dyDescent="0.2">
      <c r="A512" s="1">
        <v>180</v>
      </c>
      <c r="B512" s="1">
        <v>511</v>
      </c>
      <c r="E512" t="s">
        <v>1191</v>
      </c>
      <c r="F512" t="s">
        <v>792</v>
      </c>
      <c r="G512" s="1">
        <f t="shared" si="31"/>
        <v>20</v>
      </c>
      <c r="H512" s="1">
        <f t="shared" si="32"/>
        <v>23</v>
      </c>
      <c r="I512" s="1">
        <f t="shared" si="33"/>
        <v>27</v>
      </c>
      <c r="J512" s="1" t="b">
        <f>OR(ISNUMBER(SEARCH("sg1",F512)),ISNUMBER(SEARCH("skip",F512)))</f>
        <v>1</v>
      </c>
      <c r="L512" s="1">
        <v>1</v>
      </c>
      <c r="M512" s="1" t="str">
        <f t="shared" si="34"/>
        <v>skip</v>
      </c>
      <c r="N512" s="1" t="str">
        <f>MID(F512, G512+2, H512 - (G512+2))</f>
        <v>8</v>
      </c>
      <c r="O512" s="1" t="str">
        <f>MID(F512, H512+2, I512 - (H512+2))</f>
        <v>13</v>
      </c>
      <c r="P512" s="1" t="str">
        <f>MID(F512, I512+2, 3)</f>
        <v xml:space="preserve">10 </v>
      </c>
      <c r="Q512" s="1" t="s">
        <v>661</v>
      </c>
      <c r="R512" t="s">
        <v>1193</v>
      </c>
      <c r="S512">
        <v>3.3099999999999997E-2</v>
      </c>
      <c r="T512">
        <v>0</v>
      </c>
      <c r="U512" t="s">
        <v>1341</v>
      </c>
    </row>
    <row r="513" spans="1:21" hidden="1" x14ac:dyDescent="0.2">
      <c r="A513" s="1">
        <v>560</v>
      </c>
      <c r="B513" s="1">
        <v>512</v>
      </c>
      <c r="E513" t="s">
        <v>1191</v>
      </c>
      <c r="F513" t="s">
        <v>1061</v>
      </c>
      <c r="G513" s="1">
        <f t="shared" si="31"/>
        <v>20</v>
      </c>
      <c r="H513" s="1">
        <f t="shared" si="32"/>
        <v>23</v>
      </c>
      <c r="I513" s="1">
        <f t="shared" si="33"/>
        <v>26</v>
      </c>
      <c r="J513" s="1" t="b">
        <f>OR(ISNUMBER(SEARCH("sg1",F513)),ISNUMBER(SEARCH("skip",F513)))</f>
        <v>0</v>
      </c>
      <c r="L513" s="1">
        <v>1</v>
      </c>
      <c r="M513" s="1" t="str">
        <f t="shared" si="34"/>
        <v>cbow</v>
      </c>
      <c r="N513" s="1" t="str">
        <f>MID(F513, G513+2, H513 - (G513+2))</f>
        <v>1</v>
      </c>
      <c r="O513" s="1" t="str">
        <f>MID(F513, H513+2, I513 - (H513+2))</f>
        <v>3</v>
      </c>
      <c r="P513" s="1" t="str">
        <f>MID(F513, I513+2, 3)</f>
        <v xml:space="preserve">25 </v>
      </c>
      <c r="Q513" s="1" t="s">
        <v>661</v>
      </c>
      <c r="R513" t="s">
        <v>1193</v>
      </c>
      <c r="S513">
        <v>3.3099999999999997E-2</v>
      </c>
      <c r="T513">
        <v>0</v>
      </c>
      <c r="U513" t="s">
        <v>1642</v>
      </c>
    </row>
    <row r="514" spans="1:21" hidden="1" x14ac:dyDescent="0.2">
      <c r="A514" s="1">
        <v>20</v>
      </c>
      <c r="B514" s="1">
        <v>513</v>
      </c>
      <c r="E514" t="s">
        <v>1191</v>
      </c>
      <c r="F514" t="s">
        <v>672</v>
      </c>
      <c r="G514" s="1">
        <f t="shared" si="31"/>
        <v>20</v>
      </c>
      <c r="H514" s="1">
        <f t="shared" si="32"/>
        <v>23</v>
      </c>
      <c r="I514" s="1">
        <f t="shared" si="33"/>
        <v>27</v>
      </c>
      <c r="J514" s="1" t="b">
        <f>OR(ISNUMBER(SEARCH("sg1",F514)),ISNUMBER(SEARCH("skip",F514)))</f>
        <v>1</v>
      </c>
      <c r="L514" s="1">
        <v>1</v>
      </c>
      <c r="M514" s="1" t="str">
        <f t="shared" si="34"/>
        <v>skip</v>
      </c>
      <c r="N514" s="1" t="str">
        <f>MID(F514, G514+2, H514 - (G514+2))</f>
        <v>8</v>
      </c>
      <c r="O514" s="1" t="str">
        <f>MID(F514, H514+2, I514 - (H514+2))</f>
        <v>21</v>
      </c>
      <c r="P514" s="1" t="str">
        <f>MID(F514, I514+2, 3)</f>
        <v xml:space="preserve">10 </v>
      </c>
      <c r="Q514" s="1" t="s">
        <v>661</v>
      </c>
      <c r="R514" t="s">
        <v>1193</v>
      </c>
      <c r="S514">
        <v>3.3000000000000002E-2</v>
      </c>
      <c r="T514">
        <v>0</v>
      </c>
      <c r="U514" t="s">
        <v>1212</v>
      </c>
    </row>
    <row r="515" spans="1:21" hidden="1" x14ac:dyDescent="0.2">
      <c r="A515" s="1">
        <v>452</v>
      </c>
      <c r="B515" s="1">
        <v>514</v>
      </c>
      <c r="E515" t="s">
        <v>1191</v>
      </c>
      <c r="F515" t="s">
        <v>986</v>
      </c>
      <c r="G515" s="1">
        <f t="shared" si="31"/>
        <v>20</v>
      </c>
      <c r="H515" s="1">
        <f t="shared" si="32"/>
        <v>23</v>
      </c>
      <c r="I515" s="1">
        <f t="shared" si="33"/>
        <v>26</v>
      </c>
      <c r="J515" s="1" t="b">
        <f>OR(ISNUMBER(SEARCH("sg1",F515)),ISNUMBER(SEARCH("skip",F515)))</f>
        <v>0</v>
      </c>
      <c r="L515" s="1">
        <v>1</v>
      </c>
      <c r="M515" s="1" t="str">
        <f t="shared" si="34"/>
        <v>cbow</v>
      </c>
      <c r="N515" s="1" t="str">
        <f>MID(F515, G515+2, H515 - (G515+2))</f>
        <v>3</v>
      </c>
      <c r="O515" s="1" t="str">
        <f>MID(F515, H515+2, I515 - (H515+2))</f>
        <v>3</v>
      </c>
      <c r="P515" s="1" t="str">
        <f>MID(F515, I515+2, 3)</f>
        <v xml:space="preserve">50 </v>
      </c>
      <c r="Q515" s="1" t="s">
        <v>661</v>
      </c>
      <c r="R515" t="s">
        <v>1193</v>
      </c>
      <c r="S515">
        <v>3.2800000000000003E-2</v>
      </c>
      <c r="T515">
        <v>0</v>
      </c>
      <c r="U515" t="s">
        <v>1559</v>
      </c>
    </row>
    <row r="516" spans="1:21" hidden="1" x14ac:dyDescent="0.2">
      <c r="A516" s="1">
        <v>44</v>
      </c>
      <c r="B516" s="1">
        <v>515</v>
      </c>
      <c r="E516" t="s">
        <v>1191</v>
      </c>
      <c r="F516" t="s">
        <v>690</v>
      </c>
      <c r="G516" s="1">
        <f t="shared" si="31"/>
        <v>19</v>
      </c>
      <c r="H516" s="1">
        <f t="shared" si="32"/>
        <v>22</v>
      </c>
      <c r="I516" s="1">
        <f t="shared" si="33"/>
        <v>26</v>
      </c>
      <c r="J516" s="1" t="b">
        <f>OR(ISNUMBER(SEARCH("sg1",F516)),ISNUMBER(SEARCH("skip",F516)))</f>
        <v>1</v>
      </c>
      <c r="L516" s="1">
        <v>1</v>
      </c>
      <c r="M516" s="1" t="str">
        <f t="shared" si="34"/>
        <v>skip</v>
      </c>
      <c r="N516" s="1" t="str">
        <f>MID(F516, G516+2, H516 - (G516+2))</f>
        <v>8</v>
      </c>
      <c r="O516" s="1" t="str">
        <f>MID(F516, H516+2, I516 - (H516+2))</f>
        <v>44</v>
      </c>
      <c r="P516" s="1" t="str">
        <f>MID(F516, I516+2, 3)</f>
        <v xml:space="preserve">10 </v>
      </c>
      <c r="Q516" s="1" t="s">
        <v>661</v>
      </c>
      <c r="R516" t="s">
        <v>1193</v>
      </c>
      <c r="S516">
        <v>3.2500000000000001E-2</v>
      </c>
      <c r="T516">
        <v>0</v>
      </c>
      <c r="U516" t="s">
        <v>1233</v>
      </c>
    </row>
    <row r="517" spans="1:21" hidden="1" x14ac:dyDescent="0.2">
      <c r="A517" s="1">
        <v>725</v>
      </c>
      <c r="B517" s="1">
        <v>516</v>
      </c>
      <c r="E517" t="s">
        <v>1191</v>
      </c>
      <c r="F517" t="s">
        <v>1179</v>
      </c>
      <c r="G517" s="1">
        <f t="shared" si="31"/>
        <v>20</v>
      </c>
      <c r="H517" s="1">
        <f t="shared" si="32"/>
        <v>23</v>
      </c>
      <c r="I517" s="1">
        <f t="shared" si="33"/>
        <v>26</v>
      </c>
      <c r="J517" s="1" t="b">
        <f>OR(ISNUMBER(SEARCH("sg1",F517)),ISNUMBER(SEARCH("skip",F517)))</f>
        <v>0</v>
      </c>
      <c r="L517" s="1">
        <v>1</v>
      </c>
      <c r="M517" s="1" t="str">
        <f t="shared" si="34"/>
        <v>cbow</v>
      </c>
      <c r="N517" s="1" t="str">
        <f>MID(F517, G517+2, H517 - (G517+2))</f>
        <v>8</v>
      </c>
      <c r="O517" s="1" t="str">
        <f>MID(F517, H517+2, I517 - (H517+2))</f>
        <v>3</v>
      </c>
      <c r="P517" s="1" t="str">
        <f>MID(F517, I517+2, 3)</f>
        <v xml:space="preserve">25 </v>
      </c>
      <c r="Q517" s="1" t="s">
        <v>659</v>
      </c>
      <c r="R517" t="s">
        <v>1192</v>
      </c>
      <c r="S517">
        <v>3.2399999999999998E-2</v>
      </c>
      <c r="T517">
        <v>0</v>
      </c>
      <c r="U517" t="s">
        <v>1558</v>
      </c>
    </row>
    <row r="518" spans="1:21" hidden="1" x14ac:dyDescent="0.2">
      <c r="A518" s="1">
        <v>237</v>
      </c>
      <c r="B518" s="1">
        <v>517</v>
      </c>
      <c r="E518" t="s">
        <v>1191</v>
      </c>
      <c r="F518" t="s">
        <v>835</v>
      </c>
      <c r="G518" s="1">
        <f t="shared" si="31"/>
        <v>19</v>
      </c>
      <c r="H518" s="1">
        <f t="shared" si="32"/>
        <v>22</v>
      </c>
      <c r="I518" s="1">
        <f t="shared" si="33"/>
        <v>25</v>
      </c>
      <c r="J518" s="1" t="b">
        <f>OR(ISNUMBER(SEARCH("sg1",F518)),ISNUMBER(SEARCH("skip",F518)))</f>
        <v>1</v>
      </c>
      <c r="L518" s="1">
        <v>1</v>
      </c>
      <c r="M518" s="1" t="str">
        <f t="shared" si="34"/>
        <v>skip</v>
      </c>
      <c r="N518" s="1" t="str">
        <f>MID(F518, G518+2, H518 - (G518+2))</f>
        <v>1</v>
      </c>
      <c r="O518" s="1" t="str">
        <f>MID(F518, H518+2, I518 - (H518+2))</f>
        <v>3</v>
      </c>
      <c r="P518" s="1" t="str">
        <f>MID(F518, I518+2, 3)</f>
        <v xml:space="preserve">5 	</v>
      </c>
      <c r="Q518" s="1" t="s">
        <v>659</v>
      </c>
      <c r="R518" t="s">
        <v>1192</v>
      </c>
      <c r="S518">
        <v>3.2300000000000002E-2</v>
      </c>
      <c r="T518">
        <v>0</v>
      </c>
      <c r="U518" t="s">
        <v>1386</v>
      </c>
    </row>
    <row r="519" spans="1:21" hidden="1" x14ac:dyDescent="0.2">
      <c r="A519" s="1">
        <v>363</v>
      </c>
      <c r="B519" s="1">
        <v>518</v>
      </c>
      <c r="E519" t="s">
        <v>1191</v>
      </c>
      <c r="F519" t="s">
        <v>922</v>
      </c>
      <c r="G519" s="1">
        <f t="shared" si="31"/>
        <v>19</v>
      </c>
      <c r="H519" s="1">
        <f t="shared" si="32"/>
        <v>22</v>
      </c>
      <c r="I519" s="1">
        <f t="shared" si="33"/>
        <v>26</v>
      </c>
      <c r="J519" s="1" t="b">
        <f>OR(ISNUMBER(SEARCH("sg1",F519)),ISNUMBER(SEARCH("skip",F519)))</f>
        <v>1</v>
      </c>
      <c r="L519" s="1">
        <v>1</v>
      </c>
      <c r="M519" s="1" t="str">
        <f t="shared" si="34"/>
        <v>skip</v>
      </c>
      <c r="N519" s="1" t="str">
        <f>MID(F519, G519+2, H519 - (G519+2))</f>
        <v>3</v>
      </c>
      <c r="O519" s="1" t="str">
        <f>MID(F519, H519+2, I519 - (H519+2))</f>
        <v>13</v>
      </c>
      <c r="P519" s="1" t="str">
        <f>MID(F519, I519+2, 3)</f>
        <v xml:space="preserve">10 </v>
      </c>
      <c r="Q519" s="1" t="s">
        <v>661</v>
      </c>
      <c r="R519" t="s">
        <v>1192</v>
      </c>
      <c r="S519">
        <v>3.2300000000000002E-2</v>
      </c>
      <c r="T519">
        <v>0</v>
      </c>
      <c r="U519" t="s">
        <v>1491</v>
      </c>
    </row>
    <row r="520" spans="1:21" hidden="1" x14ac:dyDescent="0.2">
      <c r="A520" s="1">
        <v>408</v>
      </c>
      <c r="B520" s="1">
        <v>519</v>
      </c>
      <c r="E520" t="s">
        <v>1191</v>
      </c>
      <c r="F520" t="s">
        <v>953</v>
      </c>
      <c r="G520" s="1">
        <f t="shared" si="31"/>
        <v>20</v>
      </c>
      <c r="H520" s="1">
        <f t="shared" si="32"/>
        <v>23</v>
      </c>
      <c r="I520" s="1">
        <f t="shared" si="33"/>
        <v>26</v>
      </c>
      <c r="J520" s="1" t="b">
        <f>OR(ISNUMBER(SEARCH("sg1",F520)),ISNUMBER(SEARCH("skip",F520)))</f>
        <v>0</v>
      </c>
      <c r="L520" s="1">
        <v>1</v>
      </c>
      <c r="M520" s="1" t="str">
        <f t="shared" si="34"/>
        <v>cbow</v>
      </c>
      <c r="N520" s="1" t="str">
        <f>MID(F520, G520+2, H520 - (G520+2))</f>
        <v>5</v>
      </c>
      <c r="O520" s="1" t="str">
        <f>MID(F520, H520+2, I520 - (H520+2))</f>
        <v>3</v>
      </c>
      <c r="P520" s="1" t="str">
        <f>MID(F520, I520+2, 3)</f>
        <v xml:space="preserve">50 </v>
      </c>
      <c r="Q520" s="1" t="s">
        <v>661</v>
      </c>
      <c r="R520" t="s">
        <v>1193</v>
      </c>
      <c r="S520">
        <v>3.2099999999999997E-2</v>
      </c>
      <c r="T520">
        <v>0</v>
      </c>
      <c r="U520" t="s">
        <v>1521</v>
      </c>
    </row>
    <row r="521" spans="1:21" hidden="1" x14ac:dyDescent="0.2">
      <c r="A521" s="1">
        <v>212</v>
      </c>
      <c r="B521" s="1">
        <v>520</v>
      </c>
      <c r="E521" t="s">
        <v>1191</v>
      </c>
      <c r="F521" t="s">
        <v>815</v>
      </c>
      <c r="G521" s="1">
        <f t="shared" si="31"/>
        <v>20</v>
      </c>
      <c r="H521" s="1">
        <f t="shared" si="32"/>
        <v>23</v>
      </c>
      <c r="I521" s="1">
        <f t="shared" si="33"/>
        <v>27</v>
      </c>
      <c r="J521" s="1" t="b">
        <f>OR(ISNUMBER(SEARCH("sg1",F521)),ISNUMBER(SEARCH("skip",F521)))</f>
        <v>1</v>
      </c>
      <c r="L521" s="1">
        <v>1</v>
      </c>
      <c r="M521" s="1" t="str">
        <f t="shared" si="34"/>
        <v>skip</v>
      </c>
      <c r="N521" s="1" t="str">
        <f>MID(F521, G521+2, H521 - (G521+2))</f>
        <v>5</v>
      </c>
      <c r="O521" s="1" t="str">
        <f>MID(F521, H521+2, I521 - (H521+2))</f>
        <v>21</v>
      </c>
      <c r="P521" s="1" t="str">
        <f>MID(F521, I521+2, 3)</f>
        <v xml:space="preserve">10 </v>
      </c>
      <c r="Q521" s="1" t="s">
        <v>661</v>
      </c>
      <c r="R521" t="s">
        <v>1193</v>
      </c>
      <c r="S521">
        <v>3.1899999999999998E-2</v>
      </c>
      <c r="T521">
        <v>0</v>
      </c>
      <c r="U521" t="s">
        <v>1369</v>
      </c>
    </row>
    <row r="522" spans="1:21" hidden="1" x14ac:dyDescent="0.2">
      <c r="A522" s="1">
        <v>632</v>
      </c>
      <c r="B522" s="1">
        <v>521</v>
      </c>
      <c r="E522" t="s">
        <v>1191</v>
      </c>
      <c r="F522" t="s">
        <v>1112</v>
      </c>
      <c r="G522" s="1">
        <f t="shared" si="31"/>
        <v>20</v>
      </c>
      <c r="H522" s="1">
        <f t="shared" si="32"/>
        <v>23</v>
      </c>
      <c r="I522" s="1">
        <f t="shared" si="33"/>
        <v>27</v>
      </c>
      <c r="J522" s="1" t="b">
        <f>OR(ISNUMBER(SEARCH("sg1",F522)),ISNUMBER(SEARCH("skip",F522)))</f>
        <v>0</v>
      </c>
      <c r="L522" s="1">
        <v>1</v>
      </c>
      <c r="M522" s="1" t="str">
        <f t="shared" si="34"/>
        <v>cbow</v>
      </c>
      <c r="N522" s="1" t="str">
        <f>MID(F522, G522+2, H522 - (G522+2))</f>
        <v>3</v>
      </c>
      <c r="O522" s="1" t="str">
        <f>MID(F522, H522+2, I522 - (H522+2))</f>
        <v>44</v>
      </c>
      <c r="P522" s="1" t="str">
        <f>MID(F522, I522+2, 3)</f>
        <v xml:space="preserve">10 </v>
      </c>
      <c r="Q522" s="1" t="s">
        <v>661</v>
      </c>
      <c r="R522" t="s">
        <v>1193</v>
      </c>
      <c r="S522">
        <v>3.1899999999999998E-2</v>
      </c>
      <c r="T522">
        <v>0</v>
      </c>
      <c r="U522" t="s">
        <v>1695</v>
      </c>
    </row>
    <row r="523" spans="1:21" hidden="1" x14ac:dyDescent="0.2">
      <c r="A523" s="1">
        <v>381</v>
      </c>
      <c r="B523" s="1">
        <v>522</v>
      </c>
      <c r="E523" t="s">
        <v>1191</v>
      </c>
      <c r="F523" t="s">
        <v>936</v>
      </c>
      <c r="G523" s="1">
        <f t="shared" si="31"/>
        <v>19</v>
      </c>
      <c r="H523" s="1">
        <f t="shared" si="32"/>
        <v>22</v>
      </c>
      <c r="I523" s="1">
        <f t="shared" si="33"/>
        <v>25</v>
      </c>
      <c r="J523" s="1" t="b">
        <f>OR(ISNUMBER(SEARCH("sg1",F523)),ISNUMBER(SEARCH("skip",F523)))</f>
        <v>1</v>
      </c>
      <c r="L523" s="1">
        <v>1</v>
      </c>
      <c r="M523" s="1" t="str">
        <f t="shared" si="34"/>
        <v>skip</v>
      </c>
      <c r="N523" s="1" t="str">
        <f>MID(F523, G523+2, H523 - (G523+2))</f>
        <v>1</v>
      </c>
      <c r="O523" s="1" t="str">
        <f>MID(F523, H523+2, I523 - (H523+2))</f>
        <v>3</v>
      </c>
      <c r="P523" s="1" t="str">
        <f>MID(F523, I523+2, 3)</f>
        <v xml:space="preserve">10 </v>
      </c>
      <c r="Q523" s="1" t="s">
        <v>659</v>
      </c>
      <c r="R523" t="s">
        <v>1192</v>
      </c>
      <c r="S523">
        <v>3.1600000000000003E-2</v>
      </c>
      <c r="T523">
        <v>0</v>
      </c>
      <c r="U523" t="s">
        <v>1505</v>
      </c>
    </row>
    <row r="524" spans="1:21" hidden="1" x14ac:dyDescent="0.2">
      <c r="A524" s="1">
        <v>48</v>
      </c>
      <c r="B524" s="1">
        <v>523</v>
      </c>
      <c r="E524" t="s">
        <v>1191</v>
      </c>
      <c r="F524" t="s">
        <v>693</v>
      </c>
      <c r="G524" s="1">
        <f t="shared" ref="G524:G587" si="35">FIND("mc",F524)</f>
        <v>19</v>
      </c>
      <c r="H524" s="1">
        <f t="shared" ref="H524:H587" si="36">FIND("_w",F524)</f>
        <v>22</v>
      </c>
      <c r="I524" s="1">
        <f t="shared" ref="I524:I587" si="37">FIND("_v", F524)</f>
        <v>25</v>
      </c>
      <c r="J524" s="1" t="b">
        <f>OR(ISNUMBER(SEARCH("sg1",F524)),ISNUMBER(SEARCH("skip",F524)))</f>
        <v>1</v>
      </c>
      <c r="L524" s="1">
        <v>1</v>
      </c>
      <c r="M524" s="1" t="str">
        <f t="shared" ref="M524:M587" si="38">IF(J524, "skip", "cbow")</f>
        <v>skip</v>
      </c>
      <c r="N524" s="1" t="str">
        <f>MID(F524, G524+2, H524 - (G524+2))</f>
        <v>1</v>
      </c>
      <c r="O524" s="1" t="str">
        <f>MID(F524, H524+2, I524 - (H524+2))</f>
        <v>5</v>
      </c>
      <c r="P524" s="1" t="str">
        <f>MID(F524, I524+2, 3)</f>
        <v xml:space="preserve">25 </v>
      </c>
      <c r="Q524" s="1" t="s">
        <v>661</v>
      </c>
      <c r="R524" t="s">
        <v>1193</v>
      </c>
      <c r="S524">
        <v>3.15E-2</v>
      </c>
      <c r="T524">
        <v>0</v>
      </c>
      <c r="U524" t="s">
        <v>1237</v>
      </c>
    </row>
    <row r="525" spans="1:21" hidden="1" x14ac:dyDescent="0.2">
      <c r="A525" s="1">
        <v>100</v>
      </c>
      <c r="B525" s="1">
        <v>524</v>
      </c>
      <c r="E525" t="s">
        <v>1191</v>
      </c>
      <c r="F525" t="s">
        <v>732</v>
      </c>
      <c r="G525" s="1">
        <f t="shared" si="35"/>
        <v>20</v>
      </c>
      <c r="H525" s="1">
        <f t="shared" si="36"/>
        <v>23</v>
      </c>
      <c r="I525" s="1">
        <f t="shared" si="37"/>
        <v>26</v>
      </c>
      <c r="J525" s="1" t="b">
        <f>OR(ISNUMBER(SEARCH("sg1",F525)),ISNUMBER(SEARCH("skip",F525)))</f>
        <v>1</v>
      </c>
      <c r="L525" s="1">
        <v>1</v>
      </c>
      <c r="M525" s="1" t="str">
        <f t="shared" si="38"/>
        <v>skip</v>
      </c>
      <c r="N525" s="1" t="str">
        <f>MID(F525, G525+2, H525 - (G525+2))</f>
        <v>5</v>
      </c>
      <c r="O525" s="1" t="str">
        <f>MID(F525, H525+2, I525 - (H525+2))</f>
        <v>3</v>
      </c>
      <c r="P525" s="1" t="str">
        <f>MID(F525, I525+2, 3)</f>
        <v xml:space="preserve">50 </v>
      </c>
      <c r="Q525" s="1" t="s">
        <v>661</v>
      </c>
      <c r="R525" t="s">
        <v>1193</v>
      </c>
      <c r="S525">
        <v>3.15E-2</v>
      </c>
      <c r="T525">
        <v>0</v>
      </c>
      <c r="U525" t="s">
        <v>1279</v>
      </c>
    </row>
    <row r="526" spans="1:21" hidden="1" x14ac:dyDescent="0.2">
      <c r="A526" s="1">
        <v>376</v>
      </c>
      <c r="B526" s="1">
        <v>525</v>
      </c>
      <c r="E526" t="s">
        <v>1191</v>
      </c>
      <c r="F526" t="s">
        <v>930</v>
      </c>
      <c r="G526" s="1">
        <f t="shared" si="35"/>
        <v>19</v>
      </c>
      <c r="H526" s="1">
        <f t="shared" si="36"/>
        <v>22</v>
      </c>
      <c r="I526" s="1">
        <f t="shared" si="37"/>
        <v>25</v>
      </c>
      <c r="J526" s="1" t="b">
        <f>OR(ISNUMBER(SEARCH("sg1",F526)),ISNUMBER(SEARCH("skip",F526)))</f>
        <v>1</v>
      </c>
      <c r="L526" s="1">
        <v>1</v>
      </c>
      <c r="M526" s="1" t="str">
        <f t="shared" si="38"/>
        <v>skip</v>
      </c>
      <c r="N526" s="1" t="str">
        <f>MID(F526, G526+2, H526 - (G526+2))</f>
        <v>1</v>
      </c>
      <c r="O526" s="1" t="str">
        <f>MID(F526, H526+2, I526 - (H526+2))</f>
        <v>5</v>
      </c>
      <c r="P526" s="1" t="str">
        <f>MID(F526, I526+2, 3)</f>
        <v xml:space="preserve">5 	</v>
      </c>
      <c r="Q526" s="1" t="s">
        <v>661</v>
      </c>
      <c r="R526" t="s">
        <v>1193</v>
      </c>
      <c r="S526">
        <v>3.1399999999999997E-2</v>
      </c>
      <c r="T526">
        <v>0</v>
      </c>
      <c r="U526" t="s">
        <v>1089</v>
      </c>
    </row>
    <row r="527" spans="1:21" hidden="1" x14ac:dyDescent="0.2">
      <c r="A527" s="1">
        <v>584</v>
      </c>
      <c r="B527" s="1">
        <v>526</v>
      </c>
      <c r="E527" t="s">
        <v>1191</v>
      </c>
      <c r="F527" t="s">
        <v>1079</v>
      </c>
      <c r="G527" s="1">
        <f t="shared" si="35"/>
        <v>20</v>
      </c>
      <c r="H527" s="1">
        <f t="shared" si="36"/>
        <v>23</v>
      </c>
      <c r="I527" s="1">
        <f t="shared" si="37"/>
        <v>26</v>
      </c>
      <c r="J527" s="1" t="b">
        <f>OR(ISNUMBER(SEARCH("sg1",F527)),ISNUMBER(SEARCH("skip",F527)))</f>
        <v>0</v>
      </c>
      <c r="L527" s="1">
        <v>1</v>
      </c>
      <c r="M527" s="1" t="str">
        <f t="shared" si="38"/>
        <v>cbow</v>
      </c>
      <c r="N527" s="1" t="str">
        <f>MID(F527, G527+2, H527 - (G527+2))</f>
        <v>8</v>
      </c>
      <c r="O527" s="1" t="str">
        <f>MID(F527, H527+2, I527 - (H527+2))</f>
        <v>3</v>
      </c>
      <c r="P527" s="1" t="str">
        <f>MID(F527, I527+2, 3)</f>
        <v xml:space="preserve">50 </v>
      </c>
      <c r="Q527" s="1" t="s">
        <v>661</v>
      </c>
      <c r="R527" t="s">
        <v>1193</v>
      </c>
      <c r="S527">
        <v>3.1399999999999997E-2</v>
      </c>
      <c r="T527">
        <v>0</v>
      </c>
      <c r="U527" t="s">
        <v>830</v>
      </c>
    </row>
    <row r="528" spans="1:21" hidden="1" x14ac:dyDescent="0.2">
      <c r="A528" s="1">
        <v>43</v>
      </c>
      <c r="B528" s="1">
        <v>527</v>
      </c>
      <c r="E528" t="s">
        <v>1191</v>
      </c>
      <c r="F528" t="s">
        <v>690</v>
      </c>
      <c r="G528" s="1">
        <f t="shared" si="35"/>
        <v>19</v>
      </c>
      <c r="H528" s="1">
        <f t="shared" si="36"/>
        <v>22</v>
      </c>
      <c r="I528" s="1">
        <f t="shared" si="37"/>
        <v>26</v>
      </c>
      <c r="J528" s="1" t="b">
        <f>OR(ISNUMBER(SEARCH("sg1",F528)),ISNUMBER(SEARCH("skip",F528)))</f>
        <v>1</v>
      </c>
      <c r="L528" s="1">
        <v>1</v>
      </c>
      <c r="M528" s="1" t="str">
        <f t="shared" si="38"/>
        <v>skip</v>
      </c>
      <c r="N528" s="1" t="str">
        <f>MID(F528, G528+2, H528 - (G528+2))</f>
        <v>8</v>
      </c>
      <c r="O528" s="1" t="str">
        <f>MID(F528, H528+2, I528 - (H528+2))</f>
        <v>44</v>
      </c>
      <c r="P528" s="1" t="str">
        <f>MID(F528, I528+2, 3)</f>
        <v xml:space="preserve">10 </v>
      </c>
      <c r="Q528" s="1" t="s">
        <v>661</v>
      </c>
      <c r="R528" t="s">
        <v>1192</v>
      </c>
      <c r="S528">
        <v>3.1099999999999999E-2</v>
      </c>
      <c r="T528">
        <v>0</v>
      </c>
      <c r="U528" t="s">
        <v>1232</v>
      </c>
    </row>
    <row r="529" spans="1:21" hidden="1" x14ac:dyDescent="0.2">
      <c r="A529" s="1">
        <v>668</v>
      </c>
      <c r="B529" s="1">
        <v>528</v>
      </c>
      <c r="E529" t="s">
        <v>1191</v>
      </c>
      <c r="F529" t="s">
        <v>1136</v>
      </c>
      <c r="G529" s="1">
        <f t="shared" si="35"/>
        <v>20</v>
      </c>
      <c r="H529" s="1">
        <f t="shared" si="36"/>
        <v>23</v>
      </c>
      <c r="I529" s="1">
        <f t="shared" si="37"/>
        <v>27</v>
      </c>
      <c r="J529" s="1" t="b">
        <f>OR(ISNUMBER(SEARCH("sg1",F529)),ISNUMBER(SEARCH("skip",F529)))</f>
        <v>0</v>
      </c>
      <c r="L529" s="1">
        <v>1</v>
      </c>
      <c r="M529" s="1" t="str">
        <f t="shared" si="38"/>
        <v>cbow</v>
      </c>
      <c r="N529" s="1" t="str">
        <f>MID(F529, G529+2, H529 - (G529+2))</f>
        <v>3</v>
      </c>
      <c r="O529" s="1" t="str">
        <f>MID(F529, H529+2, I529 - (H529+2))</f>
        <v>21</v>
      </c>
      <c r="P529" s="1" t="str">
        <f>MID(F529, I529+2, 3)</f>
        <v xml:space="preserve">10 </v>
      </c>
      <c r="Q529" s="1" t="s">
        <v>661</v>
      </c>
      <c r="R529" t="s">
        <v>1193</v>
      </c>
      <c r="S529">
        <v>3.1099999999999999E-2</v>
      </c>
      <c r="T529">
        <v>0</v>
      </c>
      <c r="U529" t="s">
        <v>1721</v>
      </c>
    </row>
    <row r="530" spans="1:21" hidden="1" x14ac:dyDescent="0.2">
      <c r="A530" s="1">
        <v>84</v>
      </c>
      <c r="B530" s="1">
        <v>529</v>
      </c>
      <c r="E530" t="s">
        <v>1191</v>
      </c>
      <c r="F530" t="s">
        <v>720</v>
      </c>
      <c r="G530" s="1">
        <f t="shared" si="35"/>
        <v>19</v>
      </c>
      <c r="H530" s="1">
        <f t="shared" si="36"/>
        <v>22</v>
      </c>
      <c r="I530" s="1">
        <f t="shared" si="37"/>
        <v>25</v>
      </c>
      <c r="J530" s="1" t="b">
        <f>OR(ISNUMBER(SEARCH("sg1",F530)),ISNUMBER(SEARCH("skip",F530)))</f>
        <v>1</v>
      </c>
      <c r="L530" s="1">
        <v>1</v>
      </c>
      <c r="M530" s="1" t="str">
        <f t="shared" si="38"/>
        <v>skip</v>
      </c>
      <c r="N530" s="1" t="str">
        <f>MID(F530, G530+2, H530 - (G530+2))</f>
        <v>3</v>
      </c>
      <c r="O530" s="1" t="str">
        <f>MID(F530, H530+2, I530 - (H530+2))</f>
        <v>3</v>
      </c>
      <c r="P530" s="1" t="str">
        <f>MID(F530, I530+2, 3)</f>
        <v xml:space="preserve">50 </v>
      </c>
      <c r="Q530" s="1" t="s">
        <v>661</v>
      </c>
      <c r="R530" t="s">
        <v>1193</v>
      </c>
      <c r="S530">
        <v>3.0700000000000002E-2</v>
      </c>
      <c r="T530">
        <v>0</v>
      </c>
      <c r="U530" t="s">
        <v>1268</v>
      </c>
    </row>
    <row r="531" spans="1:21" hidden="1" x14ac:dyDescent="0.2">
      <c r="A531" s="1">
        <v>116</v>
      </c>
      <c r="B531" s="1">
        <v>530</v>
      </c>
      <c r="E531" t="s">
        <v>1191</v>
      </c>
      <c r="F531" t="s">
        <v>744</v>
      </c>
      <c r="G531" s="1">
        <f t="shared" si="35"/>
        <v>20</v>
      </c>
      <c r="H531" s="1">
        <f t="shared" si="36"/>
        <v>23</v>
      </c>
      <c r="I531" s="1">
        <f t="shared" si="37"/>
        <v>27</v>
      </c>
      <c r="J531" s="1" t="b">
        <f>OR(ISNUMBER(SEARCH("sg1",F531)),ISNUMBER(SEARCH("skip",F531)))</f>
        <v>1</v>
      </c>
      <c r="L531" s="1">
        <v>1</v>
      </c>
      <c r="M531" s="1" t="str">
        <f t="shared" si="38"/>
        <v>skip</v>
      </c>
      <c r="N531" s="1" t="str">
        <f>MID(F531, G531+2, H531 - (G531+2))</f>
        <v>5</v>
      </c>
      <c r="O531" s="1" t="str">
        <f>MID(F531, H531+2, I531 - (H531+2))</f>
        <v>44</v>
      </c>
      <c r="P531" s="1" t="str">
        <f>MID(F531, I531+2, 3)</f>
        <v xml:space="preserve">10 </v>
      </c>
      <c r="Q531" s="1" t="s">
        <v>661</v>
      </c>
      <c r="R531" t="s">
        <v>1193</v>
      </c>
      <c r="S531">
        <v>3.0700000000000002E-2</v>
      </c>
      <c r="T531">
        <v>0</v>
      </c>
      <c r="U531" t="s">
        <v>1283</v>
      </c>
    </row>
    <row r="532" spans="1:21" hidden="1" x14ac:dyDescent="0.2">
      <c r="A532" s="1">
        <v>179</v>
      </c>
      <c r="B532" s="1">
        <v>531</v>
      </c>
      <c r="E532" t="s">
        <v>1191</v>
      </c>
      <c r="F532" t="s">
        <v>792</v>
      </c>
      <c r="G532" s="1">
        <f t="shared" si="35"/>
        <v>20</v>
      </c>
      <c r="H532" s="1">
        <f t="shared" si="36"/>
        <v>23</v>
      </c>
      <c r="I532" s="1">
        <f t="shared" si="37"/>
        <v>27</v>
      </c>
      <c r="J532" s="1" t="b">
        <f>OR(ISNUMBER(SEARCH("sg1",F532)),ISNUMBER(SEARCH("skip",F532)))</f>
        <v>1</v>
      </c>
      <c r="L532" s="1">
        <v>1</v>
      </c>
      <c r="M532" s="1" t="str">
        <f t="shared" si="38"/>
        <v>skip</v>
      </c>
      <c r="N532" s="1" t="str">
        <f>MID(F532, G532+2, H532 - (G532+2))</f>
        <v>8</v>
      </c>
      <c r="O532" s="1" t="str">
        <f>MID(F532, H532+2, I532 - (H532+2))</f>
        <v>13</v>
      </c>
      <c r="P532" s="1" t="str">
        <f>MID(F532, I532+2, 3)</f>
        <v xml:space="preserve">10 </v>
      </c>
      <c r="Q532" s="1" t="s">
        <v>661</v>
      </c>
      <c r="R532" t="s">
        <v>1192</v>
      </c>
      <c r="S532">
        <v>3.0599999999999999E-2</v>
      </c>
      <c r="T532">
        <v>0</v>
      </c>
      <c r="U532" t="s">
        <v>1340</v>
      </c>
    </row>
    <row r="533" spans="1:21" hidden="1" x14ac:dyDescent="0.2">
      <c r="A533" s="1">
        <v>201</v>
      </c>
      <c r="B533" s="1">
        <v>532</v>
      </c>
      <c r="E533" t="s">
        <v>1191</v>
      </c>
      <c r="F533" t="s">
        <v>809</v>
      </c>
      <c r="G533" s="1">
        <f t="shared" si="35"/>
        <v>20</v>
      </c>
      <c r="H533" s="1">
        <f t="shared" si="36"/>
        <v>23</v>
      </c>
      <c r="I533" s="1">
        <f t="shared" si="37"/>
        <v>26</v>
      </c>
      <c r="J533" s="1" t="b">
        <f>OR(ISNUMBER(SEARCH("sg1",F533)),ISNUMBER(SEARCH("skip",F533)))</f>
        <v>1</v>
      </c>
      <c r="L533" s="1">
        <v>1</v>
      </c>
      <c r="M533" s="1" t="str">
        <f t="shared" si="38"/>
        <v>skip</v>
      </c>
      <c r="N533" s="1" t="str">
        <f>MID(F533, G533+2, H533 - (G533+2))</f>
        <v>8</v>
      </c>
      <c r="O533" s="1" t="str">
        <f>MID(F533, H533+2, I533 - (H533+2))</f>
        <v>8</v>
      </c>
      <c r="P533" s="1" t="str">
        <f>MID(F533, I533+2, 3)</f>
        <v xml:space="preserve">5 	</v>
      </c>
      <c r="Q533" s="1" t="s">
        <v>659</v>
      </c>
      <c r="R533" t="s">
        <v>1192</v>
      </c>
      <c r="S533">
        <v>3.0499999999999999E-2</v>
      </c>
      <c r="T533">
        <v>0</v>
      </c>
      <c r="U533" t="s">
        <v>1360</v>
      </c>
    </row>
    <row r="534" spans="1:21" hidden="1" x14ac:dyDescent="0.2">
      <c r="A534" s="1">
        <v>239</v>
      </c>
      <c r="B534" s="1">
        <v>533</v>
      </c>
      <c r="E534" t="s">
        <v>1191</v>
      </c>
      <c r="F534" t="s">
        <v>835</v>
      </c>
      <c r="G534" s="1">
        <f t="shared" si="35"/>
        <v>19</v>
      </c>
      <c r="H534" s="1">
        <f t="shared" si="36"/>
        <v>22</v>
      </c>
      <c r="I534" s="1">
        <f t="shared" si="37"/>
        <v>25</v>
      </c>
      <c r="J534" s="1" t="b">
        <f>OR(ISNUMBER(SEARCH("sg1",F534)),ISNUMBER(SEARCH("skip",F534)))</f>
        <v>1</v>
      </c>
      <c r="L534" s="1">
        <v>1</v>
      </c>
      <c r="M534" s="1" t="str">
        <f t="shared" si="38"/>
        <v>skip</v>
      </c>
      <c r="N534" s="1" t="str">
        <f>MID(F534, G534+2, H534 - (G534+2))</f>
        <v>1</v>
      </c>
      <c r="O534" s="1" t="str">
        <f>MID(F534, H534+2, I534 - (H534+2))</f>
        <v>3</v>
      </c>
      <c r="P534" s="1" t="str">
        <f>MID(F534, I534+2, 3)</f>
        <v xml:space="preserve">5 	</v>
      </c>
      <c r="Q534" s="1" t="s">
        <v>661</v>
      </c>
      <c r="R534" t="s">
        <v>1192</v>
      </c>
      <c r="S534">
        <v>3.04E-2</v>
      </c>
      <c r="T534">
        <v>0</v>
      </c>
      <c r="U534" t="s">
        <v>1388</v>
      </c>
    </row>
    <row r="535" spans="1:21" hidden="1" x14ac:dyDescent="0.2">
      <c r="A535" s="1">
        <v>19</v>
      </c>
      <c r="B535" s="1">
        <v>534</v>
      </c>
      <c r="E535" t="s">
        <v>1191</v>
      </c>
      <c r="F535" t="s">
        <v>672</v>
      </c>
      <c r="G535" s="1">
        <f t="shared" si="35"/>
        <v>20</v>
      </c>
      <c r="H535" s="1">
        <f t="shared" si="36"/>
        <v>23</v>
      </c>
      <c r="I535" s="1">
        <f t="shared" si="37"/>
        <v>27</v>
      </c>
      <c r="J535" s="1" t="b">
        <f>OR(ISNUMBER(SEARCH("sg1",F535)),ISNUMBER(SEARCH("skip",F535)))</f>
        <v>1</v>
      </c>
      <c r="L535" s="1">
        <v>1</v>
      </c>
      <c r="M535" s="1" t="str">
        <f t="shared" si="38"/>
        <v>skip</v>
      </c>
      <c r="N535" s="1" t="str">
        <f>MID(F535, G535+2, H535 - (G535+2))</f>
        <v>8</v>
      </c>
      <c r="O535" s="1" t="str">
        <f>MID(F535, H535+2, I535 - (H535+2))</f>
        <v>21</v>
      </c>
      <c r="P535" s="1" t="str">
        <f>MID(F535, I535+2, 3)</f>
        <v xml:space="preserve">10 </v>
      </c>
      <c r="Q535" s="1" t="s">
        <v>661</v>
      </c>
      <c r="R535" t="s">
        <v>1192</v>
      </c>
      <c r="S535">
        <v>3.0300000000000001E-2</v>
      </c>
      <c r="T535">
        <v>0</v>
      </c>
      <c r="U535" t="s">
        <v>1211</v>
      </c>
    </row>
    <row r="536" spans="1:21" hidden="1" x14ac:dyDescent="0.2">
      <c r="A536" s="1">
        <v>220</v>
      </c>
      <c r="B536" s="1">
        <v>535</v>
      </c>
      <c r="E536" t="s">
        <v>1191</v>
      </c>
      <c r="F536" t="s">
        <v>821</v>
      </c>
      <c r="G536" s="1">
        <f t="shared" si="35"/>
        <v>20</v>
      </c>
      <c r="H536" s="1">
        <f t="shared" si="36"/>
        <v>23</v>
      </c>
      <c r="I536" s="1">
        <f t="shared" si="37"/>
        <v>27</v>
      </c>
      <c r="J536" s="1" t="b">
        <f>OR(ISNUMBER(SEARCH("sg1",F536)),ISNUMBER(SEARCH("skip",F536)))</f>
        <v>1</v>
      </c>
      <c r="L536" s="1">
        <v>1</v>
      </c>
      <c r="M536" s="1" t="str">
        <f t="shared" si="38"/>
        <v>skip</v>
      </c>
      <c r="N536" s="1" t="str">
        <f>MID(F536, G536+2, H536 - (G536+2))</f>
        <v>5</v>
      </c>
      <c r="O536" s="1" t="str">
        <f>MID(F536, H536+2, I536 - (H536+2))</f>
        <v>44</v>
      </c>
      <c r="P536" s="1" t="str">
        <f>MID(F536, I536+2, 3)</f>
        <v xml:space="preserve">25 </v>
      </c>
      <c r="Q536" s="1" t="s">
        <v>661</v>
      </c>
      <c r="R536" t="s">
        <v>1193</v>
      </c>
      <c r="S536">
        <v>3.0200000000000001E-2</v>
      </c>
      <c r="T536">
        <v>0</v>
      </c>
      <c r="U536" t="s">
        <v>767</v>
      </c>
    </row>
    <row r="537" spans="1:21" hidden="1" x14ac:dyDescent="0.2">
      <c r="A537" s="1">
        <v>219</v>
      </c>
      <c r="B537" s="1">
        <v>536</v>
      </c>
      <c r="E537" t="s">
        <v>1191</v>
      </c>
      <c r="F537" t="s">
        <v>821</v>
      </c>
      <c r="G537" s="1">
        <f t="shared" si="35"/>
        <v>20</v>
      </c>
      <c r="H537" s="1">
        <f t="shared" si="36"/>
        <v>23</v>
      </c>
      <c r="I537" s="1">
        <f t="shared" si="37"/>
        <v>27</v>
      </c>
      <c r="J537" s="1" t="b">
        <f>OR(ISNUMBER(SEARCH("sg1",F537)),ISNUMBER(SEARCH("skip",F537)))</f>
        <v>1</v>
      </c>
      <c r="L537" s="1">
        <v>1</v>
      </c>
      <c r="M537" s="1" t="str">
        <f t="shared" si="38"/>
        <v>skip</v>
      </c>
      <c r="N537" s="1" t="str">
        <f>MID(F537, G537+2, H537 - (G537+2))</f>
        <v>5</v>
      </c>
      <c r="O537" s="1" t="str">
        <f>MID(F537, H537+2, I537 - (H537+2))</f>
        <v>44</v>
      </c>
      <c r="P537" s="1" t="str">
        <f>MID(F537, I537+2, 3)</f>
        <v xml:space="preserve">25 </v>
      </c>
      <c r="Q537" s="1" t="s">
        <v>661</v>
      </c>
      <c r="R537" t="s">
        <v>1192</v>
      </c>
      <c r="S537">
        <v>3.0099999999999998E-2</v>
      </c>
      <c r="T537">
        <v>0</v>
      </c>
      <c r="U537" t="s">
        <v>1373</v>
      </c>
    </row>
    <row r="538" spans="1:21" hidden="1" x14ac:dyDescent="0.2">
      <c r="A538" s="1">
        <v>711</v>
      </c>
      <c r="B538" s="1">
        <v>537</v>
      </c>
      <c r="E538" t="s">
        <v>1191</v>
      </c>
      <c r="F538" t="s">
        <v>1167</v>
      </c>
      <c r="G538" s="1">
        <f t="shared" si="35"/>
        <v>20</v>
      </c>
      <c r="H538" s="1">
        <f t="shared" si="36"/>
        <v>23</v>
      </c>
      <c r="I538" s="1">
        <f t="shared" si="37"/>
        <v>27</v>
      </c>
      <c r="J538" s="1" t="b">
        <f>OR(ISNUMBER(SEARCH("sg1",F538)),ISNUMBER(SEARCH("skip",F538)))</f>
        <v>0</v>
      </c>
      <c r="L538" s="1">
        <v>1</v>
      </c>
      <c r="M538" s="1" t="str">
        <f t="shared" si="38"/>
        <v>cbow</v>
      </c>
      <c r="N538" s="1" t="str">
        <f>MID(F538, G538+2, H538 - (G538+2))</f>
        <v>3</v>
      </c>
      <c r="O538" s="1" t="str">
        <f>MID(F538, H538+2, I538 - (H538+2))</f>
        <v>13</v>
      </c>
      <c r="P538" s="1" t="str">
        <f>MID(F538, I538+2, 3)</f>
        <v xml:space="preserve">10 </v>
      </c>
      <c r="Q538" s="1" t="s">
        <v>661</v>
      </c>
      <c r="R538" t="s">
        <v>1192</v>
      </c>
      <c r="S538">
        <v>3.0099999999999998E-2</v>
      </c>
      <c r="T538">
        <v>0</v>
      </c>
      <c r="U538" t="s">
        <v>1750</v>
      </c>
    </row>
    <row r="539" spans="1:21" hidden="1" x14ac:dyDescent="0.2">
      <c r="A539" s="1">
        <v>211</v>
      </c>
      <c r="B539" s="1">
        <v>538</v>
      </c>
      <c r="E539" t="s">
        <v>1191</v>
      </c>
      <c r="F539" t="s">
        <v>815</v>
      </c>
      <c r="G539" s="1">
        <f t="shared" si="35"/>
        <v>20</v>
      </c>
      <c r="H539" s="1">
        <f t="shared" si="36"/>
        <v>23</v>
      </c>
      <c r="I539" s="1">
        <f t="shared" si="37"/>
        <v>27</v>
      </c>
      <c r="J539" s="1" t="b">
        <f>OR(ISNUMBER(SEARCH("sg1",F539)),ISNUMBER(SEARCH("skip",F539)))</f>
        <v>1</v>
      </c>
      <c r="L539" s="1">
        <v>1</v>
      </c>
      <c r="M539" s="1" t="str">
        <f t="shared" si="38"/>
        <v>skip</v>
      </c>
      <c r="N539" s="1" t="str">
        <f>MID(F539, G539+2, H539 - (G539+2))</f>
        <v>5</v>
      </c>
      <c r="O539" s="1" t="str">
        <f>MID(F539, H539+2, I539 - (H539+2))</f>
        <v>21</v>
      </c>
      <c r="P539" s="1" t="str">
        <f>MID(F539, I539+2, 3)</f>
        <v xml:space="preserve">10 </v>
      </c>
      <c r="Q539" s="1" t="s">
        <v>661</v>
      </c>
      <c r="R539" t="s">
        <v>1192</v>
      </c>
      <c r="S539">
        <v>2.9899999999999999E-2</v>
      </c>
      <c r="T539">
        <v>0</v>
      </c>
      <c r="U539" t="s">
        <v>1368</v>
      </c>
    </row>
    <row r="540" spans="1:21" hidden="1" x14ac:dyDescent="0.2">
      <c r="A540" s="1">
        <v>119</v>
      </c>
      <c r="B540" s="1">
        <v>539</v>
      </c>
      <c r="E540" t="s">
        <v>1191</v>
      </c>
      <c r="F540" t="s">
        <v>747</v>
      </c>
      <c r="G540" s="1">
        <f t="shared" si="35"/>
        <v>19</v>
      </c>
      <c r="H540" s="1">
        <f t="shared" si="36"/>
        <v>22</v>
      </c>
      <c r="I540" s="1">
        <f t="shared" si="37"/>
        <v>26</v>
      </c>
      <c r="J540" s="1" t="b">
        <f>OR(ISNUMBER(SEARCH("sg1",F540)),ISNUMBER(SEARCH("skip",F540)))</f>
        <v>1</v>
      </c>
      <c r="L540" s="1">
        <v>1</v>
      </c>
      <c r="M540" s="1" t="str">
        <f t="shared" si="38"/>
        <v>skip</v>
      </c>
      <c r="N540" s="1" t="str">
        <f>MID(F540, G540+2, H540 - (G540+2))</f>
        <v>3</v>
      </c>
      <c r="O540" s="1" t="str">
        <f>MID(F540, H540+2, I540 - (H540+2))</f>
        <v>44</v>
      </c>
      <c r="P540" s="1" t="str">
        <f>MID(F540, I540+2, 3)</f>
        <v xml:space="preserve">25 </v>
      </c>
      <c r="Q540" s="1" t="s">
        <v>661</v>
      </c>
      <c r="R540" t="s">
        <v>1192</v>
      </c>
      <c r="S540">
        <v>2.98E-2</v>
      </c>
      <c r="T540">
        <v>0</v>
      </c>
      <c r="U540" t="s">
        <v>1157</v>
      </c>
    </row>
    <row r="541" spans="1:21" hidden="1" x14ac:dyDescent="0.2">
      <c r="A541" s="1">
        <v>64</v>
      </c>
      <c r="B541" s="1">
        <v>540</v>
      </c>
      <c r="E541" t="s">
        <v>1191</v>
      </c>
      <c r="F541" t="s">
        <v>705</v>
      </c>
      <c r="G541" s="1">
        <f t="shared" si="35"/>
        <v>20</v>
      </c>
      <c r="H541" s="1">
        <f t="shared" si="36"/>
        <v>23</v>
      </c>
      <c r="I541" s="1">
        <f t="shared" si="37"/>
        <v>26</v>
      </c>
      <c r="J541" s="1" t="b">
        <f>OR(ISNUMBER(SEARCH("sg1",F541)),ISNUMBER(SEARCH("skip",F541)))</f>
        <v>1</v>
      </c>
      <c r="L541" s="1">
        <v>1</v>
      </c>
      <c r="M541" s="1" t="str">
        <f t="shared" si="38"/>
        <v>skip</v>
      </c>
      <c r="N541" s="1" t="str">
        <f>MID(F541, G541+2, H541 - (G541+2))</f>
        <v>5</v>
      </c>
      <c r="O541" s="1" t="str">
        <f>MID(F541, H541+2, I541 - (H541+2))</f>
        <v>5</v>
      </c>
      <c r="P541" s="1" t="str">
        <f>MID(F541, I541+2, 3)</f>
        <v xml:space="preserve">50 </v>
      </c>
      <c r="Q541" s="1" t="s">
        <v>661</v>
      </c>
      <c r="R541" t="s">
        <v>1193</v>
      </c>
      <c r="S541">
        <v>2.98E-2</v>
      </c>
      <c r="T541">
        <v>0</v>
      </c>
      <c r="U541" t="s">
        <v>1249</v>
      </c>
    </row>
    <row r="542" spans="1:21" hidden="1" x14ac:dyDescent="0.2">
      <c r="A542" s="1">
        <v>120</v>
      </c>
      <c r="B542" s="1">
        <v>541</v>
      </c>
      <c r="E542" t="s">
        <v>1191</v>
      </c>
      <c r="F542" t="s">
        <v>747</v>
      </c>
      <c r="G542" s="1">
        <f t="shared" si="35"/>
        <v>19</v>
      </c>
      <c r="H542" s="1">
        <f t="shared" si="36"/>
        <v>22</v>
      </c>
      <c r="I542" s="1">
        <f t="shared" si="37"/>
        <v>26</v>
      </c>
      <c r="J542" s="1" t="b">
        <f>OR(ISNUMBER(SEARCH("sg1",F542)),ISNUMBER(SEARCH("skip",F542)))</f>
        <v>1</v>
      </c>
      <c r="L542" s="1">
        <v>1</v>
      </c>
      <c r="M542" s="1" t="str">
        <f t="shared" si="38"/>
        <v>skip</v>
      </c>
      <c r="N542" s="1" t="str">
        <f>MID(F542, G542+2, H542 - (G542+2))</f>
        <v>3</v>
      </c>
      <c r="O542" s="1" t="str">
        <f>MID(F542, H542+2, I542 - (H542+2))</f>
        <v>44</v>
      </c>
      <c r="P542" s="1" t="str">
        <f>MID(F542, I542+2, 3)</f>
        <v xml:space="preserve">25 </v>
      </c>
      <c r="Q542" s="1" t="s">
        <v>661</v>
      </c>
      <c r="R542" t="s">
        <v>1193</v>
      </c>
      <c r="S542">
        <v>2.98E-2</v>
      </c>
      <c r="T542">
        <v>0</v>
      </c>
      <c r="U542" t="s">
        <v>1293</v>
      </c>
    </row>
    <row r="543" spans="1:21" hidden="1" x14ac:dyDescent="0.2">
      <c r="A543" s="1">
        <v>631</v>
      </c>
      <c r="B543" s="1">
        <v>542</v>
      </c>
      <c r="E543" t="s">
        <v>1191</v>
      </c>
      <c r="F543" t="s">
        <v>1112</v>
      </c>
      <c r="G543" s="1">
        <f t="shared" si="35"/>
        <v>20</v>
      </c>
      <c r="H543" s="1">
        <f t="shared" si="36"/>
        <v>23</v>
      </c>
      <c r="I543" s="1">
        <f t="shared" si="37"/>
        <v>27</v>
      </c>
      <c r="J543" s="1" t="b">
        <f>OR(ISNUMBER(SEARCH("sg1",F543)),ISNUMBER(SEARCH("skip",F543)))</f>
        <v>0</v>
      </c>
      <c r="L543" s="1">
        <v>1</v>
      </c>
      <c r="M543" s="1" t="str">
        <f t="shared" si="38"/>
        <v>cbow</v>
      </c>
      <c r="N543" s="1" t="str">
        <f>MID(F543, G543+2, H543 - (G543+2))</f>
        <v>3</v>
      </c>
      <c r="O543" s="1" t="str">
        <f>MID(F543, H543+2, I543 - (H543+2))</f>
        <v>44</v>
      </c>
      <c r="P543" s="1" t="str">
        <f>MID(F543, I543+2, 3)</f>
        <v xml:space="preserve">10 </v>
      </c>
      <c r="Q543" s="1" t="s">
        <v>661</v>
      </c>
      <c r="R543" t="s">
        <v>1192</v>
      </c>
      <c r="S543">
        <v>2.9700000000000001E-2</v>
      </c>
      <c r="T543">
        <v>0</v>
      </c>
      <c r="U543" t="s">
        <v>1694</v>
      </c>
    </row>
    <row r="544" spans="1:21" hidden="1" x14ac:dyDescent="0.2">
      <c r="A544" s="1">
        <v>704</v>
      </c>
      <c r="B544" s="1">
        <v>543</v>
      </c>
      <c r="E544" t="s">
        <v>1191</v>
      </c>
      <c r="F544" t="s">
        <v>1161</v>
      </c>
      <c r="G544" s="1">
        <f t="shared" si="35"/>
        <v>20</v>
      </c>
      <c r="H544" s="1">
        <f t="shared" si="36"/>
        <v>23</v>
      </c>
      <c r="I544" s="1">
        <f t="shared" si="37"/>
        <v>26</v>
      </c>
      <c r="J544" s="1" t="b">
        <f>OR(ISNUMBER(SEARCH("sg1",F544)),ISNUMBER(SEARCH("skip",F544)))</f>
        <v>0</v>
      </c>
      <c r="L544" s="1">
        <v>1</v>
      </c>
      <c r="M544" s="1" t="str">
        <f t="shared" si="38"/>
        <v>cbow</v>
      </c>
      <c r="N544" s="1" t="str">
        <f>MID(F544, G544+2, H544 - (G544+2))</f>
        <v>1</v>
      </c>
      <c r="O544" s="1" t="str">
        <f>MID(F544, H544+2, I544 - (H544+2))</f>
        <v>3</v>
      </c>
      <c r="P544" s="1" t="str">
        <f>MID(F544, I544+2, 3)</f>
        <v xml:space="preserve">50 </v>
      </c>
      <c r="Q544" s="1" t="s">
        <v>661</v>
      </c>
      <c r="R544" t="s">
        <v>1193</v>
      </c>
      <c r="S544">
        <v>2.9700000000000001E-2</v>
      </c>
      <c r="T544">
        <v>0</v>
      </c>
      <c r="U544" t="s">
        <v>1745</v>
      </c>
    </row>
    <row r="545" spans="1:21" hidden="1" x14ac:dyDescent="0.2">
      <c r="A545" s="1">
        <v>136</v>
      </c>
      <c r="B545" s="1">
        <v>544</v>
      </c>
      <c r="E545" t="s">
        <v>1191</v>
      </c>
      <c r="F545" t="s">
        <v>759</v>
      </c>
      <c r="G545" s="1">
        <f t="shared" si="35"/>
        <v>20</v>
      </c>
      <c r="H545" s="1">
        <f t="shared" si="36"/>
        <v>23</v>
      </c>
      <c r="I545" s="1">
        <f t="shared" si="37"/>
        <v>26</v>
      </c>
      <c r="J545" s="1" t="b">
        <f>OR(ISNUMBER(SEARCH("sg1",F545)),ISNUMBER(SEARCH("skip",F545)))</f>
        <v>1</v>
      </c>
      <c r="L545" s="1">
        <v>1</v>
      </c>
      <c r="M545" s="1" t="str">
        <f t="shared" si="38"/>
        <v>skip</v>
      </c>
      <c r="N545" s="1" t="str">
        <f>MID(F545, G545+2, H545 - (G545+2))</f>
        <v>8</v>
      </c>
      <c r="O545" s="1" t="str">
        <f>MID(F545, H545+2, I545 - (H545+2))</f>
        <v>3</v>
      </c>
      <c r="P545" s="1" t="str">
        <f>MID(F545, I545+2, 3)</f>
        <v xml:space="preserve">50 </v>
      </c>
      <c r="Q545" s="1" t="s">
        <v>661</v>
      </c>
      <c r="R545" t="s">
        <v>1193</v>
      </c>
      <c r="S545">
        <v>2.9600000000000001E-2</v>
      </c>
      <c r="T545">
        <v>0</v>
      </c>
      <c r="U545" t="s">
        <v>1307</v>
      </c>
    </row>
    <row r="546" spans="1:21" hidden="1" x14ac:dyDescent="0.2">
      <c r="A546" s="1">
        <v>257</v>
      </c>
      <c r="B546" s="1">
        <v>545</v>
      </c>
      <c r="E546" t="s">
        <v>1191</v>
      </c>
      <c r="F546" t="s">
        <v>850</v>
      </c>
      <c r="G546" s="1">
        <f t="shared" si="35"/>
        <v>19</v>
      </c>
      <c r="H546" s="1">
        <f t="shared" si="36"/>
        <v>22</v>
      </c>
      <c r="I546" s="1">
        <f t="shared" si="37"/>
        <v>25</v>
      </c>
      <c r="J546" s="1" t="b">
        <f>OR(ISNUMBER(SEARCH("sg1",F546)),ISNUMBER(SEARCH("skip",F546)))</f>
        <v>1</v>
      </c>
      <c r="L546" s="1">
        <v>1</v>
      </c>
      <c r="M546" s="1" t="str">
        <f t="shared" si="38"/>
        <v>skip</v>
      </c>
      <c r="N546" s="1" t="str">
        <f>MID(F546, G546+2, H546 - (G546+2))</f>
        <v>1</v>
      </c>
      <c r="O546" s="1" t="str">
        <f>MID(F546, H546+2, I546 - (H546+2))</f>
        <v>8</v>
      </c>
      <c r="P546" s="1" t="str">
        <f>MID(F546, I546+2, 3)</f>
        <v xml:space="preserve">5 	</v>
      </c>
      <c r="Q546" s="1" t="s">
        <v>659</v>
      </c>
      <c r="R546" t="s">
        <v>1192</v>
      </c>
      <c r="S546">
        <v>2.9499999999999998E-2</v>
      </c>
      <c r="T546">
        <v>0</v>
      </c>
      <c r="U546" t="s">
        <v>1403</v>
      </c>
    </row>
    <row r="547" spans="1:21" hidden="1" x14ac:dyDescent="0.2">
      <c r="A547" s="1">
        <v>384</v>
      </c>
      <c r="B547" s="1">
        <v>546</v>
      </c>
      <c r="E547" t="s">
        <v>1191</v>
      </c>
      <c r="F547" t="s">
        <v>936</v>
      </c>
      <c r="G547" s="1">
        <f t="shared" si="35"/>
        <v>19</v>
      </c>
      <c r="H547" s="1">
        <f t="shared" si="36"/>
        <v>22</v>
      </c>
      <c r="I547" s="1">
        <f t="shared" si="37"/>
        <v>25</v>
      </c>
      <c r="J547" s="1" t="b">
        <f>OR(ISNUMBER(SEARCH("sg1",F547)),ISNUMBER(SEARCH("skip",F547)))</f>
        <v>1</v>
      </c>
      <c r="L547" s="1">
        <v>1</v>
      </c>
      <c r="M547" s="1" t="str">
        <f t="shared" si="38"/>
        <v>skip</v>
      </c>
      <c r="N547" s="1" t="str">
        <f>MID(F547, G547+2, H547 - (G547+2))</f>
        <v>1</v>
      </c>
      <c r="O547" s="1" t="str">
        <f>MID(F547, H547+2, I547 - (H547+2))</f>
        <v>3</v>
      </c>
      <c r="P547" s="1" t="str">
        <f>MID(F547, I547+2, 3)</f>
        <v xml:space="preserve">10 </v>
      </c>
      <c r="Q547" s="1" t="s">
        <v>661</v>
      </c>
      <c r="R547" t="s">
        <v>1193</v>
      </c>
      <c r="S547">
        <v>2.93E-2</v>
      </c>
      <c r="T547">
        <v>0</v>
      </c>
      <c r="U547" t="s">
        <v>910</v>
      </c>
    </row>
    <row r="548" spans="1:21" hidden="1" x14ac:dyDescent="0.2">
      <c r="A548" s="1">
        <v>32</v>
      </c>
      <c r="B548" s="1">
        <v>547</v>
      </c>
      <c r="E548" t="s">
        <v>1191</v>
      </c>
      <c r="F548" t="s">
        <v>681</v>
      </c>
      <c r="G548" s="1">
        <f t="shared" si="35"/>
        <v>20</v>
      </c>
      <c r="H548" s="1">
        <f t="shared" si="36"/>
        <v>23</v>
      </c>
      <c r="I548" s="1">
        <f t="shared" si="37"/>
        <v>26</v>
      </c>
      <c r="J548" s="1" t="b">
        <f>OR(ISNUMBER(SEARCH("sg1",F548)),ISNUMBER(SEARCH("skip",F548)))</f>
        <v>1</v>
      </c>
      <c r="L548" s="1">
        <v>1</v>
      </c>
      <c r="M548" s="1" t="str">
        <f t="shared" si="38"/>
        <v>skip</v>
      </c>
      <c r="N548" s="1" t="str">
        <f>MID(F548, G548+2, H548 - (G548+2))</f>
        <v>5</v>
      </c>
      <c r="O548" s="1" t="str">
        <f>MID(F548, H548+2, I548 - (H548+2))</f>
        <v>8</v>
      </c>
      <c r="P548" s="1" t="str">
        <f>MID(F548, I548+2, 3)</f>
        <v xml:space="preserve">50 </v>
      </c>
      <c r="Q548" s="1" t="s">
        <v>661</v>
      </c>
      <c r="R548" t="s">
        <v>1193</v>
      </c>
      <c r="S548">
        <v>2.92E-2</v>
      </c>
      <c r="T548">
        <v>0</v>
      </c>
      <c r="U548" t="s">
        <v>1223</v>
      </c>
    </row>
    <row r="549" spans="1:21" hidden="1" x14ac:dyDescent="0.2">
      <c r="A549" s="1">
        <v>115</v>
      </c>
      <c r="B549" s="1">
        <v>548</v>
      </c>
      <c r="E549" t="s">
        <v>1191</v>
      </c>
      <c r="F549" t="s">
        <v>744</v>
      </c>
      <c r="G549" s="1">
        <f t="shared" si="35"/>
        <v>20</v>
      </c>
      <c r="H549" s="1">
        <f t="shared" si="36"/>
        <v>23</v>
      </c>
      <c r="I549" s="1">
        <f t="shared" si="37"/>
        <v>27</v>
      </c>
      <c r="J549" s="1" t="b">
        <f>OR(ISNUMBER(SEARCH("sg1",F549)),ISNUMBER(SEARCH("skip",F549)))</f>
        <v>1</v>
      </c>
      <c r="L549" s="1">
        <v>1</v>
      </c>
      <c r="M549" s="1" t="str">
        <f t="shared" si="38"/>
        <v>skip</v>
      </c>
      <c r="N549" s="1" t="str">
        <f>MID(F549, G549+2, H549 - (G549+2))</f>
        <v>5</v>
      </c>
      <c r="O549" s="1" t="str">
        <f>MID(F549, H549+2, I549 - (H549+2))</f>
        <v>44</v>
      </c>
      <c r="P549" s="1" t="str">
        <f>MID(F549, I549+2, 3)</f>
        <v xml:space="preserve">10 </v>
      </c>
      <c r="Q549" s="1" t="s">
        <v>661</v>
      </c>
      <c r="R549" t="s">
        <v>1192</v>
      </c>
      <c r="S549">
        <v>2.9000000000000001E-2</v>
      </c>
      <c r="T549">
        <v>0</v>
      </c>
      <c r="U549" t="s">
        <v>1290</v>
      </c>
    </row>
    <row r="550" spans="1:21" hidden="1" x14ac:dyDescent="0.2">
      <c r="A550" s="1">
        <v>308</v>
      </c>
      <c r="B550" s="1">
        <v>549</v>
      </c>
      <c r="E550" t="s">
        <v>1191</v>
      </c>
      <c r="F550" t="s">
        <v>885</v>
      </c>
      <c r="G550" s="1">
        <f t="shared" si="35"/>
        <v>19</v>
      </c>
      <c r="H550" s="1">
        <f t="shared" si="36"/>
        <v>22</v>
      </c>
      <c r="I550" s="1">
        <f t="shared" si="37"/>
        <v>26</v>
      </c>
      <c r="J550" s="1" t="b">
        <f>OR(ISNUMBER(SEARCH("sg1",F550)),ISNUMBER(SEARCH("skip",F550)))</f>
        <v>1</v>
      </c>
      <c r="L550" s="1">
        <v>1</v>
      </c>
      <c r="M550" s="1" t="str">
        <f t="shared" si="38"/>
        <v>skip</v>
      </c>
      <c r="N550" s="1" t="str">
        <f>MID(F550, G550+2, H550 - (G550+2))</f>
        <v>3</v>
      </c>
      <c r="O550" s="1" t="str">
        <f>MID(F550, H550+2, I550 - (H550+2))</f>
        <v>21</v>
      </c>
      <c r="P550" s="1" t="str">
        <f>MID(F550, I550+2, 3)</f>
        <v xml:space="preserve">10 </v>
      </c>
      <c r="Q550" s="1" t="s">
        <v>661</v>
      </c>
      <c r="R550" t="s">
        <v>1193</v>
      </c>
      <c r="S550">
        <v>2.8899999999999999E-2</v>
      </c>
      <c r="T550">
        <v>0</v>
      </c>
      <c r="U550" t="s">
        <v>1446</v>
      </c>
    </row>
    <row r="551" spans="1:21" hidden="1" x14ac:dyDescent="0.2">
      <c r="A551" s="1">
        <v>620</v>
      </c>
      <c r="B551" s="1">
        <v>550</v>
      </c>
      <c r="E551" t="s">
        <v>1191</v>
      </c>
      <c r="F551" t="s">
        <v>1103</v>
      </c>
      <c r="G551" s="1">
        <f t="shared" si="35"/>
        <v>20</v>
      </c>
      <c r="H551" s="1">
        <f t="shared" si="36"/>
        <v>23</v>
      </c>
      <c r="I551" s="1">
        <f t="shared" si="37"/>
        <v>26</v>
      </c>
      <c r="J551" s="1" t="b">
        <f>OR(ISNUMBER(SEARCH("sg1",F551)),ISNUMBER(SEARCH("skip",F551)))</f>
        <v>0</v>
      </c>
      <c r="L551" s="1">
        <v>1</v>
      </c>
      <c r="M551" s="1" t="str">
        <f t="shared" si="38"/>
        <v>cbow</v>
      </c>
      <c r="N551" s="1" t="str">
        <f>MID(F551, G551+2, H551 - (G551+2))</f>
        <v>3</v>
      </c>
      <c r="O551" s="1" t="str">
        <f>MID(F551, H551+2, I551 - (H551+2))</f>
        <v>3</v>
      </c>
      <c r="P551" s="1" t="str">
        <f>MID(F551, I551+2, 3)</f>
        <v xml:space="preserve">25 </v>
      </c>
      <c r="Q551" s="1" t="s">
        <v>661</v>
      </c>
      <c r="R551" t="s">
        <v>1193</v>
      </c>
      <c r="S551">
        <v>2.8899999999999999E-2</v>
      </c>
      <c r="T551">
        <v>0</v>
      </c>
      <c r="U551" t="s">
        <v>1581</v>
      </c>
    </row>
    <row r="552" spans="1:21" hidden="1" x14ac:dyDescent="0.2">
      <c r="A552" s="1">
        <v>28</v>
      </c>
      <c r="B552" s="1">
        <v>551</v>
      </c>
      <c r="E552" t="s">
        <v>1191</v>
      </c>
      <c r="F552" t="s">
        <v>678</v>
      </c>
      <c r="G552" s="1">
        <f t="shared" si="35"/>
        <v>19</v>
      </c>
      <c r="H552" s="1">
        <f t="shared" si="36"/>
        <v>22</v>
      </c>
      <c r="I552" s="1">
        <f t="shared" si="37"/>
        <v>25</v>
      </c>
      <c r="J552" s="1" t="b">
        <f>OR(ISNUMBER(SEARCH("sg1",F552)),ISNUMBER(SEARCH("skip",F552)))</f>
        <v>1</v>
      </c>
      <c r="L552" s="1">
        <v>1</v>
      </c>
      <c r="M552" s="1" t="str">
        <f t="shared" si="38"/>
        <v>skip</v>
      </c>
      <c r="N552" s="1" t="str">
        <f>MID(F552, G552+2, H552 - (G552+2))</f>
        <v>3</v>
      </c>
      <c r="O552" s="1" t="str">
        <f>MID(F552, H552+2, I552 - (H552+2))</f>
        <v>5</v>
      </c>
      <c r="P552" s="1" t="str">
        <f>MID(F552, I552+2, 3)</f>
        <v xml:space="preserve">50 </v>
      </c>
      <c r="Q552" s="1" t="s">
        <v>661</v>
      </c>
      <c r="R552" t="s">
        <v>1193</v>
      </c>
      <c r="S552">
        <v>2.8799999999999999E-2</v>
      </c>
      <c r="T552">
        <v>0</v>
      </c>
      <c r="U552" t="s">
        <v>1220</v>
      </c>
    </row>
    <row r="553" spans="1:21" hidden="1" x14ac:dyDescent="0.2">
      <c r="A553" s="1">
        <v>608</v>
      </c>
      <c r="B553" s="1">
        <v>552</v>
      </c>
      <c r="E553" t="s">
        <v>1191</v>
      </c>
      <c r="F553" t="s">
        <v>1095</v>
      </c>
      <c r="G553" s="1">
        <f t="shared" si="35"/>
        <v>20</v>
      </c>
      <c r="H553" s="1">
        <f t="shared" si="36"/>
        <v>23</v>
      </c>
      <c r="I553" s="1">
        <f t="shared" si="37"/>
        <v>26</v>
      </c>
      <c r="J553" s="1" t="b">
        <f>OR(ISNUMBER(SEARCH("sg1",F553)),ISNUMBER(SEARCH("skip",F553)))</f>
        <v>0</v>
      </c>
      <c r="L553" s="1">
        <v>1</v>
      </c>
      <c r="M553" s="1" t="str">
        <f t="shared" si="38"/>
        <v>cbow</v>
      </c>
      <c r="N553" s="1" t="str">
        <f>MID(F553, G553+2, H553 - (G553+2))</f>
        <v>1</v>
      </c>
      <c r="O553" s="1" t="str">
        <f>MID(F553, H553+2, I553 - (H553+2))</f>
        <v>5</v>
      </c>
      <c r="P553" s="1" t="str">
        <f>MID(F553, I553+2, 3)</f>
        <v xml:space="preserve">10 </v>
      </c>
      <c r="Q553" s="1" t="s">
        <v>661</v>
      </c>
      <c r="R553" t="s">
        <v>1193</v>
      </c>
      <c r="S553">
        <v>2.87E-2</v>
      </c>
      <c r="T553">
        <v>0</v>
      </c>
      <c r="U553" t="s">
        <v>1678</v>
      </c>
    </row>
    <row r="554" spans="1:21" hidden="1" x14ac:dyDescent="0.2">
      <c r="A554" s="1">
        <v>667</v>
      </c>
      <c r="B554" s="1">
        <v>553</v>
      </c>
      <c r="E554" t="s">
        <v>1191</v>
      </c>
      <c r="F554" t="s">
        <v>1136</v>
      </c>
      <c r="G554" s="1">
        <f t="shared" si="35"/>
        <v>20</v>
      </c>
      <c r="H554" s="1">
        <f t="shared" si="36"/>
        <v>23</v>
      </c>
      <c r="I554" s="1">
        <f t="shared" si="37"/>
        <v>27</v>
      </c>
      <c r="J554" s="1" t="b">
        <f>OR(ISNUMBER(SEARCH("sg1",F554)),ISNUMBER(SEARCH("skip",F554)))</f>
        <v>0</v>
      </c>
      <c r="L554" s="1">
        <v>1</v>
      </c>
      <c r="M554" s="1" t="str">
        <f t="shared" si="38"/>
        <v>cbow</v>
      </c>
      <c r="N554" s="1" t="str">
        <f>MID(F554, G554+2, H554 - (G554+2))</f>
        <v>3</v>
      </c>
      <c r="O554" s="1" t="str">
        <f>MID(F554, H554+2, I554 - (H554+2))</f>
        <v>21</v>
      </c>
      <c r="P554" s="1" t="str">
        <f>MID(F554, I554+2, 3)</f>
        <v xml:space="preserve">10 </v>
      </c>
      <c r="Q554" s="1" t="s">
        <v>661</v>
      </c>
      <c r="R554" t="s">
        <v>1192</v>
      </c>
      <c r="S554">
        <v>2.86E-2</v>
      </c>
      <c r="T554">
        <v>0</v>
      </c>
      <c r="U554" t="s">
        <v>1720</v>
      </c>
    </row>
    <row r="555" spans="1:21" hidden="1" x14ac:dyDescent="0.2">
      <c r="A555" s="1">
        <v>148</v>
      </c>
      <c r="B555" s="1">
        <v>554</v>
      </c>
      <c r="E555" t="s">
        <v>1191</v>
      </c>
      <c r="F555" t="s">
        <v>768</v>
      </c>
      <c r="G555" s="1">
        <f t="shared" si="35"/>
        <v>19</v>
      </c>
      <c r="H555" s="1">
        <f t="shared" si="36"/>
        <v>22</v>
      </c>
      <c r="I555" s="1">
        <f t="shared" si="37"/>
        <v>26</v>
      </c>
      <c r="J555" s="1" t="b">
        <f>OR(ISNUMBER(SEARCH("sg1",F555)),ISNUMBER(SEARCH("skip",F555)))</f>
        <v>1</v>
      </c>
      <c r="L555" s="1">
        <v>1</v>
      </c>
      <c r="M555" s="1" t="str">
        <f t="shared" si="38"/>
        <v>skip</v>
      </c>
      <c r="N555" s="1" t="str">
        <f>MID(F555, G555+2, H555 - (G555+2))</f>
        <v>1</v>
      </c>
      <c r="O555" s="1" t="str">
        <f>MID(F555, H555+2, I555 - (H555+2))</f>
        <v>13</v>
      </c>
      <c r="P555" s="1" t="str">
        <f>MID(F555, I555+2, 3)</f>
        <v xml:space="preserve">25 </v>
      </c>
      <c r="Q555" s="1" t="s">
        <v>661</v>
      </c>
      <c r="R555" t="s">
        <v>1193</v>
      </c>
      <c r="S555">
        <v>2.8299999999999999E-2</v>
      </c>
      <c r="T555">
        <v>0</v>
      </c>
      <c r="U555" t="s">
        <v>1317</v>
      </c>
    </row>
    <row r="556" spans="1:21" hidden="1" x14ac:dyDescent="0.2">
      <c r="A556" s="1">
        <v>336</v>
      </c>
      <c r="B556" s="1">
        <v>555</v>
      </c>
      <c r="E556" t="s">
        <v>1191</v>
      </c>
      <c r="F556" t="s">
        <v>903</v>
      </c>
      <c r="G556" s="1">
        <f t="shared" si="35"/>
        <v>20</v>
      </c>
      <c r="H556" s="1">
        <f t="shared" si="36"/>
        <v>23</v>
      </c>
      <c r="I556" s="1">
        <f t="shared" si="37"/>
        <v>26</v>
      </c>
      <c r="J556" s="1" t="b">
        <f>OR(ISNUMBER(SEARCH("sg1",F556)),ISNUMBER(SEARCH("skip",F556)))</f>
        <v>1</v>
      </c>
      <c r="L556" s="1">
        <v>1</v>
      </c>
      <c r="M556" s="1" t="str">
        <f t="shared" si="38"/>
        <v>skip</v>
      </c>
      <c r="N556" s="1" t="str">
        <f>MID(F556, G556+2, H556 - (G556+2))</f>
        <v>8</v>
      </c>
      <c r="O556" s="1" t="str">
        <f>MID(F556, H556+2, I556 - (H556+2))</f>
        <v>8</v>
      </c>
      <c r="P556" s="1" t="str">
        <f>MID(F556, I556+2, 3)</f>
        <v xml:space="preserve">50 </v>
      </c>
      <c r="Q556" s="1" t="s">
        <v>661</v>
      </c>
      <c r="R556" t="s">
        <v>1193</v>
      </c>
      <c r="S556">
        <v>2.8000000000000001E-2</v>
      </c>
      <c r="T556">
        <v>0</v>
      </c>
      <c r="U556" t="s">
        <v>1469</v>
      </c>
    </row>
    <row r="557" spans="1:21" hidden="1" x14ac:dyDescent="0.2">
      <c r="A557" s="1">
        <v>344</v>
      </c>
      <c r="B557" s="1">
        <v>556</v>
      </c>
      <c r="E557" t="s">
        <v>1191</v>
      </c>
      <c r="F557" t="s">
        <v>909</v>
      </c>
      <c r="G557" s="1">
        <f t="shared" si="35"/>
        <v>19</v>
      </c>
      <c r="H557" s="1">
        <f t="shared" si="36"/>
        <v>22</v>
      </c>
      <c r="I557" s="1">
        <f t="shared" si="37"/>
        <v>25</v>
      </c>
      <c r="J557" s="1" t="b">
        <f>OR(ISNUMBER(SEARCH("sg1",F557)),ISNUMBER(SEARCH("skip",F557)))</f>
        <v>1</v>
      </c>
      <c r="L557" s="1">
        <v>1</v>
      </c>
      <c r="M557" s="1" t="str">
        <f t="shared" si="38"/>
        <v>skip</v>
      </c>
      <c r="N557" s="1" t="str">
        <f>MID(F557, G557+2, H557 - (G557+2))</f>
        <v>1</v>
      </c>
      <c r="O557" s="1" t="str">
        <f>MID(F557, H557+2, I557 - (H557+2))</f>
        <v>5</v>
      </c>
      <c r="P557" s="1" t="str">
        <f>MID(F557, I557+2, 3)</f>
        <v xml:space="preserve">10 </v>
      </c>
      <c r="Q557" s="1" t="s">
        <v>661</v>
      </c>
      <c r="R557" t="s">
        <v>1193</v>
      </c>
      <c r="S557">
        <v>2.8000000000000001E-2</v>
      </c>
      <c r="T557">
        <v>0</v>
      </c>
      <c r="U557" t="s">
        <v>854</v>
      </c>
    </row>
    <row r="558" spans="1:21" hidden="1" x14ac:dyDescent="0.2">
      <c r="A558" s="1">
        <v>307</v>
      </c>
      <c r="B558" s="1">
        <v>557</v>
      </c>
      <c r="E558" t="s">
        <v>1191</v>
      </c>
      <c r="F558" t="s">
        <v>885</v>
      </c>
      <c r="G558" s="1">
        <f t="shared" si="35"/>
        <v>19</v>
      </c>
      <c r="H558" s="1">
        <f t="shared" si="36"/>
        <v>22</v>
      </c>
      <c r="I558" s="1">
        <f t="shared" si="37"/>
        <v>26</v>
      </c>
      <c r="J558" s="1" t="b">
        <f>OR(ISNUMBER(SEARCH("sg1",F558)),ISNUMBER(SEARCH("skip",F558)))</f>
        <v>1</v>
      </c>
      <c r="L558" s="1">
        <v>1</v>
      </c>
      <c r="M558" s="1" t="str">
        <f t="shared" si="38"/>
        <v>skip</v>
      </c>
      <c r="N558" s="1" t="str">
        <f>MID(F558, G558+2, H558 - (G558+2))</f>
        <v>3</v>
      </c>
      <c r="O558" s="1" t="str">
        <f>MID(F558, H558+2, I558 - (H558+2))</f>
        <v>21</v>
      </c>
      <c r="P558" s="1" t="str">
        <f>MID(F558, I558+2, 3)</f>
        <v xml:space="preserve">10 </v>
      </c>
      <c r="Q558" s="1" t="s">
        <v>661</v>
      </c>
      <c r="R558" t="s">
        <v>1192</v>
      </c>
      <c r="S558">
        <v>2.7900000000000001E-2</v>
      </c>
      <c r="T558">
        <v>0</v>
      </c>
      <c r="U558" t="s">
        <v>1445</v>
      </c>
    </row>
    <row r="559" spans="1:21" hidden="1" x14ac:dyDescent="0.2">
      <c r="A559" s="1">
        <v>260</v>
      </c>
      <c r="B559" s="1">
        <v>558</v>
      </c>
      <c r="E559" t="s">
        <v>1191</v>
      </c>
      <c r="F559" t="s">
        <v>850</v>
      </c>
      <c r="G559" s="1">
        <f t="shared" si="35"/>
        <v>19</v>
      </c>
      <c r="H559" s="1">
        <f t="shared" si="36"/>
        <v>22</v>
      </c>
      <c r="I559" s="1">
        <f t="shared" si="37"/>
        <v>25</v>
      </c>
      <c r="J559" s="1" t="b">
        <f>OR(ISNUMBER(SEARCH("sg1",F559)),ISNUMBER(SEARCH("skip",F559)))</f>
        <v>1</v>
      </c>
      <c r="L559" s="1">
        <v>1</v>
      </c>
      <c r="M559" s="1" t="str">
        <f t="shared" si="38"/>
        <v>skip</v>
      </c>
      <c r="N559" s="1" t="str">
        <f>MID(F559, G559+2, H559 - (G559+2))</f>
        <v>1</v>
      </c>
      <c r="O559" s="1" t="str">
        <f>MID(F559, H559+2, I559 - (H559+2))</f>
        <v>8</v>
      </c>
      <c r="P559" s="1" t="str">
        <f>MID(F559, I559+2, 3)</f>
        <v xml:space="preserve">5 	</v>
      </c>
      <c r="Q559" s="1" t="s">
        <v>661</v>
      </c>
      <c r="R559" t="s">
        <v>1193</v>
      </c>
      <c r="S559">
        <v>2.7900000000000001E-2</v>
      </c>
      <c r="T559">
        <v>0</v>
      </c>
      <c r="U559" t="s">
        <v>1405</v>
      </c>
    </row>
    <row r="560" spans="1:21" hidden="1" x14ac:dyDescent="0.2">
      <c r="A560" s="1">
        <v>83</v>
      </c>
      <c r="B560" s="1">
        <v>559</v>
      </c>
      <c r="E560" t="s">
        <v>1191</v>
      </c>
      <c r="F560" t="s">
        <v>720</v>
      </c>
      <c r="G560" s="1">
        <f t="shared" si="35"/>
        <v>19</v>
      </c>
      <c r="H560" s="1">
        <f t="shared" si="36"/>
        <v>22</v>
      </c>
      <c r="I560" s="1">
        <f t="shared" si="37"/>
        <v>25</v>
      </c>
      <c r="J560" s="1" t="b">
        <f>OR(ISNUMBER(SEARCH("sg1",F560)),ISNUMBER(SEARCH("skip",F560)))</f>
        <v>1</v>
      </c>
      <c r="L560" s="1">
        <v>1</v>
      </c>
      <c r="M560" s="1" t="str">
        <f t="shared" si="38"/>
        <v>skip</v>
      </c>
      <c r="N560" s="1" t="str">
        <f>MID(F560, G560+2, H560 - (G560+2))</f>
        <v>3</v>
      </c>
      <c r="O560" s="1" t="str">
        <f>MID(F560, H560+2, I560 - (H560+2))</f>
        <v>3</v>
      </c>
      <c r="P560" s="1" t="str">
        <f>MID(F560, I560+2, 3)</f>
        <v xml:space="preserve">50 </v>
      </c>
      <c r="Q560" s="1" t="s">
        <v>661</v>
      </c>
      <c r="R560" t="s">
        <v>1192</v>
      </c>
      <c r="S560">
        <v>2.7799999999999998E-2</v>
      </c>
      <c r="T560">
        <v>0</v>
      </c>
      <c r="U560" t="s">
        <v>1267</v>
      </c>
    </row>
    <row r="561" spans="1:21" hidden="1" x14ac:dyDescent="0.2">
      <c r="A561" s="1">
        <v>99</v>
      </c>
      <c r="B561" s="1">
        <v>560</v>
      </c>
      <c r="E561" t="s">
        <v>1191</v>
      </c>
      <c r="F561" t="s">
        <v>732</v>
      </c>
      <c r="G561" s="1">
        <f t="shared" si="35"/>
        <v>20</v>
      </c>
      <c r="H561" s="1">
        <f t="shared" si="36"/>
        <v>23</v>
      </c>
      <c r="I561" s="1">
        <f t="shared" si="37"/>
        <v>26</v>
      </c>
      <c r="J561" s="1" t="b">
        <f>OR(ISNUMBER(SEARCH("sg1",F561)),ISNUMBER(SEARCH("skip",F561)))</f>
        <v>1</v>
      </c>
      <c r="L561" s="1">
        <v>1</v>
      </c>
      <c r="M561" s="1" t="str">
        <f t="shared" si="38"/>
        <v>skip</v>
      </c>
      <c r="N561" s="1" t="str">
        <f>MID(F561, G561+2, H561 - (G561+2))</f>
        <v>5</v>
      </c>
      <c r="O561" s="1" t="str">
        <f>MID(F561, H561+2, I561 - (H561+2))</f>
        <v>3</v>
      </c>
      <c r="P561" s="1" t="str">
        <f>MID(F561, I561+2, 3)</f>
        <v xml:space="preserve">50 </v>
      </c>
      <c r="Q561" s="1" t="s">
        <v>661</v>
      </c>
      <c r="R561" t="s">
        <v>1192</v>
      </c>
      <c r="S561">
        <v>2.7699999999999999E-2</v>
      </c>
      <c r="T561">
        <v>0</v>
      </c>
      <c r="U561" t="s">
        <v>1185</v>
      </c>
    </row>
    <row r="562" spans="1:21" hidden="1" x14ac:dyDescent="0.2">
      <c r="A562" s="1">
        <v>8</v>
      </c>
      <c r="B562" s="1">
        <v>561</v>
      </c>
      <c r="E562" t="s">
        <v>1191</v>
      </c>
      <c r="F562" t="s">
        <v>663</v>
      </c>
      <c r="G562" s="1">
        <f t="shared" si="35"/>
        <v>19</v>
      </c>
      <c r="H562" s="1">
        <f t="shared" si="36"/>
        <v>22</v>
      </c>
      <c r="I562" s="1">
        <f t="shared" si="37"/>
        <v>25</v>
      </c>
      <c r="J562" s="1" t="b">
        <f>OR(ISNUMBER(SEARCH("sg1",F562)),ISNUMBER(SEARCH("skip",F562)))</f>
        <v>1</v>
      </c>
      <c r="L562" s="1">
        <v>1</v>
      </c>
      <c r="M562" s="1" t="str">
        <f t="shared" si="38"/>
        <v>skip</v>
      </c>
      <c r="N562" s="1" t="str">
        <f>MID(F562, G562+2, H562 - (G562+2))</f>
        <v>1</v>
      </c>
      <c r="O562" s="1" t="str">
        <f>MID(F562, H562+2, I562 - (H562+2))</f>
        <v>8</v>
      </c>
      <c r="P562" s="1" t="str">
        <f>MID(F562, I562+2, 3)</f>
        <v xml:space="preserve">25 </v>
      </c>
      <c r="Q562" s="1" t="s">
        <v>661</v>
      </c>
      <c r="R562" t="s">
        <v>1193</v>
      </c>
      <c r="S562">
        <v>2.7300000000000001E-2</v>
      </c>
      <c r="T562">
        <v>0</v>
      </c>
      <c r="U562" t="s">
        <v>1200</v>
      </c>
    </row>
    <row r="563" spans="1:21" hidden="1" x14ac:dyDescent="0.2">
      <c r="A563" s="1">
        <v>68</v>
      </c>
      <c r="B563" s="1">
        <v>562</v>
      </c>
      <c r="E563" t="s">
        <v>1191</v>
      </c>
      <c r="F563" t="s">
        <v>708</v>
      </c>
      <c r="G563" s="1">
        <f t="shared" si="35"/>
        <v>19</v>
      </c>
      <c r="H563" s="1">
        <f t="shared" si="36"/>
        <v>22</v>
      </c>
      <c r="I563" s="1">
        <f t="shared" si="37"/>
        <v>25</v>
      </c>
      <c r="J563" s="1" t="b">
        <f>OR(ISNUMBER(SEARCH("sg1",F563)),ISNUMBER(SEARCH("skip",F563)))</f>
        <v>1</v>
      </c>
      <c r="L563" s="1">
        <v>1</v>
      </c>
      <c r="M563" s="1" t="str">
        <f t="shared" si="38"/>
        <v>skip</v>
      </c>
      <c r="N563" s="1" t="str">
        <f>MID(F563, G563+2, H563 - (G563+2))</f>
        <v>3</v>
      </c>
      <c r="O563" s="1" t="str">
        <f>MID(F563, H563+2, I563 - (H563+2))</f>
        <v>8</v>
      </c>
      <c r="P563" s="1" t="str">
        <f>MID(F563, I563+2, 3)</f>
        <v xml:space="preserve">50 </v>
      </c>
      <c r="Q563" s="1" t="s">
        <v>661</v>
      </c>
      <c r="R563" t="s">
        <v>1193</v>
      </c>
      <c r="S563">
        <v>2.7300000000000001E-2</v>
      </c>
      <c r="T563">
        <v>0</v>
      </c>
      <c r="U563" t="s">
        <v>1253</v>
      </c>
    </row>
    <row r="564" spans="1:21" hidden="1" x14ac:dyDescent="0.2">
      <c r="A564" s="1">
        <v>776</v>
      </c>
      <c r="B564" s="1">
        <v>563</v>
      </c>
      <c r="E564" t="s">
        <v>1191</v>
      </c>
      <c r="F564" t="s">
        <v>708</v>
      </c>
      <c r="G564" s="1">
        <f t="shared" si="35"/>
        <v>19</v>
      </c>
      <c r="H564" s="1">
        <f t="shared" si="36"/>
        <v>22</v>
      </c>
      <c r="I564" s="1">
        <f t="shared" si="37"/>
        <v>25</v>
      </c>
      <c r="J564" s="1" t="b">
        <f>OR(ISNUMBER(SEARCH("sg1",F564)),ISNUMBER(SEARCH("skip",F564)))</f>
        <v>1</v>
      </c>
      <c r="L564" s="1">
        <v>1</v>
      </c>
      <c r="M564" s="1" t="str">
        <f t="shared" si="38"/>
        <v>skip</v>
      </c>
      <c r="N564" s="1" t="str">
        <f>MID(F564, G564+2, H564 - (G564+2))</f>
        <v>3</v>
      </c>
      <c r="O564" s="1" t="str">
        <f>MID(F564, H564+2, I564 - (H564+2))</f>
        <v>8</v>
      </c>
      <c r="P564" s="1" t="str">
        <f>MID(F564, I564+2, 3)</f>
        <v xml:space="preserve">50 </v>
      </c>
      <c r="Q564" s="1" t="s">
        <v>661</v>
      </c>
      <c r="R564" t="s">
        <v>1193</v>
      </c>
      <c r="S564">
        <v>2.7300000000000001E-2</v>
      </c>
      <c r="T564">
        <v>0</v>
      </c>
      <c r="U564" t="s">
        <v>1808</v>
      </c>
    </row>
    <row r="565" spans="1:21" hidden="1" x14ac:dyDescent="0.2">
      <c r="A565" s="1">
        <v>224</v>
      </c>
      <c r="B565" s="1">
        <v>564</v>
      </c>
      <c r="E565" t="s">
        <v>1191</v>
      </c>
      <c r="F565" t="s">
        <v>824</v>
      </c>
      <c r="G565" s="1">
        <f t="shared" si="35"/>
        <v>19</v>
      </c>
      <c r="H565" s="1">
        <f t="shared" si="36"/>
        <v>22</v>
      </c>
      <c r="I565" s="1">
        <f t="shared" si="37"/>
        <v>26</v>
      </c>
      <c r="J565" s="1" t="b">
        <f>OR(ISNUMBER(SEARCH("sg1",F565)),ISNUMBER(SEARCH("skip",F565)))</f>
        <v>1</v>
      </c>
      <c r="L565" s="1">
        <v>1</v>
      </c>
      <c r="M565" s="1" t="str">
        <f t="shared" si="38"/>
        <v>skip</v>
      </c>
      <c r="N565" s="1" t="str">
        <f>MID(F565, G565+2, H565 - (G565+2))</f>
        <v>3</v>
      </c>
      <c r="O565" s="1" t="str">
        <f>MID(F565, H565+2, I565 - (H565+2))</f>
        <v>44</v>
      </c>
      <c r="P565" s="1" t="str">
        <f>MID(F565, I565+2, 3)</f>
        <v xml:space="preserve">10 </v>
      </c>
      <c r="Q565" s="1" t="s">
        <v>661</v>
      </c>
      <c r="R565" t="s">
        <v>1193</v>
      </c>
      <c r="S565">
        <v>2.6800000000000001E-2</v>
      </c>
      <c r="T565">
        <v>0</v>
      </c>
      <c r="U565" t="s">
        <v>1376</v>
      </c>
    </row>
    <row r="566" spans="1:21" hidden="1" x14ac:dyDescent="0.2">
      <c r="A566" s="1">
        <v>767</v>
      </c>
      <c r="B566" s="1">
        <v>565</v>
      </c>
      <c r="E566" t="s">
        <v>1191</v>
      </c>
      <c r="F566" t="s">
        <v>1800</v>
      </c>
      <c r="G566" s="1">
        <f t="shared" si="35"/>
        <v>20</v>
      </c>
      <c r="H566" s="1">
        <f t="shared" si="36"/>
        <v>23</v>
      </c>
      <c r="I566" s="1">
        <f t="shared" si="37"/>
        <v>26</v>
      </c>
      <c r="J566" s="1" t="b">
        <f>OR(ISNUMBER(SEARCH("sg1",F566)),ISNUMBER(SEARCH("skip",F566)))</f>
        <v>0</v>
      </c>
      <c r="L566" s="1">
        <v>1</v>
      </c>
      <c r="M566" s="1" t="str">
        <f t="shared" si="38"/>
        <v>cbow</v>
      </c>
      <c r="N566" s="1" t="str">
        <f>MID(F566, G566+2, H566 - (G566+2))</f>
        <v>5</v>
      </c>
      <c r="O566" s="1" t="str">
        <f>MID(F566, H566+2, I566 - (H566+2))</f>
        <v>3</v>
      </c>
      <c r="P566" s="1" t="str">
        <f>MID(F566, I566+2, 3)</f>
        <v xml:space="preserve">5 	</v>
      </c>
      <c r="Q566" s="1" t="s">
        <v>661</v>
      </c>
      <c r="R566" t="s">
        <v>1192</v>
      </c>
      <c r="S566">
        <v>2.6700000000000002E-2</v>
      </c>
      <c r="T566">
        <v>0</v>
      </c>
      <c r="U566" t="s">
        <v>1803</v>
      </c>
    </row>
    <row r="567" spans="1:21" hidden="1" x14ac:dyDescent="0.2">
      <c r="A567" s="1">
        <v>27</v>
      </c>
      <c r="B567" s="1">
        <v>566</v>
      </c>
      <c r="E567" t="s">
        <v>1191</v>
      </c>
      <c r="F567" t="s">
        <v>678</v>
      </c>
      <c r="G567" s="1">
        <f t="shared" si="35"/>
        <v>19</v>
      </c>
      <c r="H567" s="1">
        <f t="shared" si="36"/>
        <v>22</v>
      </c>
      <c r="I567" s="1">
        <f t="shared" si="37"/>
        <v>25</v>
      </c>
      <c r="J567" s="1" t="b">
        <f>OR(ISNUMBER(SEARCH("sg1",F567)),ISNUMBER(SEARCH("skip",F567)))</f>
        <v>1</v>
      </c>
      <c r="L567" s="1">
        <v>1</v>
      </c>
      <c r="M567" s="1" t="str">
        <f t="shared" si="38"/>
        <v>skip</v>
      </c>
      <c r="N567" s="1" t="str">
        <f>MID(F567, G567+2, H567 - (G567+2))</f>
        <v>3</v>
      </c>
      <c r="O567" s="1" t="str">
        <f>MID(F567, H567+2, I567 - (H567+2))</f>
        <v>5</v>
      </c>
      <c r="P567" s="1" t="str">
        <f>MID(F567, I567+2, 3)</f>
        <v xml:space="preserve">50 </v>
      </c>
      <c r="Q567" s="1" t="s">
        <v>661</v>
      </c>
      <c r="R567" t="s">
        <v>1192</v>
      </c>
      <c r="S567">
        <v>2.6599999999999999E-2</v>
      </c>
      <c r="T567">
        <v>0</v>
      </c>
      <c r="U567" t="s">
        <v>1219</v>
      </c>
    </row>
    <row r="568" spans="1:21" hidden="1" x14ac:dyDescent="0.2">
      <c r="A568" s="1">
        <v>223</v>
      </c>
      <c r="B568" s="1">
        <v>567</v>
      </c>
      <c r="E568" t="s">
        <v>1191</v>
      </c>
      <c r="F568" t="s">
        <v>824</v>
      </c>
      <c r="G568" s="1">
        <f t="shared" si="35"/>
        <v>19</v>
      </c>
      <c r="H568" s="1">
        <f t="shared" si="36"/>
        <v>22</v>
      </c>
      <c r="I568" s="1">
        <f t="shared" si="37"/>
        <v>26</v>
      </c>
      <c r="J568" s="1" t="b">
        <f>OR(ISNUMBER(SEARCH("sg1",F568)),ISNUMBER(SEARCH("skip",F568)))</f>
        <v>1</v>
      </c>
      <c r="L568" s="1">
        <v>1</v>
      </c>
      <c r="M568" s="1" t="str">
        <f t="shared" si="38"/>
        <v>skip</v>
      </c>
      <c r="N568" s="1" t="str">
        <f>MID(F568, G568+2, H568 - (G568+2))</f>
        <v>3</v>
      </c>
      <c r="O568" s="1" t="str">
        <f>MID(F568, H568+2, I568 - (H568+2))</f>
        <v>44</v>
      </c>
      <c r="P568" s="1" t="str">
        <f>MID(F568, I568+2, 3)</f>
        <v xml:space="preserve">10 </v>
      </c>
      <c r="Q568" s="1" t="s">
        <v>661</v>
      </c>
      <c r="R568" t="s">
        <v>1192</v>
      </c>
      <c r="S568">
        <v>2.63E-2</v>
      </c>
      <c r="T568">
        <v>0</v>
      </c>
      <c r="U568" t="s">
        <v>790</v>
      </c>
    </row>
    <row r="569" spans="1:21" hidden="1" x14ac:dyDescent="0.2">
      <c r="A569" s="1">
        <v>47</v>
      </c>
      <c r="B569" s="1">
        <v>568</v>
      </c>
      <c r="E569" t="s">
        <v>1191</v>
      </c>
      <c r="F569" t="s">
        <v>693</v>
      </c>
      <c r="G569" s="1">
        <f t="shared" si="35"/>
        <v>19</v>
      </c>
      <c r="H569" s="1">
        <f t="shared" si="36"/>
        <v>22</v>
      </c>
      <c r="I569" s="1">
        <f t="shared" si="37"/>
        <v>25</v>
      </c>
      <c r="J569" s="1" t="b">
        <f>OR(ISNUMBER(SEARCH("sg1",F569)),ISNUMBER(SEARCH("skip",F569)))</f>
        <v>1</v>
      </c>
      <c r="L569" s="1">
        <v>1</v>
      </c>
      <c r="M569" s="1" t="str">
        <f t="shared" si="38"/>
        <v>skip</v>
      </c>
      <c r="N569" s="1" t="str">
        <f>MID(F569, G569+2, H569 - (G569+2))</f>
        <v>1</v>
      </c>
      <c r="O569" s="1" t="str">
        <f>MID(F569, H569+2, I569 - (H569+2))</f>
        <v>5</v>
      </c>
      <c r="P569" s="1" t="str">
        <f>MID(F569, I569+2, 3)</f>
        <v xml:space="preserve">25 </v>
      </c>
      <c r="Q569" s="1" t="s">
        <v>661</v>
      </c>
      <c r="R569" t="s">
        <v>1192</v>
      </c>
      <c r="S569">
        <v>2.6200000000000001E-2</v>
      </c>
      <c r="T569">
        <v>0</v>
      </c>
      <c r="U569" t="s">
        <v>1236</v>
      </c>
    </row>
    <row r="570" spans="1:21" hidden="1" x14ac:dyDescent="0.2">
      <c r="A570" s="1">
        <v>768</v>
      </c>
      <c r="B570" s="1">
        <v>569</v>
      </c>
      <c r="E570" t="s">
        <v>1191</v>
      </c>
      <c r="F570" t="s">
        <v>1800</v>
      </c>
      <c r="G570" s="1">
        <f t="shared" si="35"/>
        <v>20</v>
      </c>
      <c r="H570" s="1">
        <f t="shared" si="36"/>
        <v>23</v>
      </c>
      <c r="I570" s="1">
        <f t="shared" si="37"/>
        <v>26</v>
      </c>
      <c r="J570" s="1" t="b">
        <f>OR(ISNUMBER(SEARCH("sg1",F570)),ISNUMBER(SEARCH("skip",F570)))</f>
        <v>0</v>
      </c>
      <c r="L570" s="1">
        <v>1</v>
      </c>
      <c r="M570" s="1" t="str">
        <f t="shared" si="38"/>
        <v>cbow</v>
      </c>
      <c r="N570" s="1" t="str">
        <f>MID(F570, G570+2, H570 - (G570+2))</f>
        <v>5</v>
      </c>
      <c r="O570" s="1" t="str">
        <f>MID(F570, H570+2, I570 - (H570+2))</f>
        <v>3</v>
      </c>
      <c r="P570" s="1" t="str">
        <f>MID(F570, I570+2, 3)</f>
        <v xml:space="preserve">5 	</v>
      </c>
      <c r="Q570" s="1" t="s">
        <v>661</v>
      </c>
      <c r="R570" t="s">
        <v>1193</v>
      </c>
      <c r="S570">
        <v>2.6200000000000001E-2</v>
      </c>
      <c r="T570">
        <v>0</v>
      </c>
      <c r="U570" t="s">
        <v>1388</v>
      </c>
    </row>
    <row r="571" spans="1:21" hidden="1" x14ac:dyDescent="0.2">
      <c r="A571" s="1">
        <v>63</v>
      </c>
      <c r="B571" s="1">
        <v>570</v>
      </c>
      <c r="E571" t="s">
        <v>1191</v>
      </c>
      <c r="F571" t="s">
        <v>705</v>
      </c>
      <c r="G571" s="1">
        <f t="shared" si="35"/>
        <v>20</v>
      </c>
      <c r="H571" s="1">
        <f t="shared" si="36"/>
        <v>23</v>
      </c>
      <c r="I571" s="1">
        <f t="shared" si="37"/>
        <v>26</v>
      </c>
      <c r="J571" s="1" t="b">
        <f>OR(ISNUMBER(SEARCH("sg1",F571)),ISNUMBER(SEARCH("skip",F571)))</f>
        <v>1</v>
      </c>
      <c r="L571" s="1">
        <v>1</v>
      </c>
      <c r="M571" s="1" t="str">
        <f t="shared" si="38"/>
        <v>skip</v>
      </c>
      <c r="N571" s="1" t="str">
        <f>MID(F571, G571+2, H571 - (G571+2))</f>
        <v>5</v>
      </c>
      <c r="O571" s="1" t="str">
        <f>MID(F571, H571+2, I571 - (H571+2))</f>
        <v>5</v>
      </c>
      <c r="P571" s="1" t="str">
        <f>MID(F571, I571+2, 3)</f>
        <v xml:space="preserve">50 </v>
      </c>
      <c r="Q571" s="1" t="s">
        <v>661</v>
      </c>
      <c r="R571" t="s">
        <v>1192</v>
      </c>
      <c r="S571">
        <v>2.5999999999999999E-2</v>
      </c>
      <c r="T571">
        <v>0</v>
      </c>
      <c r="U571" t="s">
        <v>1248</v>
      </c>
    </row>
    <row r="572" spans="1:21" hidden="1" x14ac:dyDescent="0.2">
      <c r="A572" s="1">
        <v>4</v>
      </c>
      <c r="B572" s="1">
        <v>571</v>
      </c>
      <c r="E572" t="s">
        <v>1191</v>
      </c>
      <c r="F572" t="s">
        <v>658</v>
      </c>
      <c r="G572" s="1">
        <f t="shared" si="35"/>
        <v>20</v>
      </c>
      <c r="H572" s="1">
        <f t="shared" si="36"/>
        <v>23</v>
      </c>
      <c r="I572" s="1">
        <f t="shared" si="37"/>
        <v>27</v>
      </c>
      <c r="J572" s="1" t="b">
        <f>OR(ISNUMBER(SEARCH("sg1",F572)),ISNUMBER(SEARCH("skip",F572)))</f>
        <v>1</v>
      </c>
      <c r="L572" s="1">
        <v>1</v>
      </c>
      <c r="M572" s="1" t="str">
        <f t="shared" si="38"/>
        <v>skip</v>
      </c>
      <c r="N572" s="1" t="str">
        <f>MID(F572, G572+2, H572 - (G572+2))</f>
        <v>8</v>
      </c>
      <c r="O572" s="1" t="str">
        <f>MID(F572, H572+2, I572 - (H572+2))</f>
        <v>13</v>
      </c>
      <c r="P572" s="1" t="str">
        <f>MID(F572, I572+2, 3)</f>
        <v xml:space="preserve">50 </v>
      </c>
      <c r="Q572" s="1" t="s">
        <v>661</v>
      </c>
      <c r="R572" t="s">
        <v>1193</v>
      </c>
      <c r="S572">
        <v>2.5999999999999999E-2</v>
      </c>
      <c r="T572">
        <v>0</v>
      </c>
      <c r="U572" t="s">
        <v>1196</v>
      </c>
    </row>
    <row r="573" spans="1:21" hidden="1" x14ac:dyDescent="0.2">
      <c r="A573" s="1">
        <v>383</v>
      </c>
      <c r="B573" s="1">
        <v>572</v>
      </c>
      <c r="E573" t="s">
        <v>1191</v>
      </c>
      <c r="F573" t="s">
        <v>936</v>
      </c>
      <c r="G573" s="1">
        <f t="shared" si="35"/>
        <v>19</v>
      </c>
      <c r="H573" s="1">
        <f t="shared" si="36"/>
        <v>22</v>
      </c>
      <c r="I573" s="1">
        <f t="shared" si="37"/>
        <v>25</v>
      </c>
      <c r="J573" s="1" t="b">
        <f>OR(ISNUMBER(SEARCH("sg1",F573)),ISNUMBER(SEARCH("skip",F573)))</f>
        <v>1</v>
      </c>
      <c r="L573" s="1">
        <v>1</v>
      </c>
      <c r="M573" s="1" t="str">
        <f t="shared" si="38"/>
        <v>skip</v>
      </c>
      <c r="N573" s="1" t="str">
        <f>MID(F573, G573+2, H573 - (G573+2))</f>
        <v>1</v>
      </c>
      <c r="O573" s="1" t="str">
        <f>MID(F573, H573+2, I573 - (H573+2))</f>
        <v>3</v>
      </c>
      <c r="P573" s="1" t="str">
        <f>MID(F573, I573+2, 3)</f>
        <v xml:space="preserve">10 </v>
      </c>
      <c r="Q573" s="1" t="s">
        <v>661</v>
      </c>
      <c r="R573" t="s">
        <v>1192</v>
      </c>
      <c r="S573">
        <v>2.5899999999999999E-2</v>
      </c>
      <c r="T573">
        <v>0</v>
      </c>
      <c r="U573" t="s">
        <v>1506</v>
      </c>
    </row>
    <row r="574" spans="1:21" hidden="1" x14ac:dyDescent="0.2">
      <c r="A574" s="1">
        <v>360</v>
      </c>
      <c r="B574" s="1">
        <v>573</v>
      </c>
      <c r="E574" t="s">
        <v>1191</v>
      </c>
      <c r="F574" t="s">
        <v>919</v>
      </c>
      <c r="G574" s="1">
        <f t="shared" si="35"/>
        <v>20</v>
      </c>
      <c r="H574" s="1">
        <f t="shared" si="36"/>
        <v>23</v>
      </c>
      <c r="I574" s="1">
        <f t="shared" si="37"/>
        <v>26</v>
      </c>
      <c r="J574" s="1" t="b">
        <f>OR(ISNUMBER(SEARCH("sg1",F574)),ISNUMBER(SEARCH("skip",F574)))</f>
        <v>1</v>
      </c>
      <c r="L574" s="1">
        <v>1</v>
      </c>
      <c r="M574" s="1" t="str">
        <f t="shared" si="38"/>
        <v>skip</v>
      </c>
      <c r="N574" s="1" t="str">
        <f>MID(F574, G574+2, H574 - (G574+2))</f>
        <v>8</v>
      </c>
      <c r="O574" s="1" t="str">
        <f>MID(F574, H574+2, I574 - (H574+2))</f>
        <v>5</v>
      </c>
      <c r="P574" s="1" t="str">
        <f>MID(F574, I574+2, 3)</f>
        <v xml:space="preserve">50 </v>
      </c>
      <c r="Q574" s="1" t="s">
        <v>661</v>
      </c>
      <c r="R574" t="s">
        <v>1193</v>
      </c>
      <c r="S574">
        <v>2.5899999999999999E-2</v>
      </c>
      <c r="T574">
        <v>0</v>
      </c>
      <c r="U574" t="s">
        <v>1489</v>
      </c>
    </row>
    <row r="575" spans="1:21" hidden="1" x14ac:dyDescent="0.2">
      <c r="A575" s="1">
        <v>31</v>
      </c>
      <c r="B575" s="1">
        <v>574</v>
      </c>
      <c r="E575" t="s">
        <v>1191</v>
      </c>
      <c r="F575" t="s">
        <v>681</v>
      </c>
      <c r="G575" s="1">
        <f t="shared" si="35"/>
        <v>20</v>
      </c>
      <c r="H575" s="1">
        <f t="shared" si="36"/>
        <v>23</v>
      </c>
      <c r="I575" s="1">
        <f t="shared" si="37"/>
        <v>26</v>
      </c>
      <c r="J575" s="1" t="b">
        <f>OR(ISNUMBER(SEARCH("sg1",F575)),ISNUMBER(SEARCH("skip",F575)))</f>
        <v>1</v>
      </c>
      <c r="L575" s="1">
        <v>1</v>
      </c>
      <c r="M575" s="1" t="str">
        <f t="shared" si="38"/>
        <v>skip</v>
      </c>
      <c r="N575" s="1" t="str">
        <f>MID(F575, G575+2, H575 - (G575+2))</f>
        <v>5</v>
      </c>
      <c r="O575" s="1" t="str">
        <f>MID(F575, H575+2, I575 - (H575+2))</f>
        <v>8</v>
      </c>
      <c r="P575" s="1" t="str">
        <f>MID(F575, I575+2, 3)</f>
        <v xml:space="preserve">50 </v>
      </c>
      <c r="Q575" s="1" t="s">
        <v>661</v>
      </c>
      <c r="R575" t="s">
        <v>1192</v>
      </c>
      <c r="S575">
        <v>2.5399999999999999E-2</v>
      </c>
      <c r="T575">
        <v>0</v>
      </c>
      <c r="U575" t="s">
        <v>1222</v>
      </c>
    </row>
    <row r="576" spans="1:21" hidden="1" x14ac:dyDescent="0.2">
      <c r="A576" s="1">
        <v>135</v>
      </c>
      <c r="B576" s="1">
        <v>575</v>
      </c>
      <c r="E576" t="s">
        <v>1191</v>
      </c>
      <c r="F576" t="s">
        <v>759</v>
      </c>
      <c r="G576" s="1">
        <f t="shared" si="35"/>
        <v>20</v>
      </c>
      <c r="H576" s="1">
        <f t="shared" si="36"/>
        <v>23</v>
      </c>
      <c r="I576" s="1">
        <f t="shared" si="37"/>
        <v>26</v>
      </c>
      <c r="J576" s="1" t="b">
        <f>OR(ISNUMBER(SEARCH("sg1",F576)),ISNUMBER(SEARCH("skip",F576)))</f>
        <v>1</v>
      </c>
      <c r="L576" s="1">
        <v>1</v>
      </c>
      <c r="M576" s="1" t="str">
        <f t="shared" si="38"/>
        <v>skip</v>
      </c>
      <c r="N576" s="1" t="str">
        <f>MID(F576, G576+2, H576 - (G576+2))</f>
        <v>8</v>
      </c>
      <c r="O576" s="1" t="str">
        <f>MID(F576, H576+2, I576 - (H576+2))</f>
        <v>3</v>
      </c>
      <c r="P576" s="1" t="str">
        <f>MID(F576, I576+2, 3)</f>
        <v xml:space="preserve">50 </v>
      </c>
      <c r="Q576" s="1" t="s">
        <v>661</v>
      </c>
      <c r="R576" t="s">
        <v>1192</v>
      </c>
      <c r="S576">
        <v>2.5100000000000001E-2</v>
      </c>
      <c r="T576">
        <v>0</v>
      </c>
      <c r="U576" t="s">
        <v>1306</v>
      </c>
    </row>
    <row r="577" spans="1:21" hidden="1" x14ac:dyDescent="0.2">
      <c r="A577" s="1">
        <v>607</v>
      </c>
      <c r="B577" s="1">
        <v>576</v>
      </c>
      <c r="E577" t="s">
        <v>1191</v>
      </c>
      <c r="F577" t="s">
        <v>1095</v>
      </c>
      <c r="G577" s="1">
        <f t="shared" si="35"/>
        <v>20</v>
      </c>
      <c r="H577" s="1">
        <f t="shared" si="36"/>
        <v>23</v>
      </c>
      <c r="I577" s="1">
        <f t="shared" si="37"/>
        <v>26</v>
      </c>
      <c r="J577" s="1" t="b">
        <f>OR(ISNUMBER(SEARCH("sg1",F577)),ISNUMBER(SEARCH("skip",F577)))</f>
        <v>0</v>
      </c>
      <c r="L577" s="1">
        <v>1</v>
      </c>
      <c r="M577" s="1" t="str">
        <f t="shared" si="38"/>
        <v>cbow</v>
      </c>
      <c r="N577" s="1" t="str">
        <f>MID(F577, G577+2, H577 - (G577+2))</f>
        <v>1</v>
      </c>
      <c r="O577" s="1" t="str">
        <f>MID(F577, H577+2, I577 - (H577+2))</f>
        <v>5</v>
      </c>
      <c r="P577" s="1" t="str">
        <f>MID(F577, I577+2, 3)</f>
        <v xml:space="preserve">10 </v>
      </c>
      <c r="Q577" s="1" t="s">
        <v>661</v>
      </c>
      <c r="R577" t="s">
        <v>1192</v>
      </c>
      <c r="S577">
        <v>2.5100000000000001E-2</v>
      </c>
      <c r="T577">
        <v>0</v>
      </c>
      <c r="U577" t="s">
        <v>1260</v>
      </c>
    </row>
    <row r="578" spans="1:21" hidden="1" x14ac:dyDescent="0.2">
      <c r="A578" s="1">
        <v>636</v>
      </c>
      <c r="B578" s="1">
        <v>577</v>
      </c>
      <c r="E578" t="s">
        <v>1191</v>
      </c>
      <c r="F578" t="s">
        <v>1114</v>
      </c>
      <c r="G578" s="1">
        <f t="shared" si="35"/>
        <v>20</v>
      </c>
      <c r="H578" s="1">
        <f t="shared" si="36"/>
        <v>23</v>
      </c>
      <c r="I578" s="1">
        <f t="shared" si="37"/>
        <v>26</v>
      </c>
      <c r="J578" s="1" t="b">
        <f>OR(ISNUMBER(SEARCH("sg1",F578)),ISNUMBER(SEARCH("skip",F578)))</f>
        <v>0</v>
      </c>
      <c r="L578" s="1">
        <v>1</v>
      </c>
      <c r="M578" s="1" t="str">
        <f t="shared" si="38"/>
        <v>cbow</v>
      </c>
      <c r="N578" s="1" t="str">
        <f>MID(F578, G578+2, H578 - (G578+2))</f>
        <v>1</v>
      </c>
      <c r="O578" s="1" t="str">
        <f>MID(F578, H578+2, I578 - (H578+2))</f>
        <v>8</v>
      </c>
      <c r="P578" s="1" t="str">
        <f>MID(F578, I578+2, 3)</f>
        <v xml:space="preserve">10 </v>
      </c>
      <c r="Q578" s="1" t="s">
        <v>661</v>
      </c>
      <c r="R578" t="s">
        <v>1193</v>
      </c>
      <c r="S578">
        <v>2.5000000000000001E-2</v>
      </c>
      <c r="T578">
        <v>0</v>
      </c>
      <c r="U578" t="s">
        <v>1699</v>
      </c>
    </row>
    <row r="579" spans="1:21" hidden="1" x14ac:dyDescent="0.2">
      <c r="A579" s="1">
        <v>343</v>
      </c>
      <c r="B579" s="1">
        <v>578</v>
      </c>
      <c r="E579" t="s">
        <v>1191</v>
      </c>
      <c r="F579" t="s">
        <v>909</v>
      </c>
      <c r="G579" s="1">
        <f t="shared" si="35"/>
        <v>19</v>
      </c>
      <c r="H579" s="1">
        <f t="shared" si="36"/>
        <v>22</v>
      </c>
      <c r="I579" s="1">
        <f t="shared" si="37"/>
        <v>25</v>
      </c>
      <c r="J579" s="1" t="b">
        <f>OR(ISNUMBER(SEARCH("sg1",F579)),ISNUMBER(SEARCH("skip",F579)))</f>
        <v>1</v>
      </c>
      <c r="L579" s="1">
        <v>1</v>
      </c>
      <c r="M579" s="1" t="str">
        <f t="shared" si="38"/>
        <v>skip</v>
      </c>
      <c r="N579" s="1" t="str">
        <f>MID(F579, G579+2, H579 - (G579+2))</f>
        <v>1</v>
      </c>
      <c r="O579" s="1" t="str">
        <f>MID(F579, H579+2, I579 - (H579+2))</f>
        <v>5</v>
      </c>
      <c r="P579" s="1" t="str">
        <f>MID(F579, I579+2, 3)</f>
        <v xml:space="preserve">10 </v>
      </c>
      <c r="Q579" s="1" t="s">
        <v>661</v>
      </c>
      <c r="R579" t="s">
        <v>1192</v>
      </c>
      <c r="S579">
        <v>2.4899999999999999E-2</v>
      </c>
      <c r="T579">
        <v>0</v>
      </c>
      <c r="U579" t="s">
        <v>1475</v>
      </c>
    </row>
    <row r="580" spans="1:21" hidden="1" x14ac:dyDescent="0.2">
      <c r="A580" s="1">
        <v>192</v>
      </c>
      <c r="B580" s="1">
        <v>579</v>
      </c>
      <c r="E580" t="s">
        <v>1191</v>
      </c>
      <c r="F580" t="s">
        <v>801</v>
      </c>
      <c r="G580" s="1">
        <f t="shared" si="35"/>
        <v>20</v>
      </c>
      <c r="H580" s="1">
        <f t="shared" si="36"/>
        <v>23</v>
      </c>
      <c r="I580" s="1">
        <f t="shared" si="37"/>
        <v>27</v>
      </c>
      <c r="J580" s="1" t="b">
        <f>OR(ISNUMBER(SEARCH("sg1",F580)),ISNUMBER(SEARCH("skip",F580)))</f>
        <v>1</v>
      </c>
      <c r="L580" s="1">
        <v>1</v>
      </c>
      <c r="M580" s="1" t="str">
        <f t="shared" si="38"/>
        <v>skip</v>
      </c>
      <c r="N580" s="1" t="str">
        <f>MID(F580, G580+2, H580 - (G580+2))</f>
        <v>5</v>
      </c>
      <c r="O580" s="1" t="str">
        <f>MID(F580, H580+2, I580 - (H580+2))</f>
        <v>13</v>
      </c>
      <c r="P580" s="1" t="str">
        <f>MID(F580, I580+2, 3)</f>
        <v xml:space="preserve">50 </v>
      </c>
      <c r="Q580" s="1" t="s">
        <v>661</v>
      </c>
      <c r="R580" t="s">
        <v>1193</v>
      </c>
      <c r="S580">
        <v>2.4899999999999999E-2</v>
      </c>
      <c r="T580">
        <v>0</v>
      </c>
      <c r="U580" t="s">
        <v>403</v>
      </c>
    </row>
    <row r="581" spans="1:21" hidden="1" x14ac:dyDescent="0.2">
      <c r="A581" s="1">
        <v>160</v>
      </c>
      <c r="B581" s="1">
        <v>580</v>
      </c>
      <c r="E581" t="s">
        <v>1191</v>
      </c>
      <c r="F581" t="s">
        <v>777</v>
      </c>
      <c r="G581" s="1">
        <f t="shared" si="35"/>
        <v>19</v>
      </c>
      <c r="H581" s="1">
        <f t="shared" si="36"/>
        <v>22</v>
      </c>
      <c r="I581" s="1">
        <f t="shared" si="37"/>
        <v>26</v>
      </c>
      <c r="J581" s="1" t="b">
        <f>OR(ISNUMBER(SEARCH("sg1",F581)),ISNUMBER(SEARCH("skip",F581)))</f>
        <v>1</v>
      </c>
      <c r="L581" s="1">
        <v>1</v>
      </c>
      <c r="M581" s="1" t="str">
        <f t="shared" si="38"/>
        <v>skip</v>
      </c>
      <c r="N581" s="1" t="str">
        <f>MID(F581, G581+2, H581 - (G581+2))</f>
        <v>1</v>
      </c>
      <c r="O581" s="1" t="str">
        <f>MID(F581, H581+2, I581 - (H581+2))</f>
        <v>13</v>
      </c>
      <c r="P581" s="1" t="str">
        <f>MID(F581, I581+2, 3)</f>
        <v xml:space="preserve">5 	</v>
      </c>
      <c r="Q581" s="1" t="s">
        <v>661</v>
      </c>
      <c r="R581" t="s">
        <v>1193</v>
      </c>
      <c r="S581">
        <v>2.47E-2</v>
      </c>
      <c r="T581">
        <v>0</v>
      </c>
      <c r="U581" t="s">
        <v>1325</v>
      </c>
    </row>
    <row r="582" spans="1:21" hidden="1" x14ac:dyDescent="0.2">
      <c r="A582" s="1">
        <v>168</v>
      </c>
      <c r="B582" s="1">
        <v>581</v>
      </c>
      <c r="E582" t="s">
        <v>1191</v>
      </c>
      <c r="F582" t="s">
        <v>783</v>
      </c>
      <c r="G582" s="1">
        <f t="shared" si="35"/>
        <v>20</v>
      </c>
      <c r="H582" s="1">
        <f t="shared" si="36"/>
        <v>23</v>
      </c>
      <c r="I582" s="1">
        <f t="shared" si="37"/>
        <v>27</v>
      </c>
      <c r="J582" s="1" t="b">
        <f>OR(ISNUMBER(SEARCH("sg1",F582)),ISNUMBER(SEARCH("skip",F582)))</f>
        <v>1</v>
      </c>
      <c r="L582" s="1">
        <v>1</v>
      </c>
      <c r="M582" s="1" t="str">
        <f t="shared" si="38"/>
        <v>skip</v>
      </c>
      <c r="N582" s="1" t="str">
        <f>MID(F582, G582+2, H582 - (G582+2))</f>
        <v>8</v>
      </c>
      <c r="O582" s="1" t="str">
        <f>MID(F582, H582+2, I582 - (H582+2))</f>
        <v>21</v>
      </c>
      <c r="P582" s="1" t="str">
        <f>MID(F582, I582+2, 3)</f>
        <v xml:space="preserve">50 </v>
      </c>
      <c r="Q582" s="1" t="s">
        <v>661</v>
      </c>
      <c r="R582" t="s">
        <v>1193</v>
      </c>
      <c r="S582">
        <v>2.47E-2</v>
      </c>
      <c r="T582">
        <v>0</v>
      </c>
      <c r="U582" t="s">
        <v>775</v>
      </c>
    </row>
    <row r="583" spans="1:21" hidden="1" x14ac:dyDescent="0.2">
      <c r="A583" s="1">
        <v>67</v>
      </c>
      <c r="B583" s="1">
        <v>582</v>
      </c>
      <c r="E583" t="s">
        <v>1191</v>
      </c>
      <c r="F583" t="s">
        <v>708</v>
      </c>
      <c r="G583" s="1">
        <f t="shared" si="35"/>
        <v>19</v>
      </c>
      <c r="H583" s="1">
        <f t="shared" si="36"/>
        <v>22</v>
      </c>
      <c r="I583" s="1">
        <f t="shared" si="37"/>
        <v>25</v>
      </c>
      <c r="J583" s="1" t="b">
        <f>OR(ISNUMBER(SEARCH("sg1",F583)),ISNUMBER(SEARCH("skip",F583)))</f>
        <v>1</v>
      </c>
      <c r="L583" s="1">
        <v>1</v>
      </c>
      <c r="M583" s="1" t="str">
        <f t="shared" si="38"/>
        <v>skip</v>
      </c>
      <c r="N583" s="1" t="str">
        <f>MID(F583, G583+2, H583 - (G583+2))</f>
        <v>3</v>
      </c>
      <c r="O583" s="1" t="str">
        <f>MID(F583, H583+2, I583 - (H583+2))</f>
        <v>8</v>
      </c>
      <c r="P583" s="1" t="str">
        <f>MID(F583, I583+2, 3)</f>
        <v xml:space="preserve">50 </v>
      </c>
      <c r="Q583" s="1" t="s">
        <v>661</v>
      </c>
      <c r="R583" t="s">
        <v>1192</v>
      </c>
      <c r="S583">
        <v>2.4299999999999999E-2</v>
      </c>
      <c r="T583">
        <v>0</v>
      </c>
      <c r="U583" t="s">
        <v>1252</v>
      </c>
    </row>
    <row r="584" spans="1:21" hidden="1" x14ac:dyDescent="0.2">
      <c r="A584" s="1">
        <v>335</v>
      </c>
      <c r="B584" s="1">
        <v>583</v>
      </c>
      <c r="E584" t="s">
        <v>1191</v>
      </c>
      <c r="F584" t="s">
        <v>903</v>
      </c>
      <c r="G584" s="1">
        <f t="shared" si="35"/>
        <v>20</v>
      </c>
      <c r="H584" s="1">
        <f t="shared" si="36"/>
        <v>23</v>
      </c>
      <c r="I584" s="1">
        <f t="shared" si="37"/>
        <v>26</v>
      </c>
      <c r="J584" s="1" t="b">
        <f>OR(ISNUMBER(SEARCH("sg1",F584)),ISNUMBER(SEARCH("skip",F584)))</f>
        <v>1</v>
      </c>
      <c r="L584" s="1">
        <v>1</v>
      </c>
      <c r="M584" s="1" t="str">
        <f t="shared" si="38"/>
        <v>skip</v>
      </c>
      <c r="N584" s="1" t="str">
        <f>MID(F584, G584+2, H584 - (G584+2))</f>
        <v>8</v>
      </c>
      <c r="O584" s="1" t="str">
        <f>MID(F584, H584+2, I584 - (H584+2))</f>
        <v>8</v>
      </c>
      <c r="P584" s="1" t="str">
        <f>MID(F584, I584+2, 3)</f>
        <v xml:space="preserve">50 </v>
      </c>
      <c r="Q584" s="1" t="s">
        <v>661</v>
      </c>
      <c r="R584" t="s">
        <v>1192</v>
      </c>
      <c r="S584">
        <v>2.4299999999999999E-2</v>
      </c>
      <c r="T584">
        <v>0</v>
      </c>
      <c r="U584" t="s">
        <v>1468</v>
      </c>
    </row>
    <row r="585" spans="1:21" hidden="1" x14ac:dyDescent="0.2">
      <c r="A585" s="1">
        <v>775</v>
      </c>
      <c r="B585" s="1">
        <v>584</v>
      </c>
      <c r="E585" t="s">
        <v>1191</v>
      </c>
      <c r="F585" t="s">
        <v>708</v>
      </c>
      <c r="G585" s="1">
        <f t="shared" si="35"/>
        <v>19</v>
      </c>
      <c r="H585" s="1">
        <f t="shared" si="36"/>
        <v>22</v>
      </c>
      <c r="I585" s="1">
        <f t="shared" si="37"/>
        <v>25</v>
      </c>
      <c r="J585" s="1" t="b">
        <f>OR(ISNUMBER(SEARCH("sg1",F585)),ISNUMBER(SEARCH("skip",F585)))</f>
        <v>1</v>
      </c>
      <c r="L585" s="1">
        <v>1</v>
      </c>
      <c r="M585" s="1" t="str">
        <f t="shared" si="38"/>
        <v>skip</v>
      </c>
      <c r="N585" s="1" t="str">
        <f>MID(F585, G585+2, H585 - (G585+2))</f>
        <v>3</v>
      </c>
      <c r="O585" s="1" t="str">
        <f>MID(F585, H585+2, I585 - (H585+2))</f>
        <v>8</v>
      </c>
      <c r="P585" s="1" t="str">
        <f>MID(F585, I585+2, 3)</f>
        <v xml:space="preserve">50 </v>
      </c>
      <c r="Q585" s="1" t="s">
        <v>661</v>
      </c>
      <c r="R585" t="s">
        <v>1192</v>
      </c>
      <c r="S585">
        <v>2.4299999999999999E-2</v>
      </c>
      <c r="T585">
        <v>0</v>
      </c>
      <c r="U585" t="s">
        <v>1524</v>
      </c>
    </row>
    <row r="586" spans="1:21" hidden="1" x14ac:dyDescent="0.2">
      <c r="A586" s="1">
        <v>352</v>
      </c>
      <c r="B586" s="1">
        <v>585</v>
      </c>
      <c r="E586" t="s">
        <v>1191</v>
      </c>
      <c r="F586" t="s">
        <v>914</v>
      </c>
      <c r="G586" s="1">
        <f t="shared" si="35"/>
        <v>19</v>
      </c>
      <c r="H586" s="1">
        <f t="shared" si="36"/>
        <v>22</v>
      </c>
      <c r="I586" s="1">
        <f t="shared" si="37"/>
        <v>26</v>
      </c>
      <c r="J586" s="1" t="b">
        <f>OR(ISNUMBER(SEARCH("sg1",F586)),ISNUMBER(SEARCH("skip",F586)))</f>
        <v>1</v>
      </c>
      <c r="L586" s="1">
        <v>1</v>
      </c>
      <c r="M586" s="1" t="str">
        <f t="shared" si="38"/>
        <v>skip</v>
      </c>
      <c r="N586" s="1" t="str">
        <f>MID(F586, G586+2, H586 - (G586+2))</f>
        <v>3</v>
      </c>
      <c r="O586" s="1" t="str">
        <f>MID(F586, H586+2, I586 - (H586+2))</f>
        <v>21</v>
      </c>
      <c r="P586" s="1" t="str">
        <f>MID(F586, I586+2, 3)</f>
        <v xml:space="preserve">50 </v>
      </c>
      <c r="Q586" s="1" t="s">
        <v>661</v>
      </c>
      <c r="R586" t="s">
        <v>1193</v>
      </c>
      <c r="S586">
        <v>2.4199999999999999E-2</v>
      </c>
      <c r="T586">
        <v>0</v>
      </c>
      <c r="U586" t="s">
        <v>200</v>
      </c>
    </row>
    <row r="587" spans="1:21" hidden="1" x14ac:dyDescent="0.2">
      <c r="A587" s="1">
        <v>451</v>
      </c>
      <c r="B587" s="1">
        <v>586</v>
      </c>
      <c r="E587" t="s">
        <v>1191</v>
      </c>
      <c r="F587" t="s">
        <v>986</v>
      </c>
      <c r="G587" s="1">
        <f t="shared" si="35"/>
        <v>20</v>
      </c>
      <c r="H587" s="1">
        <f t="shared" si="36"/>
        <v>23</v>
      </c>
      <c r="I587" s="1">
        <f t="shared" si="37"/>
        <v>26</v>
      </c>
      <c r="J587" s="1" t="b">
        <f>OR(ISNUMBER(SEARCH("sg1",F587)),ISNUMBER(SEARCH("skip",F587)))</f>
        <v>0</v>
      </c>
      <c r="L587" s="1">
        <v>1</v>
      </c>
      <c r="M587" s="1" t="str">
        <f t="shared" si="38"/>
        <v>cbow</v>
      </c>
      <c r="N587" s="1" t="str">
        <f>MID(F587, G587+2, H587 - (G587+2))</f>
        <v>3</v>
      </c>
      <c r="O587" s="1" t="str">
        <f>MID(F587, H587+2, I587 - (H587+2))</f>
        <v>3</v>
      </c>
      <c r="P587" s="1" t="str">
        <f>MID(F587, I587+2, 3)</f>
        <v xml:space="preserve">50 </v>
      </c>
      <c r="Q587" s="1" t="s">
        <v>661</v>
      </c>
      <c r="R587" t="s">
        <v>1192</v>
      </c>
      <c r="S587">
        <v>2.41E-2</v>
      </c>
      <c r="T587">
        <v>0</v>
      </c>
      <c r="U587" t="s">
        <v>1558</v>
      </c>
    </row>
    <row r="588" spans="1:21" hidden="1" x14ac:dyDescent="0.2">
      <c r="A588" s="1">
        <v>72</v>
      </c>
      <c r="B588" s="1">
        <v>587</v>
      </c>
      <c r="E588" t="s">
        <v>1191</v>
      </c>
      <c r="F588" t="s">
        <v>711</v>
      </c>
      <c r="G588" s="1">
        <f t="shared" ref="G588:G651" si="39">FIND("mc",F588)</f>
        <v>19</v>
      </c>
      <c r="H588" s="1">
        <f t="shared" ref="H588:H651" si="40">FIND("_w",F588)</f>
        <v>22</v>
      </c>
      <c r="I588" s="1">
        <f t="shared" ref="I588:I651" si="41">FIND("_v", F588)</f>
        <v>26</v>
      </c>
      <c r="J588" s="1" t="b">
        <f>OR(ISNUMBER(SEARCH("sg1",F588)),ISNUMBER(SEARCH("skip",F588)))</f>
        <v>1</v>
      </c>
      <c r="L588" s="1">
        <v>1</v>
      </c>
      <c r="M588" s="1" t="str">
        <f t="shared" ref="M588:M651" si="42">IF(J588, "skip", "cbow")</f>
        <v>skip</v>
      </c>
      <c r="N588" s="1" t="str">
        <f>MID(F588, G588+2, H588 - (G588+2))</f>
        <v>1</v>
      </c>
      <c r="O588" s="1" t="str">
        <f>MID(F588, H588+2, I588 - (H588+2))</f>
        <v>21</v>
      </c>
      <c r="P588" s="1" t="str">
        <f>MID(F588, I588+2, 3)</f>
        <v xml:space="preserve">5 	</v>
      </c>
      <c r="Q588" s="1" t="s">
        <v>661</v>
      </c>
      <c r="R588" t="s">
        <v>1193</v>
      </c>
      <c r="S588">
        <v>2.41E-2</v>
      </c>
      <c r="T588">
        <v>0</v>
      </c>
      <c r="U588" t="s">
        <v>1256</v>
      </c>
    </row>
    <row r="589" spans="1:21" hidden="1" x14ac:dyDescent="0.2">
      <c r="A589" s="1">
        <v>40</v>
      </c>
      <c r="B589" s="1">
        <v>588</v>
      </c>
      <c r="E589" t="s">
        <v>1191</v>
      </c>
      <c r="F589" t="s">
        <v>687</v>
      </c>
      <c r="G589" s="1">
        <f t="shared" si="39"/>
        <v>20</v>
      </c>
      <c r="H589" s="1">
        <f t="shared" si="40"/>
        <v>23</v>
      </c>
      <c r="I589" s="1">
        <f t="shared" si="41"/>
        <v>27</v>
      </c>
      <c r="J589" s="1" t="b">
        <f>OR(ISNUMBER(SEARCH("sg1",F589)),ISNUMBER(SEARCH("skip",F589)))</f>
        <v>1</v>
      </c>
      <c r="L589" s="1">
        <v>1</v>
      </c>
      <c r="M589" s="1" t="str">
        <f t="shared" si="42"/>
        <v>skip</v>
      </c>
      <c r="N589" s="1" t="str">
        <f>MID(F589, G589+2, H589 - (G589+2))</f>
        <v>5</v>
      </c>
      <c r="O589" s="1" t="str">
        <f>MID(F589, H589+2, I589 - (H589+2))</f>
        <v>21</v>
      </c>
      <c r="P589" s="1" t="str">
        <f>MID(F589, I589+2, 3)</f>
        <v xml:space="preserve">50 </v>
      </c>
      <c r="Q589" s="1" t="s">
        <v>661</v>
      </c>
      <c r="R589" t="s">
        <v>1193</v>
      </c>
      <c r="S589">
        <v>2.3900000000000001E-2</v>
      </c>
      <c r="T589">
        <v>0</v>
      </c>
      <c r="U589" t="s">
        <v>758</v>
      </c>
    </row>
    <row r="590" spans="1:21" hidden="1" x14ac:dyDescent="0.2">
      <c r="A590" s="1">
        <v>692</v>
      </c>
      <c r="B590" s="1">
        <v>589</v>
      </c>
      <c r="E590" t="s">
        <v>1191</v>
      </c>
      <c r="F590" t="s">
        <v>1154</v>
      </c>
      <c r="G590" s="1">
        <f t="shared" si="39"/>
        <v>20</v>
      </c>
      <c r="H590" s="1">
        <f t="shared" si="40"/>
        <v>23</v>
      </c>
      <c r="I590" s="1">
        <f t="shared" si="41"/>
        <v>26</v>
      </c>
      <c r="J590" s="1" t="b">
        <f>OR(ISNUMBER(SEARCH("sg1",F590)),ISNUMBER(SEARCH("skip",F590)))</f>
        <v>0</v>
      </c>
      <c r="L590" s="1">
        <v>1</v>
      </c>
      <c r="M590" s="1" t="str">
        <f t="shared" si="42"/>
        <v>cbow</v>
      </c>
      <c r="N590" s="1" t="str">
        <f>MID(F590, G590+2, H590 - (G590+2))</f>
        <v>3</v>
      </c>
      <c r="O590" s="1" t="str">
        <f>MID(F590, H590+2, I590 - (H590+2))</f>
        <v>3</v>
      </c>
      <c r="P590" s="1" t="str">
        <f>MID(F590, I590+2, 3)</f>
        <v xml:space="preserve">5 	</v>
      </c>
      <c r="Q590" s="1" t="s">
        <v>661</v>
      </c>
      <c r="R590" t="s">
        <v>1193</v>
      </c>
      <c r="S590">
        <v>2.3900000000000001E-2</v>
      </c>
      <c r="T590">
        <v>0</v>
      </c>
      <c r="U590" t="s">
        <v>1736</v>
      </c>
    </row>
    <row r="591" spans="1:21" hidden="1" x14ac:dyDescent="0.2">
      <c r="A591" s="1">
        <v>147</v>
      </c>
      <c r="B591" s="1">
        <v>590</v>
      </c>
      <c r="E591" t="s">
        <v>1191</v>
      </c>
      <c r="F591" t="s">
        <v>768</v>
      </c>
      <c r="G591" s="1">
        <f t="shared" si="39"/>
        <v>19</v>
      </c>
      <c r="H591" s="1">
        <f t="shared" si="40"/>
        <v>22</v>
      </c>
      <c r="I591" s="1">
        <f t="shared" si="41"/>
        <v>26</v>
      </c>
      <c r="J591" s="1" t="b">
        <f>OR(ISNUMBER(SEARCH("sg1",F591)),ISNUMBER(SEARCH("skip",F591)))</f>
        <v>1</v>
      </c>
      <c r="L591" s="1">
        <v>1</v>
      </c>
      <c r="M591" s="1" t="str">
        <f t="shared" si="42"/>
        <v>skip</v>
      </c>
      <c r="N591" s="1" t="str">
        <f>MID(F591, G591+2, H591 - (G591+2))</f>
        <v>1</v>
      </c>
      <c r="O591" s="1" t="str">
        <f>MID(F591, H591+2, I591 - (H591+2))</f>
        <v>13</v>
      </c>
      <c r="P591" s="1" t="str">
        <f>MID(F591, I591+2, 3)</f>
        <v xml:space="preserve">25 </v>
      </c>
      <c r="Q591" s="1" t="s">
        <v>661</v>
      </c>
      <c r="R591" t="s">
        <v>1192</v>
      </c>
      <c r="S591">
        <v>2.3699999999999999E-2</v>
      </c>
      <c r="T591">
        <v>0</v>
      </c>
      <c r="U591" t="s">
        <v>872</v>
      </c>
    </row>
    <row r="592" spans="1:21" hidden="1" x14ac:dyDescent="0.2">
      <c r="A592" s="1">
        <v>543</v>
      </c>
      <c r="B592" s="1">
        <v>591</v>
      </c>
      <c r="E592" t="s">
        <v>1191</v>
      </c>
      <c r="F592" t="s">
        <v>1051</v>
      </c>
      <c r="G592" s="1">
        <f t="shared" si="39"/>
        <v>20</v>
      </c>
      <c r="H592" s="1">
        <f t="shared" si="40"/>
        <v>23</v>
      </c>
      <c r="I592" s="1">
        <f t="shared" si="41"/>
        <v>26</v>
      </c>
      <c r="J592" s="1" t="b">
        <f>OR(ISNUMBER(SEARCH("sg1",F592)),ISNUMBER(SEARCH("skip",F592)))</f>
        <v>0</v>
      </c>
      <c r="L592" s="1">
        <v>1</v>
      </c>
      <c r="M592" s="1" t="str">
        <f t="shared" si="42"/>
        <v>cbow</v>
      </c>
      <c r="N592" s="1" t="str">
        <f>MID(F592, G592+2, H592 - (G592+2))</f>
        <v>8</v>
      </c>
      <c r="O592" s="1" t="str">
        <f>MID(F592, H592+2, I592 - (H592+2))</f>
        <v>3</v>
      </c>
      <c r="P592" s="1" t="str">
        <f>MID(F592, I592+2, 3)</f>
        <v xml:space="preserve">5 	</v>
      </c>
      <c r="Q592" s="1" t="s">
        <v>661</v>
      </c>
      <c r="R592" t="s">
        <v>1192</v>
      </c>
      <c r="S592">
        <v>2.3699999999999999E-2</v>
      </c>
      <c r="T592">
        <v>0</v>
      </c>
      <c r="U592" t="s">
        <v>1626</v>
      </c>
    </row>
    <row r="593" spans="1:21" hidden="1" x14ac:dyDescent="0.2">
      <c r="A593" s="1">
        <v>559</v>
      </c>
      <c r="B593" s="1">
        <v>592</v>
      </c>
      <c r="E593" t="s">
        <v>1191</v>
      </c>
      <c r="F593" t="s">
        <v>1061</v>
      </c>
      <c r="G593" s="1">
        <f t="shared" si="39"/>
        <v>20</v>
      </c>
      <c r="H593" s="1">
        <f t="shared" si="40"/>
        <v>23</v>
      </c>
      <c r="I593" s="1">
        <f t="shared" si="41"/>
        <v>26</v>
      </c>
      <c r="J593" s="1" t="b">
        <f>OR(ISNUMBER(SEARCH("sg1",F593)),ISNUMBER(SEARCH("skip",F593)))</f>
        <v>0</v>
      </c>
      <c r="L593" s="1">
        <v>1</v>
      </c>
      <c r="M593" s="1" t="str">
        <f t="shared" si="42"/>
        <v>cbow</v>
      </c>
      <c r="N593" s="1" t="str">
        <f>MID(F593, G593+2, H593 - (G593+2))</f>
        <v>1</v>
      </c>
      <c r="O593" s="1" t="str">
        <f>MID(F593, H593+2, I593 - (H593+2))</f>
        <v>3</v>
      </c>
      <c r="P593" s="1" t="str">
        <f>MID(F593, I593+2, 3)</f>
        <v xml:space="preserve">25 </v>
      </c>
      <c r="Q593" s="1" t="s">
        <v>661</v>
      </c>
      <c r="R593" t="s">
        <v>1192</v>
      </c>
      <c r="S593">
        <v>2.3699999999999999E-2</v>
      </c>
      <c r="T593">
        <v>0</v>
      </c>
      <c r="U593" t="s">
        <v>1641</v>
      </c>
    </row>
    <row r="594" spans="1:21" hidden="1" x14ac:dyDescent="0.2">
      <c r="A594" s="1">
        <v>691</v>
      </c>
      <c r="B594" s="1">
        <v>593</v>
      </c>
      <c r="E594" t="s">
        <v>1191</v>
      </c>
      <c r="F594" t="s">
        <v>1154</v>
      </c>
      <c r="G594" s="1">
        <f t="shared" si="39"/>
        <v>20</v>
      </c>
      <c r="H594" s="1">
        <f t="shared" si="40"/>
        <v>23</v>
      </c>
      <c r="I594" s="1">
        <f t="shared" si="41"/>
        <v>26</v>
      </c>
      <c r="J594" s="1" t="b">
        <f>OR(ISNUMBER(SEARCH("sg1",F594)),ISNUMBER(SEARCH("skip",F594)))</f>
        <v>0</v>
      </c>
      <c r="L594" s="1">
        <v>1</v>
      </c>
      <c r="M594" s="1" t="str">
        <f t="shared" si="42"/>
        <v>cbow</v>
      </c>
      <c r="N594" s="1" t="str">
        <f>MID(F594, G594+2, H594 - (G594+2))</f>
        <v>3</v>
      </c>
      <c r="O594" s="1" t="str">
        <f>MID(F594, H594+2, I594 - (H594+2))</f>
        <v>3</v>
      </c>
      <c r="P594" s="1" t="str">
        <f>MID(F594, I594+2, 3)</f>
        <v xml:space="preserve">5 	</v>
      </c>
      <c r="Q594" s="1" t="s">
        <v>661</v>
      </c>
      <c r="R594" t="s">
        <v>1192</v>
      </c>
      <c r="S594">
        <v>2.3599999999999999E-2</v>
      </c>
      <c r="T594">
        <v>0</v>
      </c>
      <c r="U594" t="s">
        <v>1445</v>
      </c>
    </row>
    <row r="595" spans="1:21" hidden="1" x14ac:dyDescent="0.2">
      <c r="A595" s="1">
        <v>328</v>
      </c>
      <c r="B595" s="1">
        <v>594</v>
      </c>
      <c r="E595" t="s">
        <v>1191</v>
      </c>
      <c r="F595" t="s">
        <v>898</v>
      </c>
      <c r="G595" s="1">
        <f t="shared" si="39"/>
        <v>19</v>
      </c>
      <c r="H595" s="1">
        <f t="shared" si="40"/>
        <v>22</v>
      </c>
      <c r="I595" s="1">
        <f t="shared" si="41"/>
        <v>25</v>
      </c>
      <c r="J595" s="1" t="b">
        <f>OR(ISNUMBER(SEARCH("sg1",F595)),ISNUMBER(SEARCH("skip",F595)))</f>
        <v>1</v>
      </c>
      <c r="L595" s="1">
        <v>1</v>
      </c>
      <c r="M595" s="1" t="str">
        <f t="shared" si="42"/>
        <v>skip</v>
      </c>
      <c r="N595" s="1" t="str">
        <f>MID(F595, G595+2, H595 - (G595+2))</f>
        <v>1</v>
      </c>
      <c r="O595" s="1" t="str">
        <f>MID(F595, H595+2, I595 - (H595+2))</f>
        <v>8</v>
      </c>
      <c r="P595" s="1" t="str">
        <f>MID(F595, I595+2, 3)</f>
        <v xml:space="preserve">10 </v>
      </c>
      <c r="Q595" s="1" t="s">
        <v>661</v>
      </c>
      <c r="R595" t="s">
        <v>1193</v>
      </c>
      <c r="S595">
        <v>2.3599999999999999E-2</v>
      </c>
      <c r="T595">
        <v>0</v>
      </c>
      <c r="U595" t="s">
        <v>1462</v>
      </c>
    </row>
    <row r="596" spans="1:21" hidden="1" x14ac:dyDescent="0.2">
      <c r="A596" s="1">
        <v>300</v>
      </c>
      <c r="B596" s="1">
        <v>595</v>
      </c>
      <c r="E596" t="s">
        <v>1191</v>
      </c>
      <c r="F596" t="s">
        <v>880</v>
      </c>
      <c r="G596" s="1">
        <f t="shared" si="39"/>
        <v>19</v>
      </c>
      <c r="H596" s="1">
        <f t="shared" si="40"/>
        <v>22</v>
      </c>
      <c r="I596" s="1">
        <f t="shared" si="41"/>
        <v>26</v>
      </c>
      <c r="J596" s="1" t="b">
        <f>OR(ISNUMBER(SEARCH("sg1",F596)),ISNUMBER(SEARCH("skip",F596)))</f>
        <v>1</v>
      </c>
      <c r="L596" s="1">
        <v>1</v>
      </c>
      <c r="M596" s="1" t="str">
        <f t="shared" si="42"/>
        <v>skip</v>
      </c>
      <c r="N596" s="1" t="str">
        <f>MID(F596, G596+2, H596 - (G596+2))</f>
        <v>3</v>
      </c>
      <c r="O596" s="1" t="str">
        <f>MID(F596, H596+2, I596 - (H596+2))</f>
        <v>13</v>
      </c>
      <c r="P596" s="1" t="str">
        <f>MID(F596, I596+2, 3)</f>
        <v xml:space="preserve">50 </v>
      </c>
      <c r="Q596" s="1" t="s">
        <v>661</v>
      </c>
      <c r="R596" t="s">
        <v>1193</v>
      </c>
      <c r="S596">
        <v>2.3400000000000001E-2</v>
      </c>
      <c r="T596">
        <v>0</v>
      </c>
      <c r="U596" t="s">
        <v>1439</v>
      </c>
    </row>
    <row r="597" spans="1:21" hidden="1" x14ac:dyDescent="0.2">
      <c r="A597" s="1">
        <v>484</v>
      </c>
      <c r="B597" s="1">
        <v>596</v>
      </c>
      <c r="E597" t="s">
        <v>1191</v>
      </c>
      <c r="F597" t="s">
        <v>1010</v>
      </c>
      <c r="G597" s="1">
        <f t="shared" si="39"/>
        <v>20</v>
      </c>
      <c r="H597" s="1">
        <f t="shared" si="40"/>
        <v>23</v>
      </c>
      <c r="I597" s="1">
        <f t="shared" si="41"/>
        <v>26</v>
      </c>
      <c r="J597" s="1" t="b">
        <f>OR(ISNUMBER(SEARCH("sg1",F597)),ISNUMBER(SEARCH("skip",F597)))</f>
        <v>0</v>
      </c>
      <c r="L597" s="1">
        <v>1</v>
      </c>
      <c r="M597" s="1" t="str">
        <f t="shared" si="42"/>
        <v>cbow</v>
      </c>
      <c r="N597" s="1" t="str">
        <f>MID(F597, G597+2, H597 - (G597+2))</f>
        <v>1</v>
      </c>
      <c r="O597" s="1" t="str">
        <f>MID(F597, H597+2, I597 - (H597+2))</f>
        <v>5</v>
      </c>
      <c r="P597" s="1" t="str">
        <f>MID(F597, I597+2, 3)</f>
        <v xml:space="preserve">25 </v>
      </c>
      <c r="Q597" s="1" t="s">
        <v>661</v>
      </c>
      <c r="R597" t="s">
        <v>1193</v>
      </c>
      <c r="S597">
        <v>2.3400000000000001E-2</v>
      </c>
      <c r="T597">
        <v>0</v>
      </c>
      <c r="U597" t="s">
        <v>1583</v>
      </c>
    </row>
    <row r="598" spans="1:21" hidden="1" x14ac:dyDescent="0.2">
      <c r="A598" s="1">
        <v>216</v>
      </c>
      <c r="B598" s="1">
        <v>597</v>
      </c>
      <c r="E598" t="s">
        <v>1191</v>
      </c>
      <c r="F598" t="s">
        <v>818</v>
      </c>
      <c r="G598" s="1">
        <f t="shared" si="39"/>
        <v>19</v>
      </c>
      <c r="H598" s="1">
        <f t="shared" si="40"/>
        <v>22</v>
      </c>
      <c r="I598" s="1">
        <f t="shared" si="41"/>
        <v>26</v>
      </c>
      <c r="J598" s="1" t="b">
        <f>OR(ISNUMBER(SEARCH("sg1",F598)),ISNUMBER(SEARCH("skip",F598)))</f>
        <v>1</v>
      </c>
      <c r="L598" s="1">
        <v>1</v>
      </c>
      <c r="M598" s="1" t="str">
        <f t="shared" si="42"/>
        <v>skip</v>
      </c>
      <c r="N598" s="1" t="str">
        <f>MID(F598, G598+2, H598 - (G598+2))</f>
        <v>8</v>
      </c>
      <c r="O598" s="1" t="str">
        <f>MID(F598, H598+2, I598 - (H598+2))</f>
        <v>44</v>
      </c>
      <c r="P598" s="1" t="str">
        <f>MID(F598, I598+2, 3)</f>
        <v xml:space="preserve">50 </v>
      </c>
      <c r="Q598" s="1" t="s">
        <v>661</v>
      </c>
      <c r="R598" t="s">
        <v>1193</v>
      </c>
      <c r="S598">
        <v>2.3300000000000001E-2</v>
      </c>
      <c r="T598">
        <v>0</v>
      </c>
      <c r="U598" t="s">
        <v>1372</v>
      </c>
    </row>
    <row r="599" spans="1:21" hidden="1" x14ac:dyDescent="0.2">
      <c r="A599" s="1">
        <v>424</v>
      </c>
      <c r="B599" s="1">
        <v>598</v>
      </c>
      <c r="E599" t="s">
        <v>1191</v>
      </c>
      <c r="F599" t="s">
        <v>965</v>
      </c>
      <c r="G599" s="1">
        <f t="shared" si="39"/>
        <v>20</v>
      </c>
      <c r="H599" s="1">
        <f t="shared" si="40"/>
        <v>23</v>
      </c>
      <c r="I599" s="1">
        <f t="shared" si="41"/>
        <v>27</v>
      </c>
      <c r="J599" s="1" t="b">
        <f>OR(ISNUMBER(SEARCH("sg1",F599)),ISNUMBER(SEARCH("skip",F599)))</f>
        <v>0</v>
      </c>
      <c r="L599" s="1">
        <v>1</v>
      </c>
      <c r="M599" s="1" t="str">
        <f t="shared" si="42"/>
        <v>cbow</v>
      </c>
      <c r="N599" s="1" t="str">
        <f>MID(F599, G599+2, H599 - (G599+2))</f>
        <v>1</v>
      </c>
      <c r="O599" s="1" t="str">
        <f>MID(F599, H599+2, I599 - (H599+2))</f>
        <v>13</v>
      </c>
      <c r="P599" s="1" t="str">
        <f>MID(F599, I599+2, 3)</f>
        <v xml:space="preserve">10 </v>
      </c>
      <c r="Q599" s="1" t="s">
        <v>661</v>
      </c>
      <c r="R599" t="s">
        <v>1193</v>
      </c>
      <c r="S599">
        <v>2.3300000000000001E-2</v>
      </c>
      <c r="T599">
        <v>0</v>
      </c>
      <c r="U599" t="s">
        <v>1534</v>
      </c>
    </row>
    <row r="600" spans="1:21" hidden="1" x14ac:dyDescent="0.2">
      <c r="A600" s="1">
        <v>407</v>
      </c>
      <c r="B600" s="1">
        <v>599</v>
      </c>
      <c r="E600" t="s">
        <v>1191</v>
      </c>
      <c r="F600" t="s">
        <v>953</v>
      </c>
      <c r="G600" s="1">
        <f t="shared" si="39"/>
        <v>20</v>
      </c>
      <c r="H600" s="1">
        <f t="shared" si="40"/>
        <v>23</v>
      </c>
      <c r="I600" s="1">
        <f t="shared" si="41"/>
        <v>26</v>
      </c>
      <c r="J600" s="1" t="b">
        <f>OR(ISNUMBER(SEARCH("sg1",F600)),ISNUMBER(SEARCH("skip",F600)))</f>
        <v>0</v>
      </c>
      <c r="L600" s="1">
        <v>1</v>
      </c>
      <c r="M600" s="1" t="str">
        <f t="shared" si="42"/>
        <v>cbow</v>
      </c>
      <c r="N600" s="1" t="str">
        <f>MID(F600, G600+2, H600 - (G600+2))</f>
        <v>5</v>
      </c>
      <c r="O600" s="1" t="str">
        <f>MID(F600, H600+2, I600 - (H600+2))</f>
        <v>3</v>
      </c>
      <c r="P600" s="1" t="str">
        <f>MID(F600, I600+2, 3)</f>
        <v xml:space="preserve">50 </v>
      </c>
      <c r="Q600" s="1" t="s">
        <v>661</v>
      </c>
      <c r="R600" t="s">
        <v>1192</v>
      </c>
      <c r="S600">
        <v>2.3199999999999998E-2</v>
      </c>
      <c r="T600">
        <v>0</v>
      </c>
      <c r="U600" t="s">
        <v>1520</v>
      </c>
    </row>
    <row r="601" spans="1:21" hidden="1" x14ac:dyDescent="0.2">
      <c r="A601" s="1">
        <v>3</v>
      </c>
      <c r="B601" s="1">
        <v>600</v>
      </c>
      <c r="E601" t="s">
        <v>1191</v>
      </c>
      <c r="F601" t="s">
        <v>658</v>
      </c>
      <c r="G601" s="1">
        <f t="shared" si="39"/>
        <v>20</v>
      </c>
      <c r="H601" s="1">
        <f t="shared" si="40"/>
        <v>23</v>
      </c>
      <c r="I601" s="1">
        <f t="shared" si="41"/>
        <v>27</v>
      </c>
      <c r="J601" s="1" t="b">
        <f>OR(ISNUMBER(SEARCH("sg1",F601)),ISNUMBER(SEARCH("skip",F601)))</f>
        <v>1</v>
      </c>
      <c r="L601" s="1">
        <v>1</v>
      </c>
      <c r="M601" s="1" t="str">
        <f t="shared" si="42"/>
        <v>skip</v>
      </c>
      <c r="N601" s="1" t="str">
        <f>MID(F601, G601+2, H601 - (G601+2))</f>
        <v>8</v>
      </c>
      <c r="O601" s="1" t="str">
        <f>MID(F601, H601+2, I601 - (H601+2))</f>
        <v>13</v>
      </c>
      <c r="P601" s="1" t="str">
        <f>MID(F601, I601+2, 3)</f>
        <v xml:space="preserve">50 </v>
      </c>
      <c r="Q601" s="1" t="s">
        <v>661</v>
      </c>
      <c r="R601" t="s">
        <v>1192</v>
      </c>
      <c r="S601">
        <v>2.2800000000000001E-2</v>
      </c>
      <c r="T601">
        <v>0</v>
      </c>
      <c r="U601" t="s">
        <v>1195</v>
      </c>
    </row>
    <row r="602" spans="1:21" hidden="1" x14ac:dyDescent="0.2">
      <c r="A602" s="1">
        <v>375</v>
      </c>
      <c r="B602" s="1">
        <v>601</v>
      </c>
      <c r="E602" t="s">
        <v>1191</v>
      </c>
      <c r="F602" t="s">
        <v>930</v>
      </c>
      <c r="G602" s="1">
        <f t="shared" si="39"/>
        <v>19</v>
      </c>
      <c r="H602" s="1">
        <f t="shared" si="40"/>
        <v>22</v>
      </c>
      <c r="I602" s="1">
        <f t="shared" si="41"/>
        <v>25</v>
      </c>
      <c r="J602" s="1" t="b">
        <f>OR(ISNUMBER(SEARCH("sg1",F602)),ISNUMBER(SEARCH("skip",F602)))</f>
        <v>1</v>
      </c>
      <c r="L602" s="1">
        <v>1</v>
      </c>
      <c r="M602" s="1" t="str">
        <f t="shared" si="42"/>
        <v>skip</v>
      </c>
      <c r="N602" s="1" t="str">
        <f>MID(F602, G602+2, H602 - (G602+2))</f>
        <v>1</v>
      </c>
      <c r="O602" s="1" t="str">
        <f>MID(F602, H602+2, I602 - (H602+2))</f>
        <v>5</v>
      </c>
      <c r="P602" s="1" t="str">
        <f>MID(F602, I602+2, 3)</f>
        <v xml:space="preserve">5 	</v>
      </c>
      <c r="Q602" s="1" t="s">
        <v>661</v>
      </c>
      <c r="R602" t="s">
        <v>1192</v>
      </c>
      <c r="S602">
        <v>2.2800000000000001E-2</v>
      </c>
      <c r="T602">
        <v>0</v>
      </c>
      <c r="U602" t="s">
        <v>1500</v>
      </c>
    </row>
    <row r="603" spans="1:21" hidden="1" x14ac:dyDescent="0.2">
      <c r="A603" s="1">
        <v>244</v>
      </c>
      <c r="B603" s="1">
        <v>602</v>
      </c>
      <c r="E603" t="s">
        <v>1191</v>
      </c>
      <c r="F603" t="s">
        <v>838</v>
      </c>
      <c r="G603" s="1">
        <f t="shared" si="39"/>
        <v>19</v>
      </c>
      <c r="H603" s="1">
        <f t="shared" si="40"/>
        <v>22</v>
      </c>
      <c r="I603" s="1">
        <f t="shared" si="41"/>
        <v>25</v>
      </c>
      <c r="J603" s="1" t="b">
        <f>OR(ISNUMBER(SEARCH("sg1",F603)),ISNUMBER(SEARCH("skip",F603)))</f>
        <v>1</v>
      </c>
      <c r="L603" s="1">
        <v>1</v>
      </c>
      <c r="M603" s="1" t="str">
        <f t="shared" si="42"/>
        <v>skip</v>
      </c>
      <c r="N603" s="1" t="str">
        <f>MID(F603, G603+2, H603 - (G603+2))</f>
        <v>1</v>
      </c>
      <c r="O603" s="1" t="str">
        <f>MID(F603, H603+2, I603 - (H603+2))</f>
        <v>3</v>
      </c>
      <c r="P603" s="1" t="str">
        <f>MID(F603, I603+2, 3)</f>
        <v xml:space="preserve">50 </v>
      </c>
      <c r="Q603" s="1" t="s">
        <v>661</v>
      </c>
      <c r="R603" t="s">
        <v>1193</v>
      </c>
      <c r="S603">
        <v>2.2800000000000001E-2</v>
      </c>
      <c r="T603">
        <v>0</v>
      </c>
      <c r="U603" t="s">
        <v>1391</v>
      </c>
    </row>
    <row r="604" spans="1:21" hidden="1" x14ac:dyDescent="0.2">
      <c r="A604" s="1">
        <v>351</v>
      </c>
      <c r="B604" s="1">
        <v>603</v>
      </c>
      <c r="E604" t="s">
        <v>1191</v>
      </c>
      <c r="F604" t="s">
        <v>914</v>
      </c>
      <c r="G604" s="1">
        <f t="shared" si="39"/>
        <v>19</v>
      </c>
      <c r="H604" s="1">
        <f t="shared" si="40"/>
        <v>22</v>
      </c>
      <c r="I604" s="1">
        <f t="shared" si="41"/>
        <v>26</v>
      </c>
      <c r="J604" s="1" t="b">
        <f>OR(ISNUMBER(SEARCH("sg1",F604)),ISNUMBER(SEARCH("skip",F604)))</f>
        <v>1</v>
      </c>
      <c r="L604" s="1">
        <v>1</v>
      </c>
      <c r="M604" s="1" t="str">
        <f t="shared" si="42"/>
        <v>skip</v>
      </c>
      <c r="N604" s="1" t="str">
        <f>MID(F604, G604+2, H604 - (G604+2))</f>
        <v>3</v>
      </c>
      <c r="O604" s="1" t="str">
        <f>MID(F604, H604+2, I604 - (H604+2))</f>
        <v>21</v>
      </c>
      <c r="P604" s="1" t="str">
        <f>MID(F604, I604+2, 3)</f>
        <v xml:space="preserve">50 </v>
      </c>
      <c r="Q604" s="1" t="s">
        <v>661</v>
      </c>
      <c r="R604" t="s">
        <v>1192</v>
      </c>
      <c r="S604">
        <v>2.2700000000000001E-2</v>
      </c>
      <c r="T604">
        <v>0</v>
      </c>
      <c r="U604" t="s">
        <v>944</v>
      </c>
    </row>
    <row r="605" spans="1:21" hidden="1" x14ac:dyDescent="0.2">
      <c r="A605" s="1">
        <v>391</v>
      </c>
      <c r="B605" s="1">
        <v>604</v>
      </c>
      <c r="E605" t="s">
        <v>1191</v>
      </c>
      <c r="F605" t="s">
        <v>942</v>
      </c>
      <c r="G605" s="1">
        <f t="shared" si="39"/>
        <v>20</v>
      </c>
      <c r="H605" s="1">
        <f t="shared" si="40"/>
        <v>23</v>
      </c>
      <c r="I605" s="1">
        <f t="shared" si="41"/>
        <v>26</v>
      </c>
      <c r="J605" s="1" t="b">
        <f>OR(ISNUMBER(SEARCH("sg1",F605)),ISNUMBER(SEARCH("skip",F605)))</f>
        <v>0</v>
      </c>
      <c r="L605" s="1">
        <v>1</v>
      </c>
      <c r="M605" s="1" t="str">
        <f t="shared" si="42"/>
        <v>cbow</v>
      </c>
      <c r="N605" s="1" t="str">
        <f>MID(F605, G605+2, H605 - (G605+2))</f>
        <v>8</v>
      </c>
      <c r="O605" s="1" t="str">
        <f>MID(F605, H605+2, I605 - (H605+2))</f>
        <v>5</v>
      </c>
      <c r="P605" s="1" t="str">
        <f>MID(F605, I605+2, 3)</f>
        <v xml:space="preserve">5 	</v>
      </c>
      <c r="Q605" s="1" t="s">
        <v>661</v>
      </c>
      <c r="R605" t="s">
        <v>1192</v>
      </c>
      <c r="S605">
        <v>2.2700000000000001E-2</v>
      </c>
      <c r="T605">
        <v>0</v>
      </c>
      <c r="U605" t="s">
        <v>1510</v>
      </c>
    </row>
    <row r="606" spans="1:21" hidden="1" x14ac:dyDescent="0.2">
      <c r="A606" s="1">
        <v>359</v>
      </c>
      <c r="B606" s="1">
        <v>605</v>
      </c>
      <c r="E606" t="s">
        <v>1191</v>
      </c>
      <c r="F606" t="s">
        <v>919</v>
      </c>
      <c r="G606" s="1">
        <f t="shared" si="39"/>
        <v>20</v>
      </c>
      <c r="H606" s="1">
        <f t="shared" si="40"/>
        <v>23</v>
      </c>
      <c r="I606" s="1">
        <f t="shared" si="41"/>
        <v>26</v>
      </c>
      <c r="J606" s="1" t="b">
        <f>OR(ISNUMBER(SEARCH("sg1",F606)),ISNUMBER(SEARCH("skip",F606)))</f>
        <v>1</v>
      </c>
      <c r="L606" s="1">
        <v>1</v>
      </c>
      <c r="M606" s="1" t="str">
        <f t="shared" si="42"/>
        <v>skip</v>
      </c>
      <c r="N606" s="1" t="str">
        <f>MID(F606, G606+2, H606 - (G606+2))</f>
        <v>8</v>
      </c>
      <c r="O606" s="1" t="str">
        <f>MID(F606, H606+2, I606 - (H606+2))</f>
        <v>5</v>
      </c>
      <c r="P606" s="1" t="str">
        <f>MID(F606, I606+2, 3)</f>
        <v xml:space="preserve">50 </v>
      </c>
      <c r="Q606" s="1" t="s">
        <v>661</v>
      </c>
      <c r="R606" t="s">
        <v>1192</v>
      </c>
      <c r="S606">
        <v>2.2499999999999999E-2</v>
      </c>
      <c r="T606">
        <v>0</v>
      </c>
      <c r="U606" t="s">
        <v>1488</v>
      </c>
    </row>
    <row r="607" spans="1:21" hidden="1" x14ac:dyDescent="0.2">
      <c r="A607" s="1">
        <v>544</v>
      </c>
      <c r="B607" s="1">
        <v>606</v>
      </c>
      <c r="E607" t="s">
        <v>1191</v>
      </c>
      <c r="F607" t="s">
        <v>1051</v>
      </c>
      <c r="G607" s="1">
        <f t="shared" si="39"/>
        <v>20</v>
      </c>
      <c r="H607" s="1">
        <f t="shared" si="40"/>
        <v>23</v>
      </c>
      <c r="I607" s="1">
        <f t="shared" si="41"/>
        <v>26</v>
      </c>
      <c r="J607" s="1" t="b">
        <f>OR(ISNUMBER(SEARCH("sg1",F607)),ISNUMBER(SEARCH("skip",F607)))</f>
        <v>0</v>
      </c>
      <c r="L607" s="1">
        <v>1</v>
      </c>
      <c r="M607" s="1" t="str">
        <f t="shared" si="42"/>
        <v>cbow</v>
      </c>
      <c r="N607" s="1" t="str">
        <f>MID(F607, G607+2, H607 - (G607+2))</f>
        <v>8</v>
      </c>
      <c r="O607" s="1" t="str">
        <f>MID(F607, H607+2, I607 - (H607+2))</f>
        <v>3</v>
      </c>
      <c r="P607" s="1" t="str">
        <f>MID(F607, I607+2, 3)</f>
        <v xml:space="preserve">5 	</v>
      </c>
      <c r="Q607" s="1" t="s">
        <v>661</v>
      </c>
      <c r="R607" t="s">
        <v>1193</v>
      </c>
      <c r="S607">
        <v>2.2499999999999999E-2</v>
      </c>
      <c r="T607">
        <v>0</v>
      </c>
      <c r="U607" t="s">
        <v>1627</v>
      </c>
    </row>
    <row r="608" spans="1:21" hidden="1" x14ac:dyDescent="0.2">
      <c r="A608" s="1">
        <v>7</v>
      </c>
      <c r="B608" s="1">
        <v>607</v>
      </c>
      <c r="E608" t="s">
        <v>1191</v>
      </c>
      <c r="F608" t="s">
        <v>663</v>
      </c>
      <c r="G608" s="1">
        <f t="shared" si="39"/>
        <v>19</v>
      </c>
      <c r="H608" s="1">
        <f t="shared" si="40"/>
        <v>22</v>
      </c>
      <c r="I608" s="1">
        <f t="shared" si="41"/>
        <v>25</v>
      </c>
      <c r="J608" s="1" t="b">
        <f>OR(ISNUMBER(SEARCH("sg1",F608)),ISNUMBER(SEARCH("skip",F608)))</f>
        <v>1</v>
      </c>
      <c r="L608" s="1">
        <v>1</v>
      </c>
      <c r="M608" s="1" t="str">
        <f t="shared" si="42"/>
        <v>skip</v>
      </c>
      <c r="N608" s="1" t="str">
        <f>MID(F608, G608+2, H608 - (G608+2))</f>
        <v>1</v>
      </c>
      <c r="O608" s="1" t="str">
        <f>MID(F608, H608+2, I608 - (H608+2))</f>
        <v>8</v>
      </c>
      <c r="P608" s="1" t="str">
        <f>MID(F608, I608+2, 3)</f>
        <v xml:space="preserve">25 </v>
      </c>
      <c r="Q608" s="1" t="s">
        <v>661</v>
      </c>
      <c r="R608" t="s">
        <v>1192</v>
      </c>
      <c r="S608">
        <v>2.23E-2</v>
      </c>
      <c r="T608">
        <v>0</v>
      </c>
      <c r="U608" t="s">
        <v>1199</v>
      </c>
    </row>
    <row r="609" spans="1:21" hidden="1" x14ac:dyDescent="0.2">
      <c r="A609" s="1">
        <v>635</v>
      </c>
      <c r="B609" s="1">
        <v>608</v>
      </c>
      <c r="E609" t="s">
        <v>1191</v>
      </c>
      <c r="F609" t="s">
        <v>1114</v>
      </c>
      <c r="G609" s="1">
        <f t="shared" si="39"/>
        <v>20</v>
      </c>
      <c r="H609" s="1">
        <f t="shared" si="40"/>
        <v>23</v>
      </c>
      <c r="I609" s="1">
        <f t="shared" si="41"/>
        <v>26</v>
      </c>
      <c r="J609" s="1" t="b">
        <f>OR(ISNUMBER(SEARCH("sg1",F609)),ISNUMBER(SEARCH("skip",F609)))</f>
        <v>0</v>
      </c>
      <c r="L609" s="1">
        <v>1</v>
      </c>
      <c r="M609" s="1" t="str">
        <f t="shared" si="42"/>
        <v>cbow</v>
      </c>
      <c r="N609" s="1" t="str">
        <f>MID(F609, G609+2, H609 - (G609+2))</f>
        <v>1</v>
      </c>
      <c r="O609" s="1" t="str">
        <f>MID(F609, H609+2, I609 - (H609+2))</f>
        <v>8</v>
      </c>
      <c r="P609" s="1" t="str">
        <f>MID(F609, I609+2, 3)</f>
        <v xml:space="preserve">10 </v>
      </c>
      <c r="Q609" s="1" t="s">
        <v>661</v>
      </c>
      <c r="R609" t="s">
        <v>1192</v>
      </c>
      <c r="S609">
        <v>2.2100000000000002E-2</v>
      </c>
      <c r="T609">
        <v>0</v>
      </c>
      <c r="U609" t="s">
        <v>1698</v>
      </c>
    </row>
    <row r="610" spans="1:21" hidden="1" x14ac:dyDescent="0.2">
      <c r="A610" s="1">
        <v>656</v>
      </c>
      <c r="B610" s="1">
        <v>609</v>
      </c>
      <c r="E610" t="s">
        <v>1191</v>
      </c>
      <c r="F610" t="s">
        <v>1128</v>
      </c>
      <c r="G610" s="1">
        <f t="shared" si="39"/>
        <v>20</v>
      </c>
      <c r="H610" s="1">
        <f t="shared" si="40"/>
        <v>23</v>
      </c>
      <c r="I610" s="1">
        <f t="shared" si="41"/>
        <v>26</v>
      </c>
      <c r="J610" s="1" t="b">
        <f>OR(ISNUMBER(SEARCH("sg1",F610)),ISNUMBER(SEARCH("skip",F610)))</f>
        <v>0</v>
      </c>
      <c r="L610" s="1">
        <v>1</v>
      </c>
      <c r="M610" s="1" t="str">
        <f t="shared" si="42"/>
        <v>cbow</v>
      </c>
      <c r="N610" s="1" t="str">
        <f>MID(F610, G610+2, H610 - (G610+2))</f>
        <v>5</v>
      </c>
      <c r="O610" s="1" t="str">
        <f>MID(F610, H610+2, I610 - (H610+2))</f>
        <v>3</v>
      </c>
      <c r="P610" s="1" t="str">
        <f>MID(F610, I610+2, 3)</f>
        <v xml:space="preserve">25 </v>
      </c>
      <c r="Q610" s="1" t="s">
        <v>661</v>
      </c>
      <c r="R610" t="s">
        <v>1193</v>
      </c>
      <c r="S610">
        <v>2.1999999999999999E-2</v>
      </c>
      <c r="T610">
        <v>0</v>
      </c>
      <c r="U610" t="s">
        <v>1513</v>
      </c>
    </row>
    <row r="611" spans="1:21" hidden="1" x14ac:dyDescent="0.2">
      <c r="A611" s="1">
        <v>728</v>
      </c>
      <c r="B611" s="1">
        <v>610</v>
      </c>
      <c r="E611" t="s">
        <v>1191</v>
      </c>
      <c r="F611" t="s">
        <v>1179</v>
      </c>
      <c r="G611" s="1">
        <f t="shared" si="39"/>
        <v>20</v>
      </c>
      <c r="H611" s="1">
        <f t="shared" si="40"/>
        <v>23</v>
      </c>
      <c r="I611" s="1">
        <f t="shared" si="41"/>
        <v>26</v>
      </c>
      <c r="J611" s="1" t="b">
        <f>OR(ISNUMBER(SEARCH("sg1",F611)),ISNUMBER(SEARCH("skip",F611)))</f>
        <v>0</v>
      </c>
      <c r="L611" s="1">
        <v>1</v>
      </c>
      <c r="M611" s="1" t="str">
        <f t="shared" si="42"/>
        <v>cbow</v>
      </c>
      <c r="N611" s="1" t="str">
        <f>MID(F611, G611+2, H611 - (G611+2))</f>
        <v>8</v>
      </c>
      <c r="O611" s="1" t="str">
        <f>MID(F611, H611+2, I611 - (H611+2))</f>
        <v>3</v>
      </c>
      <c r="P611" s="1" t="str">
        <f>MID(F611, I611+2, 3)</f>
        <v xml:space="preserve">25 </v>
      </c>
      <c r="Q611" s="1" t="s">
        <v>661</v>
      </c>
      <c r="R611" t="s">
        <v>1193</v>
      </c>
      <c r="S611">
        <v>2.1999999999999999E-2</v>
      </c>
      <c r="T611">
        <v>0</v>
      </c>
      <c r="U611" t="s">
        <v>1763</v>
      </c>
    </row>
    <row r="612" spans="1:21" hidden="1" x14ac:dyDescent="0.2">
      <c r="A612" s="1">
        <v>619</v>
      </c>
      <c r="B612" s="1">
        <v>611</v>
      </c>
      <c r="E612" t="s">
        <v>1191</v>
      </c>
      <c r="F612" t="s">
        <v>1103</v>
      </c>
      <c r="G612" s="1">
        <f t="shared" si="39"/>
        <v>20</v>
      </c>
      <c r="H612" s="1">
        <f t="shared" si="40"/>
        <v>23</v>
      </c>
      <c r="I612" s="1">
        <f t="shared" si="41"/>
        <v>26</v>
      </c>
      <c r="J612" s="1" t="b">
        <f>OR(ISNUMBER(SEARCH("sg1",F612)),ISNUMBER(SEARCH("skip",F612)))</f>
        <v>0</v>
      </c>
      <c r="L612" s="1">
        <v>1</v>
      </c>
      <c r="M612" s="1" t="str">
        <f t="shared" si="42"/>
        <v>cbow</v>
      </c>
      <c r="N612" s="1" t="str">
        <f>MID(F612, G612+2, H612 - (G612+2))</f>
        <v>3</v>
      </c>
      <c r="O612" s="1" t="str">
        <f>MID(F612, H612+2, I612 - (H612+2))</f>
        <v>3</v>
      </c>
      <c r="P612" s="1" t="str">
        <f>MID(F612, I612+2, 3)</f>
        <v xml:space="preserve">25 </v>
      </c>
      <c r="Q612" s="1" t="s">
        <v>661</v>
      </c>
      <c r="R612" t="s">
        <v>1192</v>
      </c>
      <c r="S612">
        <v>2.18E-2</v>
      </c>
      <c r="T612">
        <v>0</v>
      </c>
      <c r="U612" t="s">
        <v>1686</v>
      </c>
    </row>
    <row r="613" spans="1:21" hidden="1" x14ac:dyDescent="0.2">
      <c r="A613" s="1">
        <v>167</v>
      </c>
      <c r="B613" s="1">
        <v>612</v>
      </c>
      <c r="E613" t="s">
        <v>1191</v>
      </c>
      <c r="F613" t="s">
        <v>783</v>
      </c>
      <c r="G613" s="1">
        <f t="shared" si="39"/>
        <v>20</v>
      </c>
      <c r="H613" s="1">
        <f t="shared" si="40"/>
        <v>23</v>
      </c>
      <c r="I613" s="1">
        <f t="shared" si="41"/>
        <v>27</v>
      </c>
      <c r="J613" s="1" t="b">
        <f>OR(ISNUMBER(SEARCH("sg1",F613)),ISNUMBER(SEARCH("skip",F613)))</f>
        <v>1</v>
      </c>
      <c r="L613" s="1">
        <v>1</v>
      </c>
      <c r="M613" s="1" t="str">
        <f t="shared" si="42"/>
        <v>skip</v>
      </c>
      <c r="N613" s="1" t="str">
        <f>MID(F613, G613+2, H613 - (G613+2))</f>
        <v>8</v>
      </c>
      <c r="O613" s="1" t="str">
        <f>MID(F613, H613+2, I613 - (H613+2))</f>
        <v>21</v>
      </c>
      <c r="P613" s="1" t="str">
        <f>MID(F613, I613+2, 3)</f>
        <v xml:space="preserve">50 </v>
      </c>
      <c r="Q613" s="1" t="s">
        <v>661</v>
      </c>
      <c r="R613" t="s">
        <v>1192</v>
      </c>
      <c r="S613">
        <v>2.1700000000000001E-2</v>
      </c>
      <c r="T613">
        <v>0</v>
      </c>
      <c r="U613" t="s">
        <v>1330</v>
      </c>
    </row>
    <row r="614" spans="1:21" hidden="1" x14ac:dyDescent="0.2">
      <c r="A614" s="1">
        <v>583</v>
      </c>
      <c r="B614" s="1">
        <v>613</v>
      </c>
      <c r="E614" t="s">
        <v>1191</v>
      </c>
      <c r="F614" t="s">
        <v>1079</v>
      </c>
      <c r="G614" s="1">
        <f t="shared" si="39"/>
        <v>20</v>
      </c>
      <c r="H614" s="1">
        <f t="shared" si="40"/>
        <v>23</v>
      </c>
      <c r="I614" s="1">
        <f t="shared" si="41"/>
        <v>26</v>
      </c>
      <c r="J614" s="1" t="b">
        <f>OR(ISNUMBER(SEARCH("sg1",F614)),ISNUMBER(SEARCH("skip",F614)))</f>
        <v>0</v>
      </c>
      <c r="L614" s="1">
        <v>1</v>
      </c>
      <c r="M614" s="1" t="str">
        <f t="shared" si="42"/>
        <v>cbow</v>
      </c>
      <c r="N614" s="1" t="str">
        <f>MID(F614, G614+2, H614 - (G614+2))</f>
        <v>8</v>
      </c>
      <c r="O614" s="1" t="str">
        <f>MID(F614, H614+2, I614 - (H614+2))</f>
        <v>3</v>
      </c>
      <c r="P614" s="1" t="str">
        <f>MID(F614, I614+2, 3)</f>
        <v xml:space="preserve">50 </v>
      </c>
      <c r="Q614" s="1" t="s">
        <v>661</v>
      </c>
      <c r="R614" t="s">
        <v>1192</v>
      </c>
      <c r="S614">
        <v>2.1700000000000001E-2</v>
      </c>
      <c r="T614">
        <v>0</v>
      </c>
      <c r="U614" t="s">
        <v>1662</v>
      </c>
    </row>
    <row r="615" spans="1:21" hidden="1" x14ac:dyDescent="0.2">
      <c r="A615" s="1">
        <v>703</v>
      </c>
      <c r="B615" s="1">
        <v>614</v>
      </c>
      <c r="E615" t="s">
        <v>1191</v>
      </c>
      <c r="F615" t="s">
        <v>1161</v>
      </c>
      <c r="G615" s="1">
        <f t="shared" si="39"/>
        <v>20</v>
      </c>
      <c r="H615" s="1">
        <f t="shared" si="40"/>
        <v>23</v>
      </c>
      <c r="I615" s="1">
        <f t="shared" si="41"/>
        <v>26</v>
      </c>
      <c r="J615" s="1" t="b">
        <f>OR(ISNUMBER(SEARCH("sg1",F615)),ISNUMBER(SEARCH("skip",F615)))</f>
        <v>0</v>
      </c>
      <c r="L615" s="1">
        <v>1</v>
      </c>
      <c r="M615" s="1" t="str">
        <f t="shared" si="42"/>
        <v>cbow</v>
      </c>
      <c r="N615" s="1" t="str">
        <f>MID(F615, G615+2, H615 - (G615+2))</f>
        <v>1</v>
      </c>
      <c r="O615" s="1" t="str">
        <f>MID(F615, H615+2, I615 - (H615+2))</f>
        <v>3</v>
      </c>
      <c r="P615" s="1" t="str">
        <f>MID(F615, I615+2, 3)</f>
        <v xml:space="preserve">50 </v>
      </c>
      <c r="Q615" s="1" t="s">
        <v>661</v>
      </c>
      <c r="R615" t="s">
        <v>1192</v>
      </c>
      <c r="S615">
        <v>2.1700000000000001E-2</v>
      </c>
      <c r="T615">
        <v>0</v>
      </c>
      <c r="U615" t="s">
        <v>1744</v>
      </c>
    </row>
    <row r="616" spans="1:21" hidden="1" x14ac:dyDescent="0.2">
      <c r="A616" s="1">
        <v>191</v>
      </c>
      <c r="B616" s="1">
        <v>615</v>
      </c>
      <c r="E616" t="s">
        <v>1191</v>
      </c>
      <c r="F616" t="s">
        <v>801</v>
      </c>
      <c r="G616" s="1">
        <f t="shared" si="39"/>
        <v>20</v>
      </c>
      <c r="H616" s="1">
        <f t="shared" si="40"/>
        <v>23</v>
      </c>
      <c r="I616" s="1">
        <f t="shared" si="41"/>
        <v>27</v>
      </c>
      <c r="J616" s="1" t="b">
        <f>OR(ISNUMBER(SEARCH("sg1",F616)),ISNUMBER(SEARCH("skip",F616)))</f>
        <v>1</v>
      </c>
      <c r="L616" s="1">
        <v>1</v>
      </c>
      <c r="M616" s="1" t="str">
        <f t="shared" si="42"/>
        <v>skip</v>
      </c>
      <c r="N616" s="1" t="str">
        <f>MID(F616, G616+2, H616 - (G616+2))</f>
        <v>5</v>
      </c>
      <c r="O616" s="1" t="str">
        <f>MID(F616, H616+2, I616 - (H616+2))</f>
        <v>13</v>
      </c>
      <c r="P616" s="1" t="str">
        <f>MID(F616, I616+2, 3)</f>
        <v xml:space="preserve">50 </v>
      </c>
      <c r="Q616" s="1" t="s">
        <v>661</v>
      </c>
      <c r="R616" t="s">
        <v>1192</v>
      </c>
      <c r="S616">
        <v>2.1600000000000001E-2</v>
      </c>
      <c r="T616">
        <v>0</v>
      </c>
      <c r="U616" t="s">
        <v>1351</v>
      </c>
    </row>
    <row r="617" spans="1:21" hidden="1" x14ac:dyDescent="0.2">
      <c r="A617" s="1">
        <v>215</v>
      </c>
      <c r="B617" s="1">
        <v>616</v>
      </c>
      <c r="E617" t="s">
        <v>1191</v>
      </c>
      <c r="F617" t="s">
        <v>818</v>
      </c>
      <c r="G617" s="1">
        <f t="shared" si="39"/>
        <v>19</v>
      </c>
      <c r="H617" s="1">
        <f t="shared" si="40"/>
        <v>22</v>
      </c>
      <c r="I617" s="1">
        <f t="shared" si="41"/>
        <v>26</v>
      </c>
      <c r="J617" s="1" t="b">
        <f>OR(ISNUMBER(SEARCH("sg1",F617)),ISNUMBER(SEARCH("skip",F617)))</f>
        <v>1</v>
      </c>
      <c r="L617" s="1">
        <v>1</v>
      </c>
      <c r="M617" s="1" t="str">
        <f t="shared" si="42"/>
        <v>skip</v>
      </c>
      <c r="N617" s="1" t="str">
        <f>MID(F617, G617+2, H617 - (G617+2))</f>
        <v>8</v>
      </c>
      <c r="O617" s="1" t="str">
        <f>MID(F617, H617+2, I617 - (H617+2))</f>
        <v>44</v>
      </c>
      <c r="P617" s="1" t="str">
        <f>MID(F617, I617+2, 3)</f>
        <v xml:space="preserve">50 </v>
      </c>
      <c r="Q617" s="1" t="s">
        <v>661</v>
      </c>
      <c r="R617" t="s">
        <v>1192</v>
      </c>
      <c r="S617">
        <v>2.1399999999999999E-2</v>
      </c>
      <c r="T617">
        <v>0</v>
      </c>
      <c r="U617" t="s">
        <v>1371</v>
      </c>
    </row>
    <row r="618" spans="1:21" hidden="1" x14ac:dyDescent="0.2">
      <c r="A618" s="1">
        <v>39</v>
      </c>
      <c r="B618" s="1">
        <v>617</v>
      </c>
      <c r="E618" t="s">
        <v>1191</v>
      </c>
      <c r="F618" t="s">
        <v>687</v>
      </c>
      <c r="G618" s="1">
        <f t="shared" si="39"/>
        <v>20</v>
      </c>
      <c r="H618" s="1">
        <f t="shared" si="40"/>
        <v>23</v>
      </c>
      <c r="I618" s="1">
        <f t="shared" si="41"/>
        <v>27</v>
      </c>
      <c r="J618" s="1" t="b">
        <f>OR(ISNUMBER(SEARCH("sg1",F618)),ISNUMBER(SEARCH("skip",F618)))</f>
        <v>1</v>
      </c>
      <c r="L618" s="1">
        <v>1</v>
      </c>
      <c r="M618" s="1" t="str">
        <f t="shared" si="42"/>
        <v>skip</v>
      </c>
      <c r="N618" s="1" t="str">
        <f>MID(F618, G618+2, H618 - (G618+2))</f>
        <v>5</v>
      </c>
      <c r="O618" s="1" t="str">
        <f>MID(F618, H618+2, I618 - (H618+2))</f>
        <v>21</v>
      </c>
      <c r="P618" s="1" t="str">
        <f>MID(F618, I618+2, 3)</f>
        <v xml:space="preserve">50 </v>
      </c>
      <c r="Q618" s="1" t="s">
        <v>661</v>
      </c>
      <c r="R618" t="s">
        <v>1192</v>
      </c>
      <c r="S618">
        <v>2.1299999999999999E-2</v>
      </c>
      <c r="T618">
        <v>0</v>
      </c>
      <c r="U618" t="s">
        <v>1229</v>
      </c>
    </row>
    <row r="619" spans="1:21" hidden="1" x14ac:dyDescent="0.2">
      <c r="A619" s="1">
        <v>392</v>
      </c>
      <c r="B619" s="1">
        <v>618</v>
      </c>
      <c r="E619" t="s">
        <v>1191</v>
      </c>
      <c r="F619" t="s">
        <v>942</v>
      </c>
      <c r="G619" s="1">
        <f t="shared" si="39"/>
        <v>20</v>
      </c>
      <c r="H619" s="1">
        <f t="shared" si="40"/>
        <v>23</v>
      </c>
      <c r="I619" s="1">
        <f t="shared" si="41"/>
        <v>26</v>
      </c>
      <c r="J619" s="1" t="b">
        <f>OR(ISNUMBER(SEARCH("sg1",F619)),ISNUMBER(SEARCH("skip",F619)))</f>
        <v>0</v>
      </c>
      <c r="L619" s="1">
        <v>1</v>
      </c>
      <c r="M619" s="1" t="str">
        <f t="shared" si="42"/>
        <v>cbow</v>
      </c>
      <c r="N619" s="1" t="str">
        <f>MID(F619, G619+2, H619 - (G619+2))</f>
        <v>8</v>
      </c>
      <c r="O619" s="1" t="str">
        <f>MID(F619, H619+2, I619 - (H619+2))</f>
        <v>5</v>
      </c>
      <c r="P619" s="1" t="str">
        <f>MID(F619, I619+2, 3)</f>
        <v xml:space="preserve">5 	</v>
      </c>
      <c r="Q619" s="1" t="s">
        <v>661</v>
      </c>
      <c r="R619" t="s">
        <v>1193</v>
      </c>
      <c r="S619">
        <v>2.1299999999999999E-2</v>
      </c>
      <c r="T619">
        <v>0</v>
      </c>
      <c r="U619" t="s">
        <v>1511</v>
      </c>
    </row>
    <row r="620" spans="1:21" hidden="1" x14ac:dyDescent="0.2">
      <c r="A620" s="1">
        <v>587</v>
      </c>
      <c r="B620" s="1">
        <v>619</v>
      </c>
      <c r="E620" t="s">
        <v>1191</v>
      </c>
      <c r="F620" t="s">
        <v>1082</v>
      </c>
      <c r="G620" s="1">
        <f t="shared" si="39"/>
        <v>20</v>
      </c>
      <c r="H620" s="1">
        <f t="shared" si="40"/>
        <v>23</v>
      </c>
      <c r="I620" s="1">
        <f t="shared" si="41"/>
        <v>26</v>
      </c>
      <c r="J620" s="1" t="b">
        <f>OR(ISNUMBER(SEARCH("sg1",F620)),ISNUMBER(SEARCH("skip",F620)))</f>
        <v>0</v>
      </c>
      <c r="L620" s="1">
        <v>1</v>
      </c>
      <c r="M620" s="1" t="str">
        <f t="shared" si="42"/>
        <v>cbow</v>
      </c>
      <c r="N620" s="1" t="str">
        <f>MID(F620, G620+2, H620 - (G620+2))</f>
        <v>8</v>
      </c>
      <c r="O620" s="1" t="str">
        <f>MID(F620, H620+2, I620 - (H620+2))</f>
        <v>8</v>
      </c>
      <c r="P620" s="1" t="str">
        <f>MID(F620, I620+2, 3)</f>
        <v xml:space="preserve">5 	</v>
      </c>
      <c r="Q620" s="1" t="s">
        <v>661</v>
      </c>
      <c r="R620" t="s">
        <v>1192</v>
      </c>
      <c r="S620">
        <v>2.12E-2</v>
      </c>
      <c r="T620">
        <v>0</v>
      </c>
      <c r="U620" t="s">
        <v>1665</v>
      </c>
    </row>
    <row r="621" spans="1:21" hidden="1" x14ac:dyDescent="0.2">
      <c r="A621" s="1">
        <v>252</v>
      </c>
      <c r="B621" s="1">
        <v>620</v>
      </c>
      <c r="E621" t="s">
        <v>1191</v>
      </c>
      <c r="F621" t="s">
        <v>844</v>
      </c>
      <c r="G621" s="1">
        <f t="shared" si="39"/>
        <v>19</v>
      </c>
      <c r="H621" s="1">
        <f t="shared" si="40"/>
        <v>22</v>
      </c>
      <c r="I621" s="1">
        <f t="shared" si="41"/>
        <v>26</v>
      </c>
      <c r="J621" s="1" t="b">
        <f>OR(ISNUMBER(SEARCH("sg1",F621)),ISNUMBER(SEARCH("skip",F621)))</f>
        <v>1</v>
      </c>
      <c r="L621" s="1">
        <v>1</v>
      </c>
      <c r="M621" s="1" t="str">
        <f t="shared" si="42"/>
        <v>skip</v>
      </c>
      <c r="N621" s="1" t="str">
        <f>MID(F621, G621+2, H621 - (G621+2))</f>
        <v>1</v>
      </c>
      <c r="O621" s="1" t="str">
        <f>MID(F621, H621+2, I621 - (H621+2))</f>
        <v>13</v>
      </c>
      <c r="P621" s="1" t="str">
        <f>MID(F621, I621+2, 3)</f>
        <v xml:space="preserve">10 </v>
      </c>
      <c r="Q621" s="1" t="s">
        <v>661</v>
      </c>
      <c r="R621" t="s">
        <v>1193</v>
      </c>
      <c r="S621">
        <v>2.12E-2</v>
      </c>
      <c r="T621">
        <v>0</v>
      </c>
      <c r="U621" t="s">
        <v>1399</v>
      </c>
    </row>
    <row r="622" spans="1:21" hidden="1" x14ac:dyDescent="0.2">
      <c r="A622" s="1">
        <v>299</v>
      </c>
      <c r="B622" s="1">
        <v>621</v>
      </c>
      <c r="E622" t="s">
        <v>1191</v>
      </c>
      <c r="F622" t="s">
        <v>880</v>
      </c>
      <c r="G622" s="1">
        <f t="shared" si="39"/>
        <v>19</v>
      </c>
      <c r="H622" s="1">
        <f t="shared" si="40"/>
        <v>22</v>
      </c>
      <c r="I622" s="1">
        <f t="shared" si="41"/>
        <v>26</v>
      </c>
      <c r="J622" s="1" t="b">
        <f>OR(ISNUMBER(SEARCH("sg1",F622)),ISNUMBER(SEARCH("skip",F622)))</f>
        <v>1</v>
      </c>
      <c r="L622" s="1">
        <v>1</v>
      </c>
      <c r="M622" s="1" t="str">
        <f t="shared" si="42"/>
        <v>skip</v>
      </c>
      <c r="N622" s="1" t="str">
        <f>MID(F622, G622+2, H622 - (G622+2))</f>
        <v>3</v>
      </c>
      <c r="O622" s="1" t="str">
        <f>MID(F622, H622+2, I622 - (H622+2))</f>
        <v>13</v>
      </c>
      <c r="P622" s="1" t="str">
        <f>MID(F622, I622+2, 3)</f>
        <v xml:space="preserve">50 </v>
      </c>
      <c r="Q622" s="1" t="s">
        <v>661</v>
      </c>
      <c r="R622" t="s">
        <v>1192</v>
      </c>
      <c r="S622">
        <v>2.1100000000000001E-2</v>
      </c>
      <c r="T622">
        <v>0</v>
      </c>
      <c r="U622" t="s">
        <v>1438</v>
      </c>
    </row>
    <row r="623" spans="1:21" hidden="1" x14ac:dyDescent="0.2">
      <c r="A623" s="1">
        <v>92</v>
      </c>
      <c r="B623" s="1">
        <v>622</v>
      </c>
      <c r="E623" t="s">
        <v>1191</v>
      </c>
      <c r="F623" t="s">
        <v>726</v>
      </c>
      <c r="G623" s="1">
        <f t="shared" si="39"/>
        <v>20</v>
      </c>
      <c r="H623" s="1">
        <f t="shared" si="40"/>
        <v>23</v>
      </c>
      <c r="I623" s="1">
        <f t="shared" si="41"/>
        <v>27</v>
      </c>
      <c r="J623" s="1" t="b">
        <f>OR(ISNUMBER(SEARCH("sg1",F623)),ISNUMBER(SEARCH("skip",F623)))</f>
        <v>1</v>
      </c>
      <c r="L623" s="1">
        <v>1</v>
      </c>
      <c r="M623" s="1" t="str">
        <f t="shared" si="42"/>
        <v>skip</v>
      </c>
      <c r="N623" s="1" t="str">
        <f>MID(F623, G623+2, H623 - (G623+2))</f>
        <v>5</v>
      </c>
      <c r="O623" s="1" t="str">
        <f>MID(F623, H623+2, I623 - (H623+2))</f>
        <v>44</v>
      </c>
      <c r="P623" s="1" t="str">
        <f>MID(F623, I623+2, 3)</f>
        <v xml:space="preserve">50 </v>
      </c>
      <c r="Q623" s="1" t="s">
        <v>661</v>
      </c>
      <c r="R623" t="s">
        <v>1193</v>
      </c>
      <c r="S623">
        <v>2.0899999999999998E-2</v>
      </c>
      <c r="T623">
        <v>0</v>
      </c>
      <c r="U623" t="s">
        <v>1274</v>
      </c>
    </row>
    <row r="624" spans="1:21" hidden="1" x14ac:dyDescent="0.2">
      <c r="A624" s="1">
        <v>423</v>
      </c>
      <c r="B624" s="1">
        <v>623</v>
      </c>
      <c r="E624" t="s">
        <v>1191</v>
      </c>
      <c r="F624" t="s">
        <v>965</v>
      </c>
      <c r="G624" s="1">
        <f t="shared" si="39"/>
        <v>20</v>
      </c>
      <c r="H624" s="1">
        <f t="shared" si="40"/>
        <v>23</v>
      </c>
      <c r="I624" s="1">
        <f t="shared" si="41"/>
        <v>27</v>
      </c>
      <c r="J624" s="1" t="b">
        <f>OR(ISNUMBER(SEARCH("sg1",F624)),ISNUMBER(SEARCH("skip",F624)))</f>
        <v>0</v>
      </c>
      <c r="L624" s="1">
        <v>1</v>
      </c>
      <c r="M624" s="1" t="str">
        <f t="shared" si="42"/>
        <v>cbow</v>
      </c>
      <c r="N624" s="1" t="str">
        <f>MID(F624, G624+2, H624 - (G624+2))</f>
        <v>1</v>
      </c>
      <c r="O624" s="1" t="str">
        <f>MID(F624, H624+2, I624 - (H624+2))</f>
        <v>13</v>
      </c>
      <c r="P624" s="1" t="str">
        <f>MID(F624, I624+2, 3)</f>
        <v xml:space="preserve">10 </v>
      </c>
      <c r="Q624" s="1" t="s">
        <v>661</v>
      </c>
      <c r="R624" t="s">
        <v>1192</v>
      </c>
      <c r="S624">
        <v>2.06E-2</v>
      </c>
      <c r="T624">
        <v>0</v>
      </c>
      <c r="U624" t="s">
        <v>1533</v>
      </c>
    </row>
    <row r="625" spans="1:21" hidden="1" x14ac:dyDescent="0.2">
      <c r="A625" s="1">
        <v>647</v>
      </c>
      <c r="B625" s="1">
        <v>624</v>
      </c>
      <c r="E625" t="s">
        <v>1191</v>
      </c>
      <c r="F625" t="s">
        <v>1123</v>
      </c>
      <c r="G625" s="1">
        <f t="shared" si="39"/>
        <v>20</v>
      </c>
      <c r="H625" s="1">
        <f t="shared" si="40"/>
        <v>23</v>
      </c>
      <c r="I625" s="1">
        <f t="shared" si="41"/>
        <v>26</v>
      </c>
      <c r="J625" s="1" t="b">
        <f>OR(ISNUMBER(SEARCH("sg1",F625)),ISNUMBER(SEARCH("skip",F625)))</f>
        <v>0</v>
      </c>
      <c r="L625" s="1">
        <v>1</v>
      </c>
      <c r="M625" s="1" t="str">
        <f t="shared" si="42"/>
        <v>cbow</v>
      </c>
      <c r="N625" s="1" t="str">
        <f>MID(F625, G625+2, H625 - (G625+2))</f>
        <v>5</v>
      </c>
      <c r="O625" s="1" t="str">
        <f>MID(F625, H625+2, I625 - (H625+2))</f>
        <v>5</v>
      </c>
      <c r="P625" s="1" t="str">
        <f>MID(F625, I625+2, 3)</f>
        <v xml:space="preserve">5 	</v>
      </c>
      <c r="Q625" s="1" t="s">
        <v>661</v>
      </c>
      <c r="R625" t="s">
        <v>1192</v>
      </c>
      <c r="S625">
        <v>2.0500000000000001E-2</v>
      </c>
      <c r="T625">
        <v>0</v>
      </c>
      <c r="U625" t="s">
        <v>1449</v>
      </c>
    </row>
    <row r="626" spans="1:21" hidden="1" x14ac:dyDescent="0.2">
      <c r="A626" s="1">
        <v>259</v>
      </c>
      <c r="B626" s="1">
        <v>625</v>
      </c>
      <c r="E626" t="s">
        <v>1191</v>
      </c>
      <c r="F626" t="s">
        <v>850</v>
      </c>
      <c r="G626" s="1">
        <f t="shared" si="39"/>
        <v>19</v>
      </c>
      <c r="H626" s="1">
        <f t="shared" si="40"/>
        <v>22</v>
      </c>
      <c r="I626" s="1">
        <f t="shared" si="41"/>
        <v>25</v>
      </c>
      <c r="J626" s="1" t="b">
        <f>OR(ISNUMBER(SEARCH("sg1",F626)),ISNUMBER(SEARCH("skip",F626)))</f>
        <v>1</v>
      </c>
      <c r="L626" s="1">
        <v>1</v>
      </c>
      <c r="M626" s="1" t="str">
        <f t="shared" si="42"/>
        <v>skip</v>
      </c>
      <c r="N626" s="1" t="str">
        <f>MID(F626, G626+2, H626 - (G626+2))</f>
        <v>1</v>
      </c>
      <c r="O626" s="1" t="str">
        <f>MID(F626, H626+2, I626 - (H626+2))</f>
        <v>8</v>
      </c>
      <c r="P626" s="1" t="str">
        <f>MID(F626, I626+2, 3)</f>
        <v xml:space="preserve">5 	</v>
      </c>
      <c r="Q626" s="1" t="s">
        <v>661</v>
      </c>
      <c r="R626" t="s">
        <v>1192</v>
      </c>
      <c r="S626">
        <v>2.0299999999999999E-2</v>
      </c>
      <c r="T626">
        <v>0</v>
      </c>
      <c r="U626" t="s">
        <v>1065</v>
      </c>
    </row>
    <row r="627" spans="1:21" hidden="1" x14ac:dyDescent="0.2">
      <c r="A627" s="1">
        <v>316</v>
      </c>
      <c r="B627" s="1">
        <v>626</v>
      </c>
      <c r="E627" t="s">
        <v>1191</v>
      </c>
      <c r="F627" t="s">
        <v>890</v>
      </c>
      <c r="G627" s="1">
        <f t="shared" si="39"/>
        <v>19</v>
      </c>
      <c r="H627" s="1">
        <f t="shared" si="40"/>
        <v>22</v>
      </c>
      <c r="I627" s="1">
        <f t="shared" si="41"/>
        <v>25</v>
      </c>
      <c r="J627" s="1" t="b">
        <f>OR(ISNUMBER(SEARCH("sg1",F627)),ISNUMBER(SEARCH("skip",F627)))</f>
        <v>1</v>
      </c>
      <c r="L627" s="1">
        <v>1</v>
      </c>
      <c r="M627" s="1" t="str">
        <f t="shared" si="42"/>
        <v>skip</v>
      </c>
      <c r="N627" s="1" t="str">
        <f>MID(F627, G627+2, H627 - (G627+2))</f>
        <v>1</v>
      </c>
      <c r="O627" s="1" t="str">
        <f>MID(F627, H627+2, I627 - (H627+2))</f>
        <v>5</v>
      </c>
      <c r="P627" s="1" t="str">
        <f>MID(F627, I627+2, 3)</f>
        <v xml:space="preserve">50 </v>
      </c>
      <c r="Q627" s="1" t="s">
        <v>661</v>
      </c>
      <c r="R627" t="s">
        <v>1193</v>
      </c>
      <c r="S627">
        <v>2.0299999999999999E-2</v>
      </c>
      <c r="T627">
        <v>0</v>
      </c>
      <c r="U627" t="s">
        <v>1454</v>
      </c>
    </row>
    <row r="628" spans="1:21" hidden="1" x14ac:dyDescent="0.2">
      <c r="A628" s="1">
        <v>588</v>
      </c>
      <c r="B628" s="1">
        <v>627</v>
      </c>
      <c r="E628" t="s">
        <v>1191</v>
      </c>
      <c r="F628" t="s">
        <v>1082</v>
      </c>
      <c r="G628" s="1">
        <f t="shared" si="39"/>
        <v>20</v>
      </c>
      <c r="H628" s="1">
        <f t="shared" si="40"/>
        <v>23</v>
      </c>
      <c r="I628" s="1">
        <f t="shared" si="41"/>
        <v>26</v>
      </c>
      <c r="J628" s="1" t="b">
        <f>OR(ISNUMBER(SEARCH("sg1",F628)),ISNUMBER(SEARCH("skip",F628)))</f>
        <v>0</v>
      </c>
      <c r="L628" s="1">
        <v>1</v>
      </c>
      <c r="M628" s="1" t="str">
        <f t="shared" si="42"/>
        <v>cbow</v>
      </c>
      <c r="N628" s="1" t="str">
        <f>MID(F628, G628+2, H628 - (G628+2))</f>
        <v>8</v>
      </c>
      <c r="O628" s="1" t="str">
        <f>MID(F628, H628+2, I628 - (H628+2))</f>
        <v>8</v>
      </c>
      <c r="P628" s="1" t="str">
        <f>MID(F628, I628+2, 3)</f>
        <v xml:space="preserve">5 	</v>
      </c>
      <c r="Q628" s="1" t="s">
        <v>661</v>
      </c>
      <c r="R628" t="s">
        <v>1193</v>
      </c>
      <c r="S628">
        <v>2.0299999999999999E-2</v>
      </c>
      <c r="T628">
        <v>0</v>
      </c>
      <c r="U628" t="s">
        <v>715</v>
      </c>
    </row>
    <row r="629" spans="1:21" hidden="1" x14ac:dyDescent="0.2">
      <c r="A629" s="1">
        <v>599</v>
      </c>
      <c r="B629" s="1">
        <v>628</v>
      </c>
      <c r="E629" t="s">
        <v>1191</v>
      </c>
      <c r="F629" t="s">
        <v>1090</v>
      </c>
      <c r="G629" s="1">
        <f t="shared" si="39"/>
        <v>20</v>
      </c>
      <c r="H629" s="1">
        <f t="shared" si="40"/>
        <v>23</v>
      </c>
      <c r="I629" s="1">
        <f t="shared" si="41"/>
        <v>27</v>
      </c>
      <c r="J629" s="1" t="b">
        <f>OR(ISNUMBER(SEARCH("sg1",F629)),ISNUMBER(SEARCH("skip",F629)))</f>
        <v>0</v>
      </c>
      <c r="L629" s="1">
        <v>1</v>
      </c>
      <c r="M629" s="1" t="str">
        <f t="shared" si="42"/>
        <v>cbow</v>
      </c>
      <c r="N629" s="1" t="str">
        <f>MID(F629, G629+2, H629 - (G629+2))</f>
        <v>5</v>
      </c>
      <c r="O629" s="1" t="str">
        <f>MID(F629, H629+2, I629 - (H629+2))</f>
        <v>44</v>
      </c>
      <c r="P629" s="1" t="str">
        <f>MID(F629, I629+2, 3)</f>
        <v xml:space="preserve">5 	</v>
      </c>
      <c r="Q629" s="1" t="s">
        <v>661</v>
      </c>
      <c r="R629" t="s">
        <v>1192</v>
      </c>
      <c r="S629">
        <v>2.0199999999999999E-2</v>
      </c>
      <c r="T629">
        <v>0</v>
      </c>
      <c r="U629" t="s">
        <v>1672</v>
      </c>
    </row>
    <row r="630" spans="1:21" hidden="1" x14ac:dyDescent="0.2">
      <c r="A630" s="1">
        <v>779</v>
      </c>
      <c r="B630" s="1">
        <v>629</v>
      </c>
      <c r="E630" t="s">
        <v>1191</v>
      </c>
      <c r="F630" t="s">
        <v>1090</v>
      </c>
      <c r="G630" s="1">
        <f t="shared" si="39"/>
        <v>20</v>
      </c>
      <c r="H630" s="1">
        <f t="shared" si="40"/>
        <v>23</v>
      </c>
      <c r="I630" s="1">
        <f t="shared" si="41"/>
        <v>27</v>
      </c>
      <c r="J630" s="1" t="b">
        <f>OR(ISNUMBER(SEARCH("sg1",F630)),ISNUMBER(SEARCH("skip",F630)))</f>
        <v>0</v>
      </c>
      <c r="L630" s="1">
        <v>1</v>
      </c>
      <c r="M630" s="1" t="str">
        <f t="shared" si="42"/>
        <v>cbow</v>
      </c>
      <c r="N630" s="1" t="str">
        <f>MID(F630, G630+2, H630 - (G630+2))</f>
        <v>5</v>
      </c>
      <c r="O630" s="1" t="str">
        <f>MID(F630, H630+2, I630 - (H630+2))</f>
        <v>44</v>
      </c>
      <c r="P630" s="1" t="str">
        <f>MID(F630, I630+2, 3)</f>
        <v xml:space="preserve">5 	</v>
      </c>
      <c r="Q630" s="1" t="s">
        <v>661</v>
      </c>
      <c r="R630" t="s">
        <v>1192</v>
      </c>
      <c r="S630">
        <v>2.0199999999999999E-2</v>
      </c>
      <c r="T630">
        <v>0</v>
      </c>
      <c r="U630" t="s">
        <v>1810</v>
      </c>
    </row>
    <row r="631" spans="1:21" hidden="1" x14ac:dyDescent="0.2">
      <c r="A631" s="1">
        <v>96</v>
      </c>
      <c r="B631" s="1">
        <v>630</v>
      </c>
      <c r="E631" t="s">
        <v>1191</v>
      </c>
      <c r="F631" t="s">
        <v>729</v>
      </c>
      <c r="G631" s="1">
        <f t="shared" si="39"/>
        <v>19</v>
      </c>
      <c r="H631" s="1">
        <f t="shared" si="40"/>
        <v>22</v>
      </c>
      <c r="I631" s="1">
        <f t="shared" si="41"/>
        <v>26</v>
      </c>
      <c r="J631" s="1" t="b">
        <f>OR(ISNUMBER(SEARCH("sg1",F631)),ISNUMBER(SEARCH("skip",F631)))</f>
        <v>1</v>
      </c>
      <c r="L631" s="1">
        <v>1</v>
      </c>
      <c r="M631" s="1" t="str">
        <f t="shared" si="42"/>
        <v>skip</v>
      </c>
      <c r="N631" s="1" t="str">
        <f>MID(F631, G631+2, H631 - (G631+2))</f>
        <v>1</v>
      </c>
      <c r="O631" s="1" t="str">
        <f>MID(F631, H631+2, I631 - (H631+2))</f>
        <v>21</v>
      </c>
      <c r="P631" s="1" t="str">
        <f>MID(F631, I631+2, 3)</f>
        <v xml:space="preserve">25 </v>
      </c>
      <c r="Q631" s="1" t="s">
        <v>661</v>
      </c>
      <c r="R631" t="s">
        <v>1193</v>
      </c>
      <c r="S631">
        <v>2.0199999999999999E-2</v>
      </c>
      <c r="T631">
        <v>0</v>
      </c>
      <c r="U631" t="s">
        <v>1277</v>
      </c>
    </row>
    <row r="632" spans="1:21" hidden="1" x14ac:dyDescent="0.2">
      <c r="A632" s="1">
        <v>284</v>
      </c>
      <c r="B632" s="1">
        <v>631</v>
      </c>
      <c r="E632" t="s">
        <v>1191</v>
      </c>
      <c r="F632" t="s">
        <v>868</v>
      </c>
      <c r="G632" s="1">
        <f t="shared" si="39"/>
        <v>19</v>
      </c>
      <c r="H632" s="1">
        <f t="shared" si="40"/>
        <v>22</v>
      </c>
      <c r="I632" s="1">
        <f t="shared" si="41"/>
        <v>25</v>
      </c>
      <c r="J632" s="1" t="b">
        <f>OR(ISNUMBER(SEARCH("sg1",F632)),ISNUMBER(SEARCH("skip",F632)))</f>
        <v>1</v>
      </c>
      <c r="L632" s="1">
        <v>1</v>
      </c>
      <c r="M632" s="1" t="str">
        <f t="shared" si="42"/>
        <v>skip</v>
      </c>
      <c r="N632" s="1" t="str">
        <f>MID(F632, G632+2, H632 - (G632+2))</f>
        <v>1</v>
      </c>
      <c r="O632" s="1" t="str">
        <f>MID(F632, H632+2, I632 - (H632+2))</f>
        <v>8</v>
      </c>
      <c r="P632" s="1" t="str">
        <f>MID(F632, I632+2, 3)</f>
        <v xml:space="preserve">50 </v>
      </c>
      <c r="Q632" s="1" t="s">
        <v>661</v>
      </c>
      <c r="R632" t="s">
        <v>1193</v>
      </c>
      <c r="S632">
        <v>2.01E-2</v>
      </c>
      <c r="T632">
        <v>0</v>
      </c>
      <c r="U632" t="s">
        <v>1425</v>
      </c>
    </row>
    <row r="633" spans="1:21" hidden="1" x14ac:dyDescent="0.2">
      <c r="A633" s="1">
        <v>580</v>
      </c>
      <c r="B633" s="1">
        <v>632</v>
      </c>
      <c r="E633" t="s">
        <v>1191</v>
      </c>
      <c r="F633" t="s">
        <v>1076</v>
      </c>
      <c r="G633" s="1">
        <f t="shared" si="39"/>
        <v>20</v>
      </c>
      <c r="H633" s="1">
        <f t="shared" si="40"/>
        <v>23</v>
      </c>
      <c r="I633" s="1">
        <f t="shared" si="41"/>
        <v>27</v>
      </c>
      <c r="J633" s="1" t="b">
        <f>OR(ISNUMBER(SEARCH("sg1",F633)),ISNUMBER(SEARCH("skip",F633)))</f>
        <v>0</v>
      </c>
      <c r="L633" s="1">
        <v>1</v>
      </c>
      <c r="M633" s="1" t="str">
        <f t="shared" si="42"/>
        <v>cbow</v>
      </c>
      <c r="N633" s="1" t="str">
        <f>MID(F633, G633+2, H633 - (G633+2))</f>
        <v>1</v>
      </c>
      <c r="O633" s="1" t="str">
        <f>MID(F633, H633+2, I633 - (H633+2))</f>
        <v>21</v>
      </c>
      <c r="P633" s="1" t="str">
        <f>MID(F633, I633+2, 3)</f>
        <v xml:space="preserve">10 </v>
      </c>
      <c r="Q633" s="1" t="s">
        <v>661</v>
      </c>
      <c r="R633" t="s">
        <v>1193</v>
      </c>
      <c r="S633">
        <v>1.9800000000000002E-2</v>
      </c>
      <c r="T633">
        <v>0</v>
      </c>
      <c r="U633" t="s">
        <v>1659</v>
      </c>
    </row>
    <row r="634" spans="1:21" hidden="1" x14ac:dyDescent="0.2">
      <c r="A634" s="1">
        <v>236</v>
      </c>
      <c r="B634" s="1">
        <v>633</v>
      </c>
      <c r="E634" t="s">
        <v>1191</v>
      </c>
      <c r="F634" t="s">
        <v>832</v>
      </c>
      <c r="G634" s="1">
        <f t="shared" si="39"/>
        <v>20</v>
      </c>
      <c r="H634" s="1">
        <f t="shared" si="40"/>
        <v>23</v>
      </c>
      <c r="I634" s="1">
        <f t="shared" si="41"/>
        <v>27</v>
      </c>
      <c r="J634" s="1" t="b">
        <f>OR(ISNUMBER(SEARCH("sg1",F634)),ISNUMBER(SEARCH("skip",F634)))</f>
        <v>1</v>
      </c>
      <c r="L634" s="1">
        <v>1</v>
      </c>
      <c r="M634" s="1" t="str">
        <f t="shared" si="42"/>
        <v>skip</v>
      </c>
      <c r="N634" s="1" t="str">
        <f>MID(F634, G634+2, H634 - (G634+2))</f>
        <v>1</v>
      </c>
      <c r="O634" s="1" t="str">
        <f>MID(F634, H634+2, I634 - (H634+2))</f>
        <v>44</v>
      </c>
      <c r="P634" s="1" t="str">
        <f>MID(F634, I634+2, 3)</f>
        <v xml:space="preserve">5 	</v>
      </c>
      <c r="Q634" s="1" t="s">
        <v>661</v>
      </c>
      <c r="R634" t="s">
        <v>1193</v>
      </c>
      <c r="S634">
        <v>1.9699999999999999E-2</v>
      </c>
      <c r="T634">
        <v>0</v>
      </c>
      <c r="U634" t="s">
        <v>1385</v>
      </c>
    </row>
    <row r="635" spans="1:21" hidden="1" x14ac:dyDescent="0.2">
      <c r="A635" s="1">
        <v>91</v>
      </c>
      <c r="B635" s="1">
        <v>634</v>
      </c>
      <c r="E635" t="s">
        <v>1191</v>
      </c>
      <c r="F635" t="s">
        <v>726</v>
      </c>
      <c r="G635" s="1">
        <f t="shared" si="39"/>
        <v>20</v>
      </c>
      <c r="H635" s="1">
        <f t="shared" si="40"/>
        <v>23</v>
      </c>
      <c r="I635" s="1">
        <f t="shared" si="41"/>
        <v>27</v>
      </c>
      <c r="J635" s="1" t="b">
        <f>OR(ISNUMBER(SEARCH("sg1",F635)),ISNUMBER(SEARCH("skip",F635)))</f>
        <v>1</v>
      </c>
      <c r="L635" s="1">
        <v>1</v>
      </c>
      <c r="M635" s="1" t="str">
        <f t="shared" si="42"/>
        <v>skip</v>
      </c>
      <c r="N635" s="1" t="str">
        <f>MID(F635, G635+2, H635 - (G635+2))</f>
        <v>5</v>
      </c>
      <c r="O635" s="1" t="str">
        <f>MID(F635, H635+2, I635 - (H635+2))</f>
        <v>44</v>
      </c>
      <c r="P635" s="1" t="str">
        <f>MID(F635, I635+2, 3)</f>
        <v xml:space="preserve">50 </v>
      </c>
      <c r="Q635" s="1" t="s">
        <v>661</v>
      </c>
      <c r="R635" t="s">
        <v>1192</v>
      </c>
      <c r="S635">
        <v>1.95E-2</v>
      </c>
      <c r="T635">
        <v>0</v>
      </c>
      <c r="U635" t="s">
        <v>866</v>
      </c>
    </row>
    <row r="636" spans="1:21" hidden="1" x14ac:dyDescent="0.2">
      <c r="A636" s="1">
        <v>243</v>
      </c>
      <c r="B636" s="1">
        <v>635</v>
      </c>
      <c r="E636" t="s">
        <v>1191</v>
      </c>
      <c r="F636" t="s">
        <v>838</v>
      </c>
      <c r="G636" s="1">
        <f t="shared" si="39"/>
        <v>19</v>
      </c>
      <c r="H636" s="1">
        <f t="shared" si="40"/>
        <v>22</v>
      </c>
      <c r="I636" s="1">
        <f t="shared" si="41"/>
        <v>25</v>
      </c>
      <c r="J636" s="1" t="b">
        <f>OR(ISNUMBER(SEARCH("sg1",F636)),ISNUMBER(SEARCH("skip",F636)))</f>
        <v>1</v>
      </c>
      <c r="L636" s="1">
        <v>1</v>
      </c>
      <c r="M636" s="1" t="str">
        <f t="shared" si="42"/>
        <v>skip</v>
      </c>
      <c r="N636" s="1" t="str">
        <f>MID(F636, G636+2, H636 - (G636+2))</f>
        <v>1</v>
      </c>
      <c r="O636" s="1" t="str">
        <f>MID(F636, H636+2, I636 - (H636+2))</f>
        <v>3</v>
      </c>
      <c r="P636" s="1" t="str">
        <f>MID(F636, I636+2, 3)</f>
        <v xml:space="preserve">50 </v>
      </c>
      <c r="Q636" s="1" t="s">
        <v>661</v>
      </c>
      <c r="R636" t="s">
        <v>1192</v>
      </c>
      <c r="S636">
        <v>1.95E-2</v>
      </c>
      <c r="T636">
        <v>0</v>
      </c>
      <c r="U636" t="s">
        <v>594</v>
      </c>
    </row>
    <row r="637" spans="1:21" hidden="1" x14ac:dyDescent="0.2">
      <c r="A637" s="1">
        <v>648</v>
      </c>
      <c r="B637" s="1">
        <v>636</v>
      </c>
      <c r="E637" t="s">
        <v>1191</v>
      </c>
      <c r="F637" t="s">
        <v>1123</v>
      </c>
      <c r="G637" s="1">
        <f t="shared" si="39"/>
        <v>20</v>
      </c>
      <c r="H637" s="1">
        <f t="shared" si="40"/>
        <v>23</v>
      </c>
      <c r="I637" s="1">
        <f t="shared" si="41"/>
        <v>26</v>
      </c>
      <c r="J637" s="1" t="b">
        <f>OR(ISNUMBER(SEARCH("sg1",F637)),ISNUMBER(SEARCH("skip",F637)))</f>
        <v>0</v>
      </c>
      <c r="L637" s="1">
        <v>1</v>
      </c>
      <c r="M637" s="1" t="str">
        <f t="shared" si="42"/>
        <v>cbow</v>
      </c>
      <c r="N637" s="1" t="str">
        <f>MID(F637, G637+2, H637 - (G637+2))</f>
        <v>5</v>
      </c>
      <c r="O637" s="1" t="str">
        <f>MID(F637, H637+2, I637 - (H637+2))</f>
        <v>5</v>
      </c>
      <c r="P637" s="1" t="str">
        <f>MID(F637, I637+2, 3)</f>
        <v xml:space="preserve">5 	</v>
      </c>
      <c r="Q637" s="1" t="s">
        <v>661</v>
      </c>
      <c r="R637" t="s">
        <v>1193</v>
      </c>
      <c r="S637">
        <v>1.95E-2</v>
      </c>
      <c r="T637">
        <v>0</v>
      </c>
      <c r="U637" t="s">
        <v>1707</v>
      </c>
    </row>
    <row r="638" spans="1:21" hidden="1" x14ac:dyDescent="0.2">
      <c r="A638" s="1">
        <v>327</v>
      </c>
      <c r="B638" s="1">
        <v>637</v>
      </c>
      <c r="E638" t="s">
        <v>1191</v>
      </c>
      <c r="F638" t="s">
        <v>898</v>
      </c>
      <c r="G638" s="1">
        <f t="shared" si="39"/>
        <v>19</v>
      </c>
      <c r="H638" s="1">
        <f t="shared" si="40"/>
        <v>22</v>
      </c>
      <c r="I638" s="1">
        <f t="shared" si="41"/>
        <v>25</v>
      </c>
      <c r="J638" s="1" t="b">
        <f>OR(ISNUMBER(SEARCH("sg1",F638)),ISNUMBER(SEARCH("skip",F638)))</f>
        <v>1</v>
      </c>
      <c r="L638" s="1">
        <v>1</v>
      </c>
      <c r="M638" s="1" t="str">
        <f t="shared" si="42"/>
        <v>skip</v>
      </c>
      <c r="N638" s="1" t="str">
        <f>MID(F638, G638+2, H638 - (G638+2))</f>
        <v>1</v>
      </c>
      <c r="O638" s="1" t="str">
        <f>MID(F638, H638+2, I638 - (H638+2))</f>
        <v>8</v>
      </c>
      <c r="P638" s="1" t="str">
        <f>MID(F638, I638+2, 3)</f>
        <v xml:space="preserve">10 </v>
      </c>
      <c r="Q638" s="1" t="s">
        <v>661</v>
      </c>
      <c r="R638" t="s">
        <v>1192</v>
      </c>
      <c r="S638">
        <v>1.9400000000000001E-2</v>
      </c>
      <c r="T638">
        <v>0</v>
      </c>
      <c r="U638" t="s">
        <v>224</v>
      </c>
    </row>
    <row r="639" spans="1:21" hidden="1" x14ac:dyDescent="0.2">
      <c r="A639" s="1">
        <v>399</v>
      </c>
      <c r="B639" s="1">
        <v>638</v>
      </c>
      <c r="E639" t="s">
        <v>1191</v>
      </c>
      <c r="F639" t="s">
        <v>948</v>
      </c>
      <c r="G639" s="1">
        <f t="shared" si="39"/>
        <v>20</v>
      </c>
      <c r="H639" s="1">
        <f t="shared" si="40"/>
        <v>23</v>
      </c>
      <c r="I639" s="1">
        <f t="shared" si="41"/>
        <v>27</v>
      </c>
      <c r="J639" s="1" t="b">
        <f>OR(ISNUMBER(SEARCH("sg1",F639)),ISNUMBER(SEARCH("skip",F639)))</f>
        <v>0</v>
      </c>
      <c r="L639" s="1">
        <v>1</v>
      </c>
      <c r="M639" s="1" t="str">
        <f t="shared" si="42"/>
        <v>cbow</v>
      </c>
      <c r="N639" s="1" t="str">
        <f>MID(F639, G639+2, H639 - (G639+2))</f>
        <v>8</v>
      </c>
      <c r="O639" s="1" t="str">
        <f>MID(F639, H639+2, I639 - (H639+2))</f>
        <v>44</v>
      </c>
      <c r="P639" s="1" t="str">
        <f>MID(F639, I639+2, 3)</f>
        <v xml:space="preserve">5 	</v>
      </c>
      <c r="Q639" s="1" t="s">
        <v>661</v>
      </c>
      <c r="R639" t="s">
        <v>1192</v>
      </c>
      <c r="S639">
        <v>1.9400000000000001E-2</v>
      </c>
      <c r="T639">
        <v>0</v>
      </c>
      <c r="U639" t="s">
        <v>1516</v>
      </c>
    </row>
    <row r="640" spans="1:21" hidden="1" x14ac:dyDescent="0.2">
      <c r="A640" s="1">
        <v>579</v>
      </c>
      <c r="B640" s="1">
        <v>639</v>
      </c>
      <c r="E640" t="s">
        <v>1191</v>
      </c>
      <c r="F640" t="s">
        <v>1076</v>
      </c>
      <c r="G640" s="1">
        <f t="shared" si="39"/>
        <v>20</v>
      </c>
      <c r="H640" s="1">
        <f t="shared" si="40"/>
        <v>23</v>
      </c>
      <c r="I640" s="1">
        <f t="shared" si="41"/>
        <v>27</v>
      </c>
      <c r="J640" s="1" t="b">
        <f>OR(ISNUMBER(SEARCH("sg1",F640)),ISNUMBER(SEARCH("skip",F640)))</f>
        <v>0</v>
      </c>
      <c r="L640" s="1">
        <v>1</v>
      </c>
      <c r="M640" s="1" t="str">
        <f t="shared" si="42"/>
        <v>cbow</v>
      </c>
      <c r="N640" s="1" t="str">
        <f>MID(F640, G640+2, H640 - (G640+2))</f>
        <v>1</v>
      </c>
      <c r="O640" s="1" t="str">
        <f>MID(F640, H640+2, I640 - (H640+2))</f>
        <v>21</v>
      </c>
      <c r="P640" s="1" t="str">
        <f>MID(F640, I640+2, 3)</f>
        <v xml:space="preserve">10 </v>
      </c>
      <c r="Q640" s="1" t="s">
        <v>661</v>
      </c>
      <c r="R640" t="s">
        <v>1192</v>
      </c>
      <c r="S640">
        <v>1.9E-2</v>
      </c>
      <c r="T640">
        <v>0</v>
      </c>
      <c r="U640" t="s">
        <v>1658</v>
      </c>
    </row>
    <row r="641" spans="1:21" hidden="1" x14ac:dyDescent="0.2">
      <c r="A641" s="1">
        <v>504</v>
      </c>
      <c r="B641" s="1">
        <v>640</v>
      </c>
      <c r="E641" t="s">
        <v>1191</v>
      </c>
      <c r="F641" t="s">
        <v>1025</v>
      </c>
      <c r="G641" s="1">
        <f t="shared" si="39"/>
        <v>20</v>
      </c>
      <c r="H641" s="1">
        <f t="shared" si="40"/>
        <v>23</v>
      </c>
      <c r="I641" s="1">
        <f t="shared" si="41"/>
        <v>27</v>
      </c>
      <c r="J641" s="1" t="b">
        <f>OR(ISNUMBER(SEARCH("sg1",F641)),ISNUMBER(SEARCH("skip",F641)))</f>
        <v>0</v>
      </c>
      <c r="L641" s="1">
        <v>1</v>
      </c>
      <c r="M641" s="1" t="str">
        <f t="shared" si="42"/>
        <v>cbow</v>
      </c>
      <c r="N641" s="1" t="str">
        <f>MID(F641, G641+2, H641 - (G641+2))</f>
        <v>1</v>
      </c>
      <c r="O641" s="1" t="str">
        <f>MID(F641, H641+2, I641 - (H641+2))</f>
        <v>44</v>
      </c>
      <c r="P641" s="1" t="str">
        <f>MID(F641, I641+2, 3)</f>
        <v xml:space="preserve">10 </v>
      </c>
      <c r="Q641" s="1" t="s">
        <v>661</v>
      </c>
      <c r="R641" t="s">
        <v>1193</v>
      </c>
      <c r="S641">
        <v>1.8800000000000001E-2</v>
      </c>
      <c r="T641">
        <v>0</v>
      </c>
      <c r="U641" t="s">
        <v>778</v>
      </c>
    </row>
    <row r="642" spans="1:21" hidden="1" x14ac:dyDescent="0.2">
      <c r="A642" s="1">
        <v>600</v>
      </c>
      <c r="B642" s="1">
        <v>641</v>
      </c>
      <c r="E642" t="s">
        <v>1191</v>
      </c>
      <c r="F642" t="s">
        <v>1090</v>
      </c>
      <c r="G642" s="1">
        <f t="shared" si="39"/>
        <v>20</v>
      </c>
      <c r="H642" s="1">
        <f t="shared" si="40"/>
        <v>23</v>
      </c>
      <c r="I642" s="1">
        <f t="shared" si="41"/>
        <v>27</v>
      </c>
      <c r="J642" s="1" t="b">
        <f>OR(ISNUMBER(SEARCH("sg1",F642)),ISNUMBER(SEARCH("skip",F642)))</f>
        <v>0</v>
      </c>
      <c r="L642" s="1">
        <v>1</v>
      </c>
      <c r="M642" s="1" t="str">
        <f t="shared" si="42"/>
        <v>cbow</v>
      </c>
      <c r="N642" s="1" t="str">
        <f>MID(F642, G642+2, H642 - (G642+2))</f>
        <v>5</v>
      </c>
      <c r="O642" s="1" t="str">
        <f>MID(F642, H642+2, I642 - (H642+2))</f>
        <v>44</v>
      </c>
      <c r="P642" s="1" t="str">
        <f>MID(F642, I642+2, 3)</f>
        <v xml:space="preserve">5 	</v>
      </c>
      <c r="Q642" s="1" t="s">
        <v>661</v>
      </c>
      <c r="R642" t="s">
        <v>1193</v>
      </c>
      <c r="S642">
        <v>1.8700000000000001E-2</v>
      </c>
      <c r="T642">
        <v>0</v>
      </c>
      <c r="U642" t="s">
        <v>1673</v>
      </c>
    </row>
    <row r="643" spans="1:21" hidden="1" x14ac:dyDescent="0.2">
      <c r="A643" s="1">
        <v>780</v>
      </c>
      <c r="B643" s="1">
        <v>642</v>
      </c>
      <c r="E643" t="s">
        <v>1191</v>
      </c>
      <c r="F643" t="s">
        <v>1090</v>
      </c>
      <c r="G643" s="1">
        <f t="shared" si="39"/>
        <v>20</v>
      </c>
      <c r="H643" s="1">
        <f t="shared" si="40"/>
        <v>23</v>
      </c>
      <c r="I643" s="1">
        <f t="shared" si="41"/>
        <v>27</v>
      </c>
      <c r="J643" s="1" t="b">
        <f>OR(ISNUMBER(SEARCH("sg1",F643)),ISNUMBER(SEARCH("skip",F643)))</f>
        <v>0</v>
      </c>
      <c r="L643" s="1">
        <v>1</v>
      </c>
      <c r="M643" s="1" t="str">
        <f t="shared" si="42"/>
        <v>cbow</v>
      </c>
      <c r="N643" s="1" t="str">
        <f>MID(F643, G643+2, H643 - (G643+2))</f>
        <v>5</v>
      </c>
      <c r="O643" s="1" t="str">
        <f>MID(F643, H643+2, I643 - (H643+2))</f>
        <v>44</v>
      </c>
      <c r="P643" s="1" t="str">
        <f>MID(F643, I643+2, 3)</f>
        <v xml:space="preserve">5 	</v>
      </c>
      <c r="Q643" s="1" t="s">
        <v>661</v>
      </c>
      <c r="R643" t="s">
        <v>1193</v>
      </c>
      <c r="S643">
        <v>1.8700000000000001E-2</v>
      </c>
      <c r="T643">
        <v>0</v>
      </c>
      <c r="U643" t="s">
        <v>122</v>
      </c>
    </row>
    <row r="644" spans="1:21" hidden="1" x14ac:dyDescent="0.2">
      <c r="A644" s="1">
        <v>251</v>
      </c>
      <c r="B644" s="1">
        <v>643</v>
      </c>
      <c r="E644" t="s">
        <v>1191</v>
      </c>
      <c r="F644" t="s">
        <v>844</v>
      </c>
      <c r="G644" s="1">
        <f t="shared" si="39"/>
        <v>19</v>
      </c>
      <c r="H644" s="1">
        <f t="shared" si="40"/>
        <v>22</v>
      </c>
      <c r="I644" s="1">
        <f t="shared" si="41"/>
        <v>26</v>
      </c>
      <c r="J644" s="1" t="b">
        <f>OR(ISNUMBER(SEARCH("sg1",F644)),ISNUMBER(SEARCH("skip",F644)))</f>
        <v>1</v>
      </c>
      <c r="L644" s="1">
        <v>1</v>
      </c>
      <c r="M644" s="1" t="str">
        <f t="shared" si="42"/>
        <v>skip</v>
      </c>
      <c r="N644" s="1" t="str">
        <f>MID(F644, G644+2, H644 - (G644+2))</f>
        <v>1</v>
      </c>
      <c r="O644" s="1" t="str">
        <f>MID(F644, H644+2, I644 - (H644+2))</f>
        <v>13</v>
      </c>
      <c r="P644" s="1" t="str">
        <f>MID(F644, I644+2, 3)</f>
        <v xml:space="preserve">10 </v>
      </c>
      <c r="Q644" s="1" t="s">
        <v>661</v>
      </c>
      <c r="R644" t="s">
        <v>1192</v>
      </c>
      <c r="S644">
        <v>1.84E-2</v>
      </c>
      <c r="T644">
        <v>0</v>
      </c>
      <c r="U644" t="s">
        <v>1398</v>
      </c>
    </row>
    <row r="645" spans="1:21" hidden="1" x14ac:dyDescent="0.2">
      <c r="A645" s="1">
        <v>603</v>
      </c>
      <c r="B645" s="1">
        <v>644</v>
      </c>
      <c r="E645" t="s">
        <v>1191</v>
      </c>
      <c r="F645" t="s">
        <v>1092</v>
      </c>
      <c r="G645" s="1">
        <f t="shared" si="39"/>
        <v>20</v>
      </c>
      <c r="H645" s="1">
        <f t="shared" si="40"/>
        <v>23</v>
      </c>
      <c r="I645" s="1">
        <f t="shared" si="41"/>
        <v>27</v>
      </c>
      <c r="J645" s="1" t="b">
        <f>OR(ISNUMBER(SEARCH("sg1",F645)),ISNUMBER(SEARCH("skip",F645)))</f>
        <v>0</v>
      </c>
      <c r="L645" s="1">
        <v>1</v>
      </c>
      <c r="M645" s="1" t="str">
        <f t="shared" si="42"/>
        <v>cbow</v>
      </c>
      <c r="N645" s="1" t="str">
        <f>MID(F645, G645+2, H645 - (G645+2))</f>
        <v>8</v>
      </c>
      <c r="O645" s="1" t="str">
        <f>MID(F645, H645+2, I645 - (H645+2))</f>
        <v>13</v>
      </c>
      <c r="P645" s="1" t="str">
        <f>MID(F645, I645+2, 3)</f>
        <v xml:space="preserve">5 	</v>
      </c>
      <c r="Q645" s="1" t="s">
        <v>661</v>
      </c>
      <c r="R645" t="s">
        <v>1192</v>
      </c>
      <c r="S645">
        <v>1.84E-2</v>
      </c>
      <c r="T645">
        <v>0</v>
      </c>
      <c r="U645" t="s">
        <v>1675</v>
      </c>
    </row>
    <row r="646" spans="1:21" hidden="1" x14ac:dyDescent="0.2">
      <c r="A646" s="1">
        <v>503</v>
      </c>
      <c r="B646" s="1">
        <v>645</v>
      </c>
      <c r="E646" t="s">
        <v>1191</v>
      </c>
      <c r="F646" t="s">
        <v>1025</v>
      </c>
      <c r="G646" s="1">
        <f t="shared" si="39"/>
        <v>20</v>
      </c>
      <c r="H646" s="1">
        <f t="shared" si="40"/>
        <v>23</v>
      </c>
      <c r="I646" s="1">
        <f t="shared" si="41"/>
        <v>27</v>
      </c>
      <c r="J646" s="1" t="b">
        <f>OR(ISNUMBER(SEARCH("sg1",F646)),ISNUMBER(SEARCH("skip",F646)))</f>
        <v>0</v>
      </c>
      <c r="L646" s="1">
        <v>1</v>
      </c>
      <c r="M646" s="1" t="str">
        <f t="shared" si="42"/>
        <v>cbow</v>
      </c>
      <c r="N646" s="1" t="str">
        <f>MID(F646, G646+2, H646 - (G646+2))</f>
        <v>1</v>
      </c>
      <c r="O646" s="1" t="str">
        <f>MID(F646, H646+2, I646 - (H646+2))</f>
        <v>44</v>
      </c>
      <c r="P646" s="1" t="str">
        <f>MID(F646, I646+2, 3)</f>
        <v xml:space="preserve">10 </v>
      </c>
      <c r="Q646" s="1" t="s">
        <v>661</v>
      </c>
      <c r="R646" t="s">
        <v>1192</v>
      </c>
      <c r="S646">
        <v>1.83E-2</v>
      </c>
      <c r="T646">
        <v>0</v>
      </c>
      <c r="U646" t="s">
        <v>1594</v>
      </c>
    </row>
    <row r="647" spans="1:21" hidden="1" x14ac:dyDescent="0.2">
      <c r="A647" s="1">
        <v>604</v>
      </c>
      <c r="B647" s="1">
        <v>646</v>
      </c>
      <c r="E647" t="s">
        <v>1191</v>
      </c>
      <c r="F647" t="s">
        <v>1092</v>
      </c>
      <c r="G647" s="1">
        <f t="shared" si="39"/>
        <v>20</v>
      </c>
      <c r="H647" s="1">
        <f t="shared" si="40"/>
        <v>23</v>
      </c>
      <c r="I647" s="1">
        <f t="shared" si="41"/>
        <v>27</v>
      </c>
      <c r="J647" s="1" t="b">
        <f>OR(ISNUMBER(SEARCH("sg1",F647)),ISNUMBER(SEARCH("skip",F647)))</f>
        <v>0</v>
      </c>
      <c r="L647" s="1">
        <v>1</v>
      </c>
      <c r="M647" s="1" t="str">
        <f t="shared" si="42"/>
        <v>cbow</v>
      </c>
      <c r="N647" s="1" t="str">
        <f>MID(F647, G647+2, H647 - (G647+2))</f>
        <v>8</v>
      </c>
      <c r="O647" s="1" t="str">
        <f>MID(F647, H647+2, I647 - (H647+2))</f>
        <v>13</v>
      </c>
      <c r="P647" s="1" t="str">
        <f>MID(F647, I647+2, 3)</f>
        <v xml:space="preserve">5 	</v>
      </c>
      <c r="Q647" s="1" t="s">
        <v>661</v>
      </c>
      <c r="R647" t="s">
        <v>1193</v>
      </c>
      <c r="S647">
        <v>1.8200000000000001E-2</v>
      </c>
      <c r="T647">
        <v>0</v>
      </c>
      <c r="U647" t="s">
        <v>1676</v>
      </c>
    </row>
    <row r="648" spans="1:21" hidden="1" x14ac:dyDescent="0.2">
      <c r="A648" s="1">
        <v>71</v>
      </c>
      <c r="B648" s="1">
        <v>647</v>
      </c>
      <c r="E648" t="s">
        <v>1191</v>
      </c>
      <c r="F648" t="s">
        <v>711</v>
      </c>
      <c r="G648" s="1">
        <f t="shared" si="39"/>
        <v>19</v>
      </c>
      <c r="H648" s="1">
        <f t="shared" si="40"/>
        <v>22</v>
      </c>
      <c r="I648" s="1">
        <f t="shared" si="41"/>
        <v>26</v>
      </c>
      <c r="J648" s="1" t="b">
        <f>OR(ISNUMBER(SEARCH("sg1",F648)),ISNUMBER(SEARCH("skip",F648)))</f>
        <v>1</v>
      </c>
      <c r="L648" s="1">
        <v>1</v>
      </c>
      <c r="M648" s="1" t="str">
        <f t="shared" si="42"/>
        <v>skip</v>
      </c>
      <c r="N648" s="1" t="str">
        <f>MID(F648, G648+2, H648 - (G648+2))</f>
        <v>1</v>
      </c>
      <c r="O648" s="1" t="str">
        <f>MID(F648, H648+2, I648 - (H648+2))</f>
        <v>21</v>
      </c>
      <c r="P648" s="1" t="str">
        <f>MID(F648, I648+2, 3)</f>
        <v xml:space="preserve">5 	</v>
      </c>
      <c r="Q648" s="1" t="s">
        <v>661</v>
      </c>
      <c r="R648" t="s">
        <v>1192</v>
      </c>
      <c r="S648">
        <v>1.7999999999999999E-2</v>
      </c>
      <c r="T648">
        <v>0</v>
      </c>
      <c r="U648" t="s">
        <v>1255</v>
      </c>
    </row>
    <row r="649" spans="1:21" hidden="1" x14ac:dyDescent="0.2">
      <c r="A649" s="1">
        <v>227</v>
      </c>
      <c r="B649" s="1">
        <v>648</v>
      </c>
      <c r="E649" t="s">
        <v>1191</v>
      </c>
      <c r="F649" t="s">
        <v>826</v>
      </c>
      <c r="G649" s="1">
        <f t="shared" si="39"/>
        <v>20</v>
      </c>
      <c r="H649" s="1">
        <f t="shared" si="40"/>
        <v>23</v>
      </c>
      <c r="I649" s="1">
        <f t="shared" si="41"/>
        <v>27</v>
      </c>
      <c r="J649" s="1" t="b">
        <f>OR(ISNUMBER(SEARCH("sg1",F649)),ISNUMBER(SEARCH("skip",F649)))</f>
        <v>1</v>
      </c>
      <c r="L649" s="1">
        <v>1</v>
      </c>
      <c r="M649" s="1" t="str">
        <f t="shared" si="42"/>
        <v>skip</v>
      </c>
      <c r="N649" s="1" t="str">
        <f>MID(F649, G649+2, H649 - (G649+2))</f>
        <v>1</v>
      </c>
      <c r="O649" s="1" t="str">
        <f>MID(F649, H649+2, I649 - (H649+2))</f>
        <v>44</v>
      </c>
      <c r="P649" s="1" t="str">
        <f>MID(F649, I649+2, 3)</f>
        <v xml:space="preserve">25 </v>
      </c>
      <c r="Q649" s="1" t="s">
        <v>661</v>
      </c>
      <c r="R649" t="s">
        <v>1192</v>
      </c>
      <c r="S649">
        <v>1.7999999999999999E-2</v>
      </c>
      <c r="T649">
        <v>0</v>
      </c>
      <c r="U649" t="s">
        <v>448</v>
      </c>
    </row>
    <row r="650" spans="1:21" hidden="1" x14ac:dyDescent="0.2">
      <c r="A650" s="1">
        <v>483</v>
      </c>
      <c r="B650" s="1">
        <v>649</v>
      </c>
      <c r="E650" t="s">
        <v>1191</v>
      </c>
      <c r="F650" t="s">
        <v>1010</v>
      </c>
      <c r="G650" s="1">
        <f t="shared" si="39"/>
        <v>20</v>
      </c>
      <c r="H650" s="1">
        <f t="shared" si="40"/>
        <v>23</v>
      </c>
      <c r="I650" s="1">
        <f t="shared" si="41"/>
        <v>26</v>
      </c>
      <c r="J650" s="1" t="b">
        <f>OR(ISNUMBER(SEARCH("sg1",F650)),ISNUMBER(SEARCH("skip",F650)))</f>
        <v>0</v>
      </c>
      <c r="L650" s="1">
        <v>1</v>
      </c>
      <c r="M650" s="1" t="str">
        <f t="shared" si="42"/>
        <v>cbow</v>
      </c>
      <c r="N650" s="1" t="str">
        <f>MID(F650, G650+2, H650 - (G650+2))</f>
        <v>1</v>
      </c>
      <c r="O650" s="1" t="str">
        <f>MID(F650, H650+2, I650 - (H650+2))</f>
        <v>5</v>
      </c>
      <c r="P650" s="1" t="str">
        <f>MID(F650, I650+2, 3)</f>
        <v xml:space="preserve">25 </v>
      </c>
      <c r="Q650" s="1" t="s">
        <v>661</v>
      </c>
      <c r="R650" t="s">
        <v>1192</v>
      </c>
      <c r="S650">
        <v>1.7999999999999999E-2</v>
      </c>
      <c r="T650">
        <v>0</v>
      </c>
      <c r="U650" t="s">
        <v>1582</v>
      </c>
    </row>
    <row r="651" spans="1:21" hidden="1" x14ac:dyDescent="0.2">
      <c r="A651" s="1">
        <v>371</v>
      </c>
      <c r="B651" s="1">
        <v>650</v>
      </c>
      <c r="E651" t="s">
        <v>1191</v>
      </c>
      <c r="F651" t="s">
        <v>928</v>
      </c>
      <c r="G651" s="1">
        <f t="shared" si="39"/>
        <v>19</v>
      </c>
      <c r="H651" s="1">
        <f t="shared" si="40"/>
        <v>22</v>
      </c>
      <c r="I651" s="1">
        <f t="shared" si="41"/>
        <v>26</v>
      </c>
      <c r="J651" s="1" t="b">
        <f>OR(ISNUMBER(SEARCH("sg1",F651)),ISNUMBER(SEARCH("skip",F651)))</f>
        <v>1</v>
      </c>
      <c r="L651" s="1">
        <v>1</v>
      </c>
      <c r="M651" s="1" t="str">
        <f t="shared" si="42"/>
        <v>skip</v>
      </c>
      <c r="N651" s="1" t="str">
        <f>MID(F651, G651+2, H651 - (G651+2))</f>
        <v>3</v>
      </c>
      <c r="O651" s="1" t="str">
        <f>MID(F651, H651+2, I651 - (H651+2))</f>
        <v>44</v>
      </c>
      <c r="P651" s="1" t="str">
        <f>MID(F651, I651+2, 3)</f>
        <v xml:space="preserve">50 </v>
      </c>
      <c r="Q651" s="1" t="s">
        <v>661</v>
      </c>
      <c r="R651" t="s">
        <v>1192</v>
      </c>
      <c r="S651">
        <v>1.7899999999999999E-2</v>
      </c>
      <c r="T651">
        <v>0</v>
      </c>
      <c r="U651" t="s">
        <v>1497</v>
      </c>
    </row>
    <row r="652" spans="1:21" hidden="1" x14ac:dyDescent="0.2">
      <c r="A652" s="1">
        <v>372</v>
      </c>
      <c r="B652" s="1">
        <v>651</v>
      </c>
      <c r="E652" t="s">
        <v>1191</v>
      </c>
      <c r="F652" t="s">
        <v>928</v>
      </c>
      <c r="G652" s="1">
        <f t="shared" ref="G652:G715" si="43">FIND("mc",F652)</f>
        <v>19</v>
      </c>
      <c r="H652" s="1">
        <f t="shared" ref="H652:H715" si="44">FIND("_w",F652)</f>
        <v>22</v>
      </c>
      <c r="I652" s="1">
        <f t="shared" ref="I652:I715" si="45">FIND("_v", F652)</f>
        <v>26</v>
      </c>
      <c r="J652" s="1" t="b">
        <f>OR(ISNUMBER(SEARCH("sg1",F652)),ISNUMBER(SEARCH("skip",F652)))</f>
        <v>1</v>
      </c>
      <c r="L652" s="1">
        <v>1</v>
      </c>
      <c r="M652" s="1" t="str">
        <f t="shared" ref="M652:M715" si="46">IF(J652, "skip", "cbow")</f>
        <v>skip</v>
      </c>
      <c r="N652" s="1" t="str">
        <f>MID(F652, G652+2, H652 - (G652+2))</f>
        <v>3</v>
      </c>
      <c r="O652" s="1" t="str">
        <f>MID(F652, H652+2, I652 - (H652+2))</f>
        <v>44</v>
      </c>
      <c r="P652" s="1" t="str">
        <f>MID(F652, I652+2, 3)</f>
        <v xml:space="preserve">50 </v>
      </c>
      <c r="Q652" s="1" t="s">
        <v>661</v>
      </c>
      <c r="R652" t="s">
        <v>1193</v>
      </c>
      <c r="S652">
        <v>1.77E-2</v>
      </c>
      <c r="T652">
        <v>0</v>
      </c>
      <c r="U652" t="s">
        <v>1498</v>
      </c>
    </row>
    <row r="653" spans="1:21" hidden="1" x14ac:dyDescent="0.2">
      <c r="A653" s="1">
        <v>228</v>
      </c>
      <c r="B653" s="1">
        <v>652</v>
      </c>
      <c r="E653" t="s">
        <v>1191</v>
      </c>
      <c r="F653" t="s">
        <v>826</v>
      </c>
      <c r="G653" s="1">
        <f t="shared" si="43"/>
        <v>20</v>
      </c>
      <c r="H653" s="1">
        <f t="shared" si="44"/>
        <v>23</v>
      </c>
      <c r="I653" s="1">
        <f t="shared" si="45"/>
        <v>27</v>
      </c>
      <c r="J653" s="1" t="b">
        <f>OR(ISNUMBER(SEARCH("sg1",F653)),ISNUMBER(SEARCH("skip",F653)))</f>
        <v>1</v>
      </c>
      <c r="L653" s="1">
        <v>1</v>
      </c>
      <c r="M653" s="1" t="str">
        <f t="shared" si="46"/>
        <v>skip</v>
      </c>
      <c r="N653" s="1" t="str">
        <f>MID(F653, G653+2, H653 - (G653+2))</f>
        <v>1</v>
      </c>
      <c r="O653" s="1" t="str">
        <f>MID(F653, H653+2, I653 - (H653+2))</f>
        <v>44</v>
      </c>
      <c r="P653" s="1" t="str">
        <f>MID(F653, I653+2, 3)</f>
        <v xml:space="preserve">25 </v>
      </c>
      <c r="Q653" s="1" t="s">
        <v>661</v>
      </c>
      <c r="R653" t="s">
        <v>1193</v>
      </c>
      <c r="S653">
        <v>1.7299999999999999E-2</v>
      </c>
      <c r="T653">
        <v>0</v>
      </c>
      <c r="U653" t="s">
        <v>1379</v>
      </c>
    </row>
    <row r="654" spans="1:21" hidden="1" x14ac:dyDescent="0.2">
      <c r="A654" s="1">
        <v>400</v>
      </c>
      <c r="B654" s="1">
        <v>653</v>
      </c>
      <c r="E654" t="s">
        <v>1191</v>
      </c>
      <c r="F654" t="s">
        <v>948</v>
      </c>
      <c r="G654" s="1">
        <f t="shared" si="43"/>
        <v>20</v>
      </c>
      <c r="H654" s="1">
        <f t="shared" si="44"/>
        <v>23</v>
      </c>
      <c r="I654" s="1">
        <f t="shared" si="45"/>
        <v>27</v>
      </c>
      <c r="J654" s="1" t="b">
        <f>OR(ISNUMBER(SEARCH("sg1",F654)),ISNUMBER(SEARCH("skip",F654)))</f>
        <v>0</v>
      </c>
      <c r="L654" s="1">
        <v>1</v>
      </c>
      <c r="M654" s="1" t="str">
        <f t="shared" si="46"/>
        <v>cbow</v>
      </c>
      <c r="N654" s="1" t="str">
        <f>MID(F654, G654+2, H654 - (G654+2))</f>
        <v>8</v>
      </c>
      <c r="O654" s="1" t="str">
        <f>MID(F654, H654+2, I654 - (H654+2))</f>
        <v>44</v>
      </c>
      <c r="P654" s="1" t="str">
        <f>MID(F654, I654+2, 3)</f>
        <v xml:space="preserve">5 	</v>
      </c>
      <c r="Q654" s="1" t="s">
        <v>661</v>
      </c>
      <c r="R654" t="s">
        <v>1193</v>
      </c>
      <c r="S654">
        <v>1.72E-2</v>
      </c>
      <c r="T654">
        <v>0</v>
      </c>
      <c r="U654" t="s">
        <v>1517</v>
      </c>
    </row>
    <row r="655" spans="1:21" hidden="1" x14ac:dyDescent="0.2">
      <c r="A655" s="1">
        <v>283</v>
      </c>
      <c r="B655" s="1">
        <v>654</v>
      </c>
      <c r="E655" t="s">
        <v>1191</v>
      </c>
      <c r="F655" t="s">
        <v>868</v>
      </c>
      <c r="G655" s="1">
        <f t="shared" si="43"/>
        <v>19</v>
      </c>
      <c r="H655" s="1">
        <f t="shared" si="44"/>
        <v>22</v>
      </c>
      <c r="I655" s="1">
        <f t="shared" si="45"/>
        <v>25</v>
      </c>
      <c r="J655" s="1" t="b">
        <f>OR(ISNUMBER(SEARCH("sg1",F655)),ISNUMBER(SEARCH("skip",F655)))</f>
        <v>1</v>
      </c>
      <c r="L655" s="1">
        <v>1</v>
      </c>
      <c r="M655" s="1" t="str">
        <f t="shared" si="46"/>
        <v>skip</v>
      </c>
      <c r="N655" s="1" t="str">
        <f>MID(F655, G655+2, H655 - (G655+2))</f>
        <v>1</v>
      </c>
      <c r="O655" s="1" t="str">
        <f>MID(F655, H655+2, I655 - (H655+2))</f>
        <v>8</v>
      </c>
      <c r="P655" s="1" t="str">
        <f>MID(F655, I655+2, 3)</f>
        <v xml:space="preserve">50 </v>
      </c>
      <c r="Q655" s="1" t="s">
        <v>661</v>
      </c>
      <c r="R655" t="s">
        <v>1192</v>
      </c>
      <c r="S655">
        <v>1.6799999999999999E-2</v>
      </c>
      <c r="T655">
        <v>0</v>
      </c>
      <c r="U655" t="s">
        <v>1424</v>
      </c>
    </row>
    <row r="656" spans="1:21" hidden="1" x14ac:dyDescent="0.2">
      <c r="A656" s="1">
        <v>159</v>
      </c>
      <c r="B656" s="1">
        <v>655</v>
      </c>
      <c r="E656" t="s">
        <v>1191</v>
      </c>
      <c r="F656" t="s">
        <v>777</v>
      </c>
      <c r="G656" s="1">
        <f t="shared" si="43"/>
        <v>19</v>
      </c>
      <c r="H656" s="1">
        <f t="shared" si="44"/>
        <v>22</v>
      </c>
      <c r="I656" s="1">
        <f t="shared" si="45"/>
        <v>26</v>
      </c>
      <c r="J656" s="1" t="b">
        <f>OR(ISNUMBER(SEARCH("sg1",F656)),ISNUMBER(SEARCH("skip",F656)))</f>
        <v>1</v>
      </c>
      <c r="L656" s="1">
        <v>1</v>
      </c>
      <c r="M656" s="1" t="str">
        <f t="shared" si="46"/>
        <v>skip</v>
      </c>
      <c r="N656" s="1" t="str">
        <f>MID(F656, G656+2, H656 - (G656+2))</f>
        <v>1</v>
      </c>
      <c r="O656" s="1" t="str">
        <f>MID(F656, H656+2, I656 - (H656+2))</f>
        <v>13</v>
      </c>
      <c r="P656" s="1" t="str">
        <f>MID(F656, I656+2, 3)</f>
        <v xml:space="preserve">5 	</v>
      </c>
      <c r="Q656" s="1" t="s">
        <v>661</v>
      </c>
      <c r="R656" t="s">
        <v>1192</v>
      </c>
      <c r="S656">
        <v>1.6400000000000001E-2</v>
      </c>
      <c r="T656">
        <v>0</v>
      </c>
      <c r="U656" t="s">
        <v>1324</v>
      </c>
    </row>
    <row r="657" spans="1:21" hidden="1" x14ac:dyDescent="0.2">
      <c r="A657" s="1">
        <v>315</v>
      </c>
      <c r="B657" s="1">
        <v>656</v>
      </c>
      <c r="E657" t="s">
        <v>1191</v>
      </c>
      <c r="F657" t="s">
        <v>890</v>
      </c>
      <c r="G657" s="1">
        <f t="shared" si="43"/>
        <v>19</v>
      </c>
      <c r="H657" s="1">
        <f t="shared" si="44"/>
        <v>22</v>
      </c>
      <c r="I657" s="1">
        <f t="shared" si="45"/>
        <v>25</v>
      </c>
      <c r="J657" s="1" t="b">
        <f>OR(ISNUMBER(SEARCH("sg1",F657)),ISNUMBER(SEARCH("skip",F657)))</f>
        <v>1</v>
      </c>
      <c r="L657" s="1">
        <v>1</v>
      </c>
      <c r="M657" s="1" t="str">
        <f t="shared" si="46"/>
        <v>skip</v>
      </c>
      <c r="N657" s="1" t="str">
        <f>MID(F657, G657+2, H657 - (G657+2))</f>
        <v>1</v>
      </c>
      <c r="O657" s="1" t="str">
        <f>MID(F657, H657+2, I657 - (H657+2))</f>
        <v>5</v>
      </c>
      <c r="P657" s="1" t="str">
        <f>MID(F657, I657+2, 3)</f>
        <v xml:space="preserve">50 </v>
      </c>
      <c r="Q657" s="1" t="s">
        <v>661</v>
      </c>
      <c r="R657" t="s">
        <v>1192</v>
      </c>
      <c r="S657">
        <v>1.6400000000000001E-2</v>
      </c>
      <c r="T657">
        <v>0</v>
      </c>
      <c r="U657" t="s">
        <v>1453</v>
      </c>
    </row>
    <row r="658" spans="1:21" hidden="1" x14ac:dyDescent="0.2">
      <c r="A658" s="1">
        <v>516</v>
      </c>
      <c r="B658" s="1">
        <v>657</v>
      </c>
      <c r="E658" t="s">
        <v>1191</v>
      </c>
      <c r="F658" t="s">
        <v>1034</v>
      </c>
      <c r="G658" s="1">
        <f t="shared" si="43"/>
        <v>20</v>
      </c>
      <c r="H658" s="1">
        <f t="shared" si="44"/>
        <v>23</v>
      </c>
      <c r="I658" s="1">
        <f t="shared" si="45"/>
        <v>26</v>
      </c>
      <c r="J658" s="1" t="b">
        <f>OR(ISNUMBER(SEARCH("sg1",F658)),ISNUMBER(SEARCH("skip",F658)))</f>
        <v>0</v>
      </c>
      <c r="L658" s="1">
        <v>1</v>
      </c>
      <c r="M658" s="1" t="str">
        <f t="shared" si="46"/>
        <v>cbow</v>
      </c>
      <c r="N658" s="1" t="str">
        <f>MID(F658, G658+2, H658 - (G658+2))</f>
        <v>1</v>
      </c>
      <c r="O658" s="1" t="str">
        <f>MID(F658, H658+2, I658 - (H658+2))</f>
        <v>8</v>
      </c>
      <c r="P658" s="1" t="str">
        <f>MID(F658, I658+2, 3)</f>
        <v xml:space="preserve">25 </v>
      </c>
      <c r="Q658" s="1" t="s">
        <v>661</v>
      </c>
      <c r="R658" t="s">
        <v>1193</v>
      </c>
      <c r="S658">
        <v>1.6400000000000001E-2</v>
      </c>
      <c r="T658">
        <v>0</v>
      </c>
      <c r="U658" t="s">
        <v>1605</v>
      </c>
    </row>
    <row r="659" spans="1:21" hidden="1" x14ac:dyDescent="0.2">
      <c r="A659" s="1">
        <v>611</v>
      </c>
      <c r="B659" s="1">
        <v>658</v>
      </c>
      <c r="E659" t="s">
        <v>1191</v>
      </c>
      <c r="F659" t="s">
        <v>1097</v>
      </c>
      <c r="G659" s="1">
        <f t="shared" si="43"/>
        <v>20</v>
      </c>
      <c r="H659" s="1">
        <f t="shared" si="44"/>
        <v>23</v>
      </c>
      <c r="I659" s="1">
        <f t="shared" si="45"/>
        <v>27</v>
      </c>
      <c r="J659" s="1" t="b">
        <f>OR(ISNUMBER(SEARCH("sg1",F659)),ISNUMBER(SEARCH("skip",F659)))</f>
        <v>0</v>
      </c>
      <c r="L659" s="1">
        <v>1</v>
      </c>
      <c r="M659" s="1" t="str">
        <f t="shared" si="46"/>
        <v>cbow</v>
      </c>
      <c r="N659" s="1" t="str">
        <f>MID(F659, G659+2, H659 - (G659+2))</f>
        <v>5</v>
      </c>
      <c r="O659" s="1" t="str">
        <f>MID(F659, H659+2, I659 - (H659+2))</f>
        <v>21</v>
      </c>
      <c r="P659" s="1" t="str">
        <f>MID(F659, I659+2, 3)</f>
        <v xml:space="preserve">5 	</v>
      </c>
      <c r="Q659" s="1" t="s">
        <v>661</v>
      </c>
      <c r="R659" t="s">
        <v>1192</v>
      </c>
      <c r="S659">
        <v>1.6199999999999999E-2</v>
      </c>
      <c r="T659">
        <v>0</v>
      </c>
      <c r="U659" t="s">
        <v>1680</v>
      </c>
    </row>
    <row r="660" spans="1:21" hidden="1" x14ac:dyDescent="0.2">
      <c r="A660" s="1">
        <v>128</v>
      </c>
      <c r="B660" s="1">
        <v>659</v>
      </c>
      <c r="E660" t="s">
        <v>1191</v>
      </c>
      <c r="F660" t="s">
        <v>753</v>
      </c>
      <c r="G660" s="1">
        <f t="shared" si="43"/>
        <v>20</v>
      </c>
      <c r="H660" s="1">
        <f t="shared" si="44"/>
        <v>23</v>
      </c>
      <c r="I660" s="1">
        <f t="shared" si="45"/>
        <v>27</v>
      </c>
      <c r="J660" s="1" t="b">
        <f>OR(ISNUMBER(SEARCH("sg1",F660)),ISNUMBER(SEARCH("skip",F660)))</f>
        <v>1</v>
      </c>
      <c r="L660" s="1">
        <v>1</v>
      </c>
      <c r="M660" s="1" t="str">
        <f t="shared" si="46"/>
        <v>skip</v>
      </c>
      <c r="N660" s="1" t="str">
        <f>MID(F660, G660+2, H660 - (G660+2))</f>
        <v>1</v>
      </c>
      <c r="O660" s="1" t="str">
        <f>MID(F660, H660+2, I660 - (H660+2))</f>
        <v>44</v>
      </c>
      <c r="P660" s="1" t="str">
        <f>MID(F660, I660+2, 3)</f>
        <v xml:space="preserve">10 </v>
      </c>
      <c r="Q660" s="1" t="s">
        <v>661</v>
      </c>
      <c r="R660" t="s">
        <v>1193</v>
      </c>
      <c r="S660">
        <v>1.6E-2</v>
      </c>
      <c r="T660">
        <v>0</v>
      </c>
      <c r="U660" t="s">
        <v>1300</v>
      </c>
    </row>
    <row r="661" spans="1:21" hidden="1" x14ac:dyDescent="0.2">
      <c r="A661" s="1">
        <v>95</v>
      </c>
      <c r="B661" s="1">
        <v>660</v>
      </c>
      <c r="E661" t="s">
        <v>1191</v>
      </c>
      <c r="F661" t="s">
        <v>729</v>
      </c>
      <c r="G661" s="1">
        <f t="shared" si="43"/>
        <v>19</v>
      </c>
      <c r="H661" s="1">
        <f t="shared" si="44"/>
        <v>22</v>
      </c>
      <c r="I661" s="1">
        <f t="shared" si="45"/>
        <v>26</v>
      </c>
      <c r="J661" s="1" t="b">
        <f>OR(ISNUMBER(SEARCH("sg1",F661)),ISNUMBER(SEARCH("skip",F661)))</f>
        <v>1</v>
      </c>
      <c r="L661" s="1">
        <v>1</v>
      </c>
      <c r="M661" s="1" t="str">
        <f t="shared" si="46"/>
        <v>skip</v>
      </c>
      <c r="N661" s="1" t="str">
        <f>MID(F661, G661+2, H661 - (G661+2))</f>
        <v>1</v>
      </c>
      <c r="O661" s="1" t="str">
        <f>MID(F661, H661+2, I661 - (H661+2))</f>
        <v>21</v>
      </c>
      <c r="P661" s="1" t="str">
        <f>MID(F661, I661+2, 3)</f>
        <v xml:space="preserve">25 </v>
      </c>
      <c r="Q661" s="1" t="s">
        <v>661</v>
      </c>
      <c r="R661" t="s">
        <v>1192</v>
      </c>
      <c r="S661">
        <v>1.5900000000000001E-2</v>
      </c>
      <c r="T661">
        <v>0</v>
      </c>
      <c r="U661" t="s">
        <v>1276</v>
      </c>
    </row>
    <row r="662" spans="1:21" hidden="1" x14ac:dyDescent="0.2">
      <c r="A662" s="1">
        <v>748</v>
      </c>
      <c r="B662" s="1">
        <v>661</v>
      </c>
      <c r="E662" t="s">
        <v>1191</v>
      </c>
      <c r="F662" t="s">
        <v>1780</v>
      </c>
      <c r="G662" s="1">
        <f t="shared" si="43"/>
        <v>20</v>
      </c>
      <c r="H662" s="1">
        <f t="shared" si="44"/>
        <v>23</v>
      </c>
      <c r="I662" s="1">
        <f t="shared" si="45"/>
        <v>26</v>
      </c>
      <c r="J662" s="1" t="b">
        <f>OR(ISNUMBER(SEARCH("sg1",F662)),ISNUMBER(SEARCH("skip",F662)))</f>
        <v>0</v>
      </c>
      <c r="L662" s="1">
        <v>1</v>
      </c>
      <c r="M662" s="1" t="str">
        <f t="shared" si="46"/>
        <v>cbow</v>
      </c>
      <c r="N662" s="1" t="str">
        <f>MID(F662, G662+2, H662 - (G662+2))</f>
        <v>8</v>
      </c>
      <c r="O662" s="1" t="str">
        <f>MID(F662, H662+2, I662 - (H662+2))</f>
        <v>5</v>
      </c>
      <c r="P662" s="1" t="str">
        <f>MID(F662, I662+2, 3)</f>
        <v xml:space="preserve">25 </v>
      </c>
      <c r="Q662" s="1" t="s">
        <v>661</v>
      </c>
      <c r="R662" t="s">
        <v>1193</v>
      </c>
      <c r="S662">
        <v>1.5900000000000001E-2</v>
      </c>
      <c r="T662">
        <v>0</v>
      </c>
      <c r="U662" t="s">
        <v>1784</v>
      </c>
    </row>
    <row r="663" spans="1:21" hidden="1" x14ac:dyDescent="0.2">
      <c r="A663" s="1">
        <v>743</v>
      </c>
      <c r="B663" s="1">
        <v>662</v>
      </c>
      <c r="E663" t="s">
        <v>1191</v>
      </c>
      <c r="F663" t="s">
        <v>1775</v>
      </c>
      <c r="G663" s="1">
        <f t="shared" si="43"/>
        <v>20</v>
      </c>
      <c r="H663" s="1">
        <f t="shared" si="44"/>
        <v>23</v>
      </c>
      <c r="I663" s="1">
        <f t="shared" si="45"/>
        <v>26</v>
      </c>
      <c r="J663" s="1" t="b">
        <f>OR(ISNUMBER(SEARCH("sg1",F663)),ISNUMBER(SEARCH("skip",F663)))</f>
        <v>0</v>
      </c>
      <c r="L663" s="1">
        <v>1</v>
      </c>
      <c r="M663" s="1" t="str">
        <f t="shared" si="46"/>
        <v>cbow</v>
      </c>
      <c r="N663" s="1" t="str">
        <f>MID(F663, G663+2, H663 - (G663+2))</f>
        <v>5</v>
      </c>
      <c r="O663" s="1" t="str">
        <f>MID(F663, H663+2, I663 - (H663+2))</f>
        <v>8</v>
      </c>
      <c r="P663" s="1" t="str">
        <f>MID(F663, I663+2, 3)</f>
        <v xml:space="preserve">5 	</v>
      </c>
      <c r="Q663" s="1" t="s">
        <v>661</v>
      </c>
      <c r="R663" t="s">
        <v>1192</v>
      </c>
      <c r="S663">
        <v>1.5800000000000002E-2</v>
      </c>
      <c r="T663">
        <v>0</v>
      </c>
      <c r="U663" t="s">
        <v>1778</v>
      </c>
    </row>
    <row r="664" spans="1:21" hidden="1" x14ac:dyDescent="0.2">
      <c r="A664" s="1">
        <v>380</v>
      </c>
      <c r="B664" s="1">
        <v>663</v>
      </c>
      <c r="E664" t="s">
        <v>1191</v>
      </c>
      <c r="F664" t="s">
        <v>933</v>
      </c>
      <c r="G664" s="1">
        <f t="shared" si="43"/>
        <v>19</v>
      </c>
      <c r="H664" s="1">
        <f t="shared" si="44"/>
        <v>22</v>
      </c>
      <c r="I664" s="1">
        <f t="shared" si="45"/>
        <v>26</v>
      </c>
      <c r="J664" s="1" t="b">
        <f>OR(ISNUMBER(SEARCH("sg1",F664)),ISNUMBER(SEARCH("skip",F664)))</f>
        <v>1</v>
      </c>
      <c r="L664" s="1">
        <v>1</v>
      </c>
      <c r="M664" s="1" t="str">
        <f t="shared" si="46"/>
        <v>skip</v>
      </c>
      <c r="N664" s="1" t="str">
        <f>MID(F664, G664+2, H664 - (G664+2))</f>
        <v>1</v>
      </c>
      <c r="O664" s="1" t="str">
        <f>MID(F664, H664+2, I664 - (H664+2))</f>
        <v>21</v>
      </c>
      <c r="P664" s="1" t="str">
        <f>MID(F664, I664+2, 3)</f>
        <v xml:space="preserve">10 </v>
      </c>
      <c r="Q664" s="1" t="s">
        <v>661</v>
      </c>
      <c r="R664" t="s">
        <v>1193</v>
      </c>
      <c r="S664">
        <v>1.5800000000000002E-2</v>
      </c>
      <c r="T664">
        <v>0</v>
      </c>
      <c r="U664" t="s">
        <v>1504</v>
      </c>
    </row>
    <row r="665" spans="1:21" hidden="1" x14ac:dyDescent="0.2">
      <c r="A665" s="1">
        <v>655</v>
      </c>
      <c r="B665" s="1">
        <v>664</v>
      </c>
      <c r="E665" t="s">
        <v>1191</v>
      </c>
      <c r="F665" t="s">
        <v>1128</v>
      </c>
      <c r="G665" s="1">
        <f t="shared" si="43"/>
        <v>20</v>
      </c>
      <c r="H665" s="1">
        <f t="shared" si="44"/>
        <v>23</v>
      </c>
      <c r="I665" s="1">
        <f t="shared" si="45"/>
        <v>26</v>
      </c>
      <c r="J665" s="1" t="b">
        <f>OR(ISNUMBER(SEARCH("sg1",F665)),ISNUMBER(SEARCH("skip",F665)))</f>
        <v>0</v>
      </c>
      <c r="L665" s="1">
        <v>1</v>
      </c>
      <c r="M665" s="1" t="str">
        <f t="shared" si="46"/>
        <v>cbow</v>
      </c>
      <c r="N665" s="1" t="str">
        <f>MID(F665, G665+2, H665 - (G665+2))</f>
        <v>5</v>
      </c>
      <c r="O665" s="1" t="str">
        <f>MID(F665, H665+2, I665 - (H665+2))</f>
        <v>3</v>
      </c>
      <c r="P665" s="1" t="str">
        <f>MID(F665, I665+2, 3)</f>
        <v xml:space="preserve">25 </v>
      </c>
      <c r="Q665" s="1" t="s">
        <v>661</v>
      </c>
      <c r="R665" t="s">
        <v>1192</v>
      </c>
      <c r="S665">
        <v>1.5699999999999999E-2</v>
      </c>
      <c r="T665">
        <v>0</v>
      </c>
      <c r="U665" t="s">
        <v>1181</v>
      </c>
    </row>
    <row r="666" spans="1:21" hidden="1" x14ac:dyDescent="0.2">
      <c r="A666" s="1">
        <v>727</v>
      </c>
      <c r="B666" s="1">
        <v>665</v>
      </c>
      <c r="E666" t="s">
        <v>1191</v>
      </c>
      <c r="F666" t="s">
        <v>1179</v>
      </c>
      <c r="G666" s="1">
        <f t="shared" si="43"/>
        <v>20</v>
      </c>
      <c r="H666" s="1">
        <f t="shared" si="44"/>
        <v>23</v>
      </c>
      <c r="I666" s="1">
        <f t="shared" si="45"/>
        <v>26</v>
      </c>
      <c r="J666" s="1" t="b">
        <f>OR(ISNUMBER(SEARCH("sg1",F666)),ISNUMBER(SEARCH("skip",F666)))</f>
        <v>0</v>
      </c>
      <c r="L666" s="1">
        <v>1</v>
      </c>
      <c r="M666" s="1" t="str">
        <f t="shared" si="46"/>
        <v>cbow</v>
      </c>
      <c r="N666" s="1" t="str">
        <f>MID(F666, G666+2, H666 - (G666+2))</f>
        <v>8</v>
      </c>
      <c r="O666" s="1" t="str">
        <f>MID(F666, H666+2, I666 - (H666+2))</f>
        <v>3</v>
      </c>
      <c r="P666" s="1" t="str">
        <f>MID(F666, I666+2, 3)</f>
        <v xml:space="preserve">25 </v>
      </c>
      <c r="Q666" s="1" t="s">
        <v>661</v>
      </c>
      <c r="R666" t="s">
        <v>1192</v>
      </c>
      <c r="S666">
        <v>1.5599999999999999E-2</v>
      </c>
      <c r="T666">
        <v>0</v>
      </c>
      <c r="U666" t="s">
        <v>1762</v>
      </c>
    </row>
    <row r="667" spans="1:21" hidden="1" x14ac:dyDescent="0.2">
      <c r="A667" s="1">
        <v>771</v>
      </c>
      <c r="B667" s="1">
        <v>666</v>
      </c>
      <c r="E667" t="s">
        <v>1191</v>
      </c>
      <c r="F667" t="s">
        <v>1804</v>
      </c>
      <c r="G667" s="1">
        <f t="shared" si="43"/>
        <v>20</v>
      </c>
      <c r="H667" s="1">
        <f t="shared" si="44"/>
        <v>23</v>
      </c>
      <c r="I667" s="1">
        <f t="shared" si="45"/>
        <v>27</v>
      </c>
      <c r="J667" s="1" t="b">
        <f>OR(ISNUMBER(SEARCH("sg1",F667)),ISNUMBER(SEARCH("skip",F667)))</f>
        <v>0</v>
      </c>
      <c r="L667" s="1">
        <v>1</v>
      </c>
      <c r="M667" s="1" t="str">
        <f t="shared" si="46"/>
        <v>cbow</v>
      </c>
      <c r="N667" s="1" t="str">
        <f>MID(F667, G667+2, H667 - (G667+2))</f>
        <v>8</v>
      </c>
      <c r="O667" s="1" t="str">
        <f>MID(F667, H667+2, I667 - (H667+2))</f>
        <v>21</v>
      </c>
      <c r="P667" s="1" t="str">
        <f>MID(F667, I667+2, 3)</f>
        <v xml:space="preserve">5 	</v>
      </c>
      <c r="Q667" s="1" t="s">
        <v>661</v>
      </c>
      <c r="R667" t="s">
        <v>1192</v>
      </c>
      <c r="S667">
        <v>1.55E-2</v>
      </c>
      <c r="T667">
        <v>0</v>
      </c>
      <c r="U667" t="s">
        <v>1340</v>
      </c>
    </row>
    <row r="668" spans="1:21" hidden="1" x14ac:dyDescent="0.2">
      <c r="A668" s="1">
        <v>772</v>
      </c>
      <c r="B668" s="1">
        <v>667</v>
      </c>
      <c r="E668" t="s">
        <v>1191</v>
      </c>
      <c r="F668" t="s">
        <v>1804</v>
      </c>
      <c r="G668" s="1">
        <f t="shared" si="43"/>
        <v>20</v>
      </c>
      <c r="H668" s="1">
        <f t="shared" si="44"/>
        <v>23</v>
      </c>
      <c r="I668" s="1">
        <f t="shared" si="45"/>
        <v>27</v>
      </c>
      <c r="J668" s="1" t="b">
        <f>OR(ISNUMBER(SEARCH("sg1",F668)),ISNUMBER(SEARCH("skip",F668)))</f>
        <v>0</v>
      </c>
      <c r="L668" s="1">
        <v>1</v>
      </c>
      <c r="M668" s="1" t="str">
        <f t="shared" si="46"/>
        <v>cbow</v>
      </c>
      <c r="N668" s="1" t="str">
        <f>MID(F668, G668+2, H668 - (G668+2))</f>
        <v>8</v>
      </c>
      <c r="O668" s="1" t="str">
        <f>MID(F668, H668+2, I668 - (H668+2))</f>
        <v>21</v>
      </c>
      <c r="P668" s="1" t="str">
        <f>MID(F668, I668+2, 3)</f>
        <v xml:space="preserve">5 	</v>
      </c>
      <c r="Q668" s="1" t="s">
        <v>661</v>
      </c>
      <c r="R668" t="s">
        <v>1193</v>
      </c>
      <c r="S668">
        <v>1.54E-2</v>
      </c>
      <c r="T668">
        <v>0</v>
      </c>
      <c r="U668" t="s">
        <v>1269</v>
      </c>
    </row>
    <row r="669" spans="1:21" hidden="1" x14ac:dyDescent="0.2">
      <c r="A669" s="1">
        <v>571</v>
      </c>
      <c r="B669" s="1">
        <v>668</v>
      </c>
      <c r="E669" t="s">
        <v>1191</v>
      </c>
      <c r="F669" t="s">
        <v>1070</v>
      </c>
      <c r="G669" s="1">
        <f t="shared" si="43"/>
        <v>20</v>
      </c>
      <c r="H669" s="1">
        <f t="shared" si="44"/>
        <v>23</v>
      </c>
      <c r="I669" s="1">
        <f t="shared" si="45"/>
        <v>26</v>
      </c>
      <c r="J669" s="1" t="b">
        <f>OR(ISNUMBER(SEARCH("sg1",F669)),ISNUMBER(SEARCH("skip",F669)))</f>
        <v>0</v>
      </c>
      <c r="L669" s="1">
        <v>1</v>
      </c>
      <c r="M669" s="1" t="str">
        <f t="shared" si="46"/>
        <v>cbow</v>
      </c>
      <c r="N669" s="1" t="str">
        <f>MID(F669, G669+2, H669 - (G669+2))</f>
        <v>1</v>
      </c>
      <c r="O669" s="1" t="str">
        <f>MID(F669, H669+2, I669 - (H669+2))</f>
        <v>3</v>
      </c>
      <c r="P669" s="1" t="str">
        <f>MID(F669, I669+2, 3)</f>
        <v xml:space="preserve">5 	</v>
      </c>
      <c r="Q669" s="1" t="s">
        <v>661</v>
      </c>
      <c r="R669" t="s">
        <v>1192</v>
      </c>
      <c r="S669">
        <v>1.5299999999999999E-2</v>
      </c>
      <c r="T669">
        <v>0</v>
      </c>
      <c r="U669" t="s">
        <v>1651</v>
      </c>
    </row>
    <row r="670" spans="1:21" hidden="1" x14ac:dyDescent="0.2">
      <c r="A670" s="1">
        <v>572</v>
      </c>
      <c r="B670" s="1">
        <v>669</v>
      </c>
      <c r="E670" t="s">
        <v>1191</v>
      </c>
      <c r="F670" t="s">
        <v>1070</v>
      </c>
      <c r="G670" s="1">
        <f t="shared" si="43"/>
        <v>20</v>
      </c>
      <c r="H670" s="1">
        <f t="shared" si="44"/>
        <v>23</v>
      </c>
      <c r="I670" s="1">
        <f t="shared" si="45"/>
        <v>26</v>
      </c>
      <c r="J670" s="1" t="b">
        <f>OR(ISNUMBER(SEARCH("sg1",F670)),ISNUMBER(SEARCH("skip",F670)))</f>
        <v>0</v>
      </c>
      <c r="L670" s="1">
        <v>1</v>
      </c>
      <c r="M670" s="1" t="str">
        <f t="shared" si="46"/>
        <v>cbow</v>
      </c>
      <c r="N670" s="1" t="str">
        <f>MID(F670, G670+2, H670 - (G670+2))</f>
        <v>1</v>
      </c>
      <c r="O670" s="1" t="str">
        <f>MID(F670, H670+2, I670 - (H670+2))</f>
        <v>3</v>
      </c>
      <c r="P670" s="1" t="str">
        <f>MID(F670, I670+2, 3)</f>
        <v xml:space="preserve">5 	</v>
      </c>
      <c r="Q670" s="1" t="s">
        <v>661</v>
      </c>
      <c r="R670" t="s">
        <v>1193</v>
      </c>
      <c r="S670">
        <v>1.5299999999999999E-2</v>
      </c>
      <c r="T670">
        <v>0</v>
      </c>
      <c r="U670" t="s">
        <v>1652</v>
      </c>
    </row>
    <row r="671" spans="1:21" hidden="1" x14ac:dyDescent="0.2">
      <c r="A671" s="1">
        <v>388</v>
      </c>
      <c r="B671" s="1">
        <v>670</v>
      </c>
      <c r="E671" t="s">
        <v>1191</v>
      </c>
      <c r="F671" t="s">
        <v>939</v>
      </c>
      <c r="G671" s="1">
        <f t="shared" si="43"/>
        <v>19</v>
      </c>
      <c r="H671" s="1">
        <f t="shared" si="44"/>
        <v>22</v>
      </c>
      <c r="I671" s="1">
        <f t="shared" si="45"/>
        <v>26</v>
      </c>
      <c r="J671" s="1" t="b">
        <f>OR(ISNUMBER(SEARCH("sg1",F671)),ISNUMBER(SEARCH("skip",F671)))</f>
        <v>1</v>
      </c>
      <c r="L671" s="1">
        <v>1</v>
      </c>
      <c r="M671" s="1" t="str">
        <f t="shared" si="46"/>
        <v>skip</v>
      </c>
      <c r="N671" s="1" t="str">
        <f>MID(F671, G671+2, H671 - (G671+2))</f>
        <v>1</v>
      </c>
      <c r="O671" s="1" t="str">
        <f>MID(F671, H671+2, I671 - (H671+2))</f>
        <v>13</v>
      </c>
      <c r="P671" s="1" t="str">
        <f>MID(F671, I671+2, 3)</f>
        <v xml:space="preserve">50 </v>
      </c>
      <c r="Q671" s="1" t="s">
        <v>661</v>
      </c>
      <c r="R671" t="s">
        <v>1193</v>
      </c>
      <c r="S671">
        <v>1.5100000000000001E-2</v>
      </c>
      <c r="T671">
        <v>0</v>
      </c>
      <c r="U671" t="s">
        <v>1508</v>
      </c>
    </row>
    <row r="672" spans="1:21" hidden="1" x14ac:dyDescent="0.2">
      <c r="A672" s="1">
        <v>651</v>
      </c>
      <c r="B672" s="1">
        <v>671</v>
      </c>
      <c r="E672" t="s">
        <v>1191</v>
      </c>
      <c r="F672" t="s">
        <v>1125</v>
      </c>
      <c r="G672" s="1">
        <f t="shared" si="43"/>
        <v>20</v>
      </c>
      <c r="H672" s="1">
        <f t="shared" si="44"/>
        <v>23</v>
      </c>
      <c r="I672" s="1">
        <f t="shared" si="45"/>
        <v>26</v>
      </c>
      <c r="J672" s="1" t="b">
        <f>OR(ISNUMBER(SEARCH("sg1",F672)),ISNUMBER(SEARCH("skip",F672)))</f>
        <v>0</v>
      </c>
      <c r="L672" s="1">
        <v>1</v>
      </c>
      <c r="M672" s="1" t="str">
        <f t="shared" si="46"/>
        <v>cbow</v>
      </c>
      <c r="N672" s="1" t="str">
        <f>MID(F672, G672+2, H672 - (G672+2))</f>
        <v>3</v>
      </c>
      <c r="O672" s="1" t="str">
        <f>MID(F672, H672+2, I672 - (H672+2))</f>
        <v>8</v>
      </c>
      <c r="P672" s="1" t="str">
        <f>MID(F672, I672+2, 3)</f>
        <v xml:space="preserve">5 	</v>
      </c>
      <c r="Q672" s="1" t="s">
        <v>661</v>
      </c>
      <c r="R672" t="s">
        <v>1192</v>
      </c>
      <c r="S672">
        <v>1.4999999999999999E-2</v>
      </c>
      <c r="T672">
        <v>0</v>
      </c>
      <c r="U672" t="s">
        <v>760</v>
      </c>
    </row>
    <row r="673" spans="1:21" hidden="1" x14ac:dyDescent="0.2">
      <c r="A673" s="1">
        <v>612</v>
      </c>
      <c r="B673" s="1">
        <v>672</v>
      </c>
      <c r="E673" t="s">
        <v>1191</v>
      </c>
      <c r="F673" t="s">
        <v>1097</v>
      </c>
      <c r="G673" s="1">
        <f t="shared" si="43"/>
        <v>20</v>
      </c>
      <c r="H673" s="1">
        <f t="shared" si="44"/>
        <v>23</v>
      </c>
      <c r="I673" s="1">
        <f t="shared" si="45"/>
        <v>27</v>
      </c>
      <c r="J673" s="1" t="b">
        <f>OR(ISNUMBER(SEARCH("sg1",F673)),ISNUMBER(SEARCH("skip",F673)))</f>
        <v>0</v>
      </c>
      <c r="L673" s="1">
        <v>1</v>
      </c>
      <c r="M673" s="1" t="str">
        <f t="shared" si="46"/>
        <v>cbow</v>
      </c>
      <c r="N673" s="1" t="str">
        <f>MID(F673, G673+2, H673 - (G673+2))</f>
        <v>5</v>
      </c>
      <c r="O673" s="1" t="str">
        <f>MID(F673, H673+2, I673 - (H673+2))</f>
        <v>21</v>
      </c>
      <c r="P673" s="1" t="str">
        <f>MID(F673, I673+2, 3)</f>
        <v xml:space="preserve">5 	</v>
      </c>
      <c r="Q673" s="1" t="s">
        <v>661</v>
      </c>
      <c r="R673" t="s">
        <v>1193</v>
      </c>
      <c r="S673">
        <v>1.46E-2</v>
      </c>
      <c r="T673">
        <v>0</v>
      </c>
      <c r="U673" t="s">
        <v>1681</v>
      </c>
    </row>
    <row r="674" spans="1:21" hidden="1" x14ac:dyDescent="0.2">
      <c r="A674" s="1">
        <v>744</v>
      </c>
      <c r="B674" s="1">
        <v>673</v>
      </c>
      <c r="E674" t="s">
        <v>1191</v>
      </c>
      <c r="F674" t="s">
        <v>1775</v>
      </c>
      <c r="G674" s="1">
        <f t="shared" si="43"/>
        <v>20</v>
      </c>
      <c r="H674" s="1">
        <f t="shared" si="44"/>
        <v>23</v>
      </c>
      <c r="I674" s="1">
        <f t="shared" si="45"/>
        <v>26</v>
      </c>
      <c r="J674" s="1" t="b">
        <f>OR(ISNUMBER(SEARCH("sg1",F674)),ISNUMBER(SEARCH("skip",F674)))</f>
        <v>0</v>
      </c>
      <c r="L674" s="1">
        <v>1</v>
      </c>
      <c r="M674" s="1" t="str">
        <f t="shared" si="46"/>
        <v>cbow</v>
      </c>
      <c r="N674" s="1" t="str">
        <f>MID(F674, G674+2, H674 - (G674+2))</f>
        <v>5</v>
      </c>
      <c r="O674" s="1" t="str">
        <f>MID(F674, H674+2, I674 - (H674+2))</f>
        <v>8</v>
      </c>
      <c r="P674" s="1" t="str">
        <f>MID(F674, I674+2, 3)</f>
        <v xml:space="preserve">5 	</v>
      </c>
      <c r="Q674" s="1" t="s">
        <v>661</v>
      </c>
      <c r="R674" t="s">
        <v>1193</v>
      </c>
      <c r="S674">
        <v>1.46E-2</v>
      </c>
      <c r="T674">
        <v>0</v>
      </c>
      <c r="U674" t="s">
        <v>1779</v>
      </c>
    </row>
    <row r="675" spans="1:21" hidden="1" x14ac:dyDescent="0.2">
      <c r="A675" s="1">
        <v>515</v>
      </c>
      <c r="B675" s="1">
        <v>674</v>
      </c>
      <c r="E675" t="s">
        <v>1191</v>
      </c>
      <c r="F675" t="s">
        <v>1034</v>
      </c>
      <c r="G675" s="1">
        <f t="shared" si="43"/>
        <v>20</v>
      </c>
      <c r="H675" s="1">
        <f t="shared" si="44"/>
        <v>23</v>
      </c>
      <c r="I675" s="1">
        <f t="shared" si="45"/>
        <v>26</v>
      </c>
      <c r="J675" s="1" t="b">
        <f>OR(ISNUMBER(SEARCH("sg1",F675)),ISNUMBER(SEARCH("skip",F675)))</f>
        <v>0</v>
      </c>
      <c r="L675" s="1">
        <v>1</v>
      </c>
      <c r="M675" s="1" t="str">
        <f t="shared" si="46"/>
        <v>cbow</v>
      </c>
      <c r="N675" s="1" t="str">
        <f>MID(F675, G675+2, H675 - (G675+2))</f>
        <v>1</v>
      </c>
      <c r="O675" s="1" t="str">
        <f>MID(F675, H675+2, I675 - (H675+2))</f>
        <v>8</v>
      </c>
      <c r="P675" s="1" t="str">
        <f>MID(F675, I675+2, 3)</f>
        <v xml:space="preserve">25 </v>
      </c>
      <c r="Q675" s="1" t="s">
        <v>661</v>
      </c>
      <c r="R675" t="s">
        <v>1192</v>
      </c>
      <c r="S675">
        <v>1.4500000000000001E-2</v>
      </c>
      <c r="T675">
        <v>0</v>
      </c>
      <c r="U675" t="s">
        <v>1604</v>
      </c>
    </row>
    <row r="676" spans="1:21" hidden="1" x14ac:dyDescent="0.2">
      <c r="A676" s="1">
        <v>235</v>
      </c>
      <c r="B676" s="1">
        <v>675</v>
      </c>
      <c r="E676" t="s">
        <v>1191</v>
      </c>
      <c r="F676" t="s">
        <v>832</v>
      </c>
      <c r="G676" s="1">
        <f t="shared" si="43"/>
        <v>20</v>
      </c>
      <c r="H676" s="1">
        <f t="shared" si="44"/>
        <v>23</v>
      </c>
      <c r="I676" s="1">
        <f t="shared" si="45"/>
        <v>27</v>
      </c>
      <c r="J676" s="1" t="b">
        <f>OR(ISNUMBER(SEARCH("sg1",F676)),ISNUMBER(SEARCH("skip",F676)))</f>
        <v>1</v>
      </c>
      <c r="L676" s="1">
        <v>1</v>
      </c>
      <c r="M676" s="1" t="str">
        <f t="shared" si="46"/>
        <v>skip</v>
      </c>
      <c r="N676" s="1" t="str">
        <f>MID(F676, G676+2, H676 - (G676+2))</f>
        <v>1</v>
      </c>
      <c r="O676" s="1" t="str">
        <f>MID(F676, H676+2, I676 - (H676+2))</f>
        <v>44</v>
      </c>
      <c r="P676" s="1" t="str">
        <f>MID(F676, I676+2, 3)</f>
        <v xml:space="preserve">5 	</v>
      </c>
      <c r="Q676" s="1" t="s">
        <v>661</v>
      </c>
      <c r="R676" t="s">
        <v>1192</v>
      </c>
      <c r="S676">
        <v>1.44E-2</v>
      </c>
      <c r="T676">
        <v>0</v>
      </c>
      <c r="U676" t="s">
        <v>581</v>
      </c>
    </row>
    <row r="677" spans="1:21" hidden="1" x14ac:dyDescent="0.2">
      <c r="A677" s="1">
        <v>652</v>
      </c>
      <c r="B677" s="1">
        <v>676</v>
      </c>
      <c r="E677" t="s">
        <v>1191</v>
      </c>
      <c r="F677" t="s">
        <v>1125</v>
      </c>
      <c r="G677" s="1">
        <f t="shared" si="43"/>
        <v>20</v>
      </c>
      <c r="H677" s="1">
        <f t="shared" si="44"/>
        <v>23</v>
      </c>
      <c r="I677" s="1">
        <f t="shared" si="45"/>
        <v>26</v>
      </c>
      <c r="J677" s="1" t="b">
        <f>OR(ISNUMBER(SEARCH("sg1",F677)),ISNUMBER(SEARCH("skip",F677)))</f>
        <v>0</v>
      </c>
      <c r="L677" s="1">
        <v>1</v>
      </c>
      <c r="M677" s="1" t="str">
        <f t="shared" si="46"/>
        <v>cbow</v>
      </c>
      <c r="N677" s="1" t="str">
        <f>MID(F677, G677+2, H677 - (G677+2))</f>
        <v>3</v>
      </c>
      <c r="O677" s="1" t="str">
        <f>MID(F677, H677+2, I677 - (H677+2))</f>
        <v>8</v>
      </c>
      <c r="P677" s="1" t="str">
        <f>MID(F677, I677+2, 3)</f>
        <v xml:space="preserve">5 	</v>
      </c>
      <c r="Q677" s="1" t="s">
        <v>661</v>
      </c>
      <c r="R677" t="s">
        <v>1193</v>
      </c>
      <c r="S677">
        <v>1.43E-2</v>
      </c>
      <c r="T677">
        <v>0</v>
      </c>
      <c r="U677" t="s">
        <v>1710</v>
      </c>
    </row>
    <row r="678" spans="1:21" hidden="1" x14ac:dyDescent="0.2">
      <c r="A678" s="1">
        <v>719</v>
      </c>
      <c r="B678" s="1">
        <v>677</v>
      </c>
      <c r="E678" t="s">
        <v>1191</v>
      </c>
      <c r="F678" t="s">
        <v>1173</v>
      </c>
      <c r="G678" s="1">
        <f t="shared" si="43"/>
        <v>20</v>
      </c>
      <c r="H678" s="1">
        <f t="shared" si="44"/>
        <v>23</v>
      </c>
      <c r="I678" s="1">
        <f t="shared" si="45"/>
        <v>26</v>
      </c>
      <c r="J678" s="1" t="b">
        <f>OR(ISNUMBER(SEARCH("sg1",F678)),ISNUMBER(SEARCH("skip",F678)))</f>
        <v>0</v>
      </c>
      <c r="L678" s="1">
        <v>1</v>
      </c>
      <c r="M678" s="1" t="str">
        <f t="shared" si="46"/>
        <v>cbow</v>
      </c>
      <c r="N678" s="1" t="str">
        <f>MID(F678, G678+2, H678 - (G678+2))</f>
        <v>3</v>
      </c>
      <c r="O678" s="1" t="str">
        <f>MID(F678, H678+2, I678 - (H678+2))</f>
        <v>5</v>
      </c>
      <c r="P678" s="1" t="str">
        <f>MID(F678, I678+2, 3)</f>
        <v xml:space="preserve">5 	</v>
      </c>
      <c r="Q678" s="1" t="s">
        <v>661</v>
      </c>
      <c r="R678" t="s">
        <v>1192</v>
      </c>
      <c r="S678">
        <v>1.35E-2</v>
      </c>
      <c r="T678">
        <v>0</v>
      </c>
      <c r="U678" t="s">
        <v>1720</v>
      </c>
    </row>
    <row r="679" spans="1:21" hidden="1" x14ac:dyDescent="0.2">
      <c r="A679" s="1">
        <v>556</v>
      </c>
      <c r="B679" s="1">
        <v>678</v>
      </c>
      <c r="E679" t="s">
        <v>1191</v>
      </c>
      <c r="F679" t="s">
        <v>1059</v>
      </c>
      <c r="G679" s="1">
        <f t="shared" si="43"/>
        <v>20</v>
      </c>
      <c r="H679" s="1">
        <f t="shared" si="44"/>
        <v>23</v>
      </c>
      <c r="I679" s="1">
        <f t="shared" si="45"/>
        <v>27</v>
      </c>
      <c r="J679" s="1" t="b">
        <f>OR(ISNUMBER(SEARCH("sg1",F679)),ISNUMBER(SEARCH("skip",F679)))</f>
        <v>0</v>
      </c>
      <c r="L679" s="1">
        <v>1</v>
      </c>
      <c r="M679" s="1" t="str">
        <f t="shared" si="46"/>
        <v>cbow</v>
      </c>
      <c r="N679" s="1" t="str">
        <f>MID(F679, G679+2, H679 - (G679+2))</f>
        <v>8</v>
      </c>
      <c r="O679" s="1" t="str">
        <f>MID(F679, H679+2, I679 - (H679+2))</f>
        <v>44</v>
      </c>
      <c r="P679" s="1" t="str">
        <f>MID(F679, I679+2, 3)</f>
        <v xml:space="preserve">50 </v>
      </c>
      <c r="Q679" s="1" t="s">
        <v>661</v>
      </c>
      <c r="R679" t="s">
        <v>1193</v>
      </c>
      <c r="S679">
        <v>1.3299999999999999E-2</v>
      </c>
      <c r="T679">
        <v>0</v>
      </c>
      <c r="U679" t="s">
        <v>1638</v>
      </c>
    </row>
    <row r="680" spans="1:21" hidden="1" x14ac:dyDescent="0.2">
      <c r="A680" s="1">
        <v>732</v>
      </c>
      <c r="B680" s="1">
        <v>679</v>
      </c>
      <c r="E680" t="s">
        <v>1191</v>
      </c>
      <c r="F680" t="s">
        <v>1182</v>
      </c>
      <c r="G680" s="1">
        <f t="shared" si="43"/>
        <v>20</v>
      </c>
      <c r="H680" s="1">
        <f t="shared" si="44"/>
        <v>23</v>
      </c>
      <c r="I680" s="1">
        <f t="shared" si="45"/>
        <v>27</v>
      </c>
      <c r="J680" s="1" t="b">
        <f>OR(ISNUMBER(SEARCH("sg1",F680)),ISNUMBER(SEARCH("skip",F680)))</f>
        <v>0</v>
      </c>
      <c r="L680" s="1">
        <v>1</v>
      </c>
      <c r="M680" s="1" t="str">
        <f t="shared" si="46"/>
        <v>cbow</v>
      </c>
      <c r="N680" s="1" t="str">
        <f>MID(F680, G680+2, H680 - (G680+2))</f>
        <v>5</v>
      </c>
      <c r="O680" s="1" t="str">
        <f>MID(F680, H680+2, I680 - (H680+2))</f>
        <v>13</v>
      </c>
      <c r="P680" s="1" t="str">
        <f>MID(F680, I680+2, 3)</f>
        <v xml:space="preserve">25 </v>
      </c>
      <c r="Q680" s="1" t="s">
        <v>661</v>
      </c>
      <c r="R680" t="s">
        <v>1193</v>
      </c>
      <c r="S680">
        <v>1.3299999999999999E-2</v>
      </c>
      <c r="T680">
        <v>0</v>
      </c>
      <c r="U680" t="s">
        <v>1767</v>
      </c>
    </row>
    <row r="681" spans="1:21" hidden="1" x14ac:dyDescent="0.2">
      <c r="A681" s="1">
        <v>379</v>
      </c>
      <c r="B681" s="1">
        <v>680</v>
      </c>
      <c r="E681" t="s">
        <v>1191</v>
      </c>
      <c r="F681" t="s">
        <v>933</v>
      </c>
      <c r="G681" s="1">
        <f t="shared" si="43"/>
        <v>19</v>
      </c>
      <c r="H681" s="1">
        <f t="shared" si="44"/>
        <v>22</v>
      </c>
      <c r="I681" s="1">
        <f t="shared" si="45"/>
        <v>26</v>
      </c>
      <c r="J681" s="1" t="b">
        <f>OR(ISNUMBER(SEARCH("sg1",F681)),ISNUMBER(SEARCH("skip",F681)))</f>
        <v>1</v>
      </c>
      <c r="L681" s="1">
        <v>1</v>
      </c>
      <c r="M681" s="1" t="str">
        <f t="shared" si="46"/>
        <v>skip</v>
      </c>
      <c r="N681" s="1" t="str">
        <f>MID(F681, G681+2, H681 - (G681+2))</f>
        <v>1</v>
      </c>
      <c r="O681" s="1" t="str">
        <f>MID(F681, H681+2, I681 - (H681+2))</f>
        <v>21</v>
      </c>
      <c r="P681" s="1" t="str">
        <f>MID(F681, I681+2, 3)</f>
        <v xml:space="preserve">10 </v>
      </c>
      <c r="Q681" s="1" t="s">
        <v>661</v>
      </c>
      <c r="R681" t="s">
        <v>1192</v>
      </c>
      <c r="S681">
        <v>1.2800000000000001E-2</v>
      </c>
      <c r="T681">
        <v>0</v>
      </c>
      <c r="U681" t="s">
        <v>1503</v>
      </c>
    </row>
    <row r="682" spans="1:21" hidden="1" x14ac:dyDescent="0.2">
      <c r="A682" s="1">
        <v>127</v>
      </c>
      <c r="B682" s="1">
        <v>681</v>
      </c>
      <c r="E682" t="s">
        <v>1191</v>
      </c>
      <c r="F682" t="s">
        <v>753</v>
      </c>
      <c r="G682" s="1">
        <f t="shared" si="43"/>
        <v>20</v>
      </c>
      <c r="H682" s="1">
        <f t="shared" si="44"/>
        <v>23</v>
      </c>
      <c r="I682" s="1">
        <f t="shared" si="45"/>
        <v>27</v>
      </c>
      <c r="J682" s="1" t="b">
        <f>OR(ISNUMBER(SEARCH("sg1",F682)),ISNUMBER(SEARCH("skip",F682)))</f>
        <v>1</v>
      </c>
      <c r="L682" s="1">
        <v>1</v>
      </c>
      <c r="M682" s="1" t="str">
        <f t="shared" si="46"/>
        <v>skip</v>
      </c>
      <c r="N682" s="1" t="str">
        <f>MID(F682, G682+2, H682 - (G682+2))</f>
        <v>1</v>
      </c>
      <c r="O682" s="1" t="str">
        <f>MID(F682, H682+2, I682 - (H682+2))</f>
        <v>44</v>
      </c>
      <c r="P682" s="1" t="str">
        <f>MID(F682, I682+2, 3)</f>
        <v xml:space="preserve">10 </v>
      </c>
      <c r="Q682" s="1" t="s">
        <v>661</v>
      </c>
      <c r="R682" t="s">
        <v>1192</v>
      </c>
      <c r="S682">
        <v>1.2699999999999999E-2</v>
      </c>
      <c r="T682">
        <v>0</v>
      </c>
      <c r="U682" t="s">
        <v>1299</v>
      </c>
    </row>
    <row r="683" spans="1:21" hidden="1" x14ac:dyDescent="0.2">
      <c r="A683" s="1">
        <v>519</v>
      </c>
      <c r="B683" s="1">
        <v>682</v>
      </c>
      <c r="E683" t="s">
        <v>1191</v>
      </c>
      <c r="F683" t="s">
        <v>1037</v>
      </c>
      <c r="G683" s="1">
        <f t="shared" si="43"/>
        <v>20</v>
      </c>
      <c r="H683" s="1">
        <f t="shared" si="44"/>
        <v>23</v>
      </c>
      <c r="I683" s="1">
        <f t="shared" si="45"/>
        <v>27</v>
      </c>
      <c r="J683" s="1" t="b">
        <f>OR(ISNUMBER(SEARCH("sg1",F683)),ISNUMBER(SEARCH("skip",F683)))</f>
        <v>0</v>
      </c>
      <c r="L683" s="1">
        <v>1</v>
      </c>
      <c r="M683" s="1" t="str">
        <f t="shared" si="46"/>
        <v>cbow</v>
      </c>
      <c r="N683" s="1" t="str">
        <f>MID(F683, G683+2, H683 - (G683+2))</f>
        <v>3</v>
      </c>
      <c r="O683" s="1" t="str">
        <f>MID(F683, H683+2, I683 - (H683+2))</f>
        <v>44</v>
      </c>
      <c r="P683" s="1" t="str">
        <f>MID(F683, I683+2, 3)</f>
        <v xml:space="preserve">5 	</v>
      </c>
      <c r="Q683" s="1" t="s">
        <v>661</v>
      </c>
      <c r="R683" t="s">
        <v>1192</v>
      </c>
      <c r="S683">
        <v>1.2699999999999999E-2</v>
      </c>
      <c r="T683">
        <v>0</v>
      </c>
      <c r="U683" t="s">
        <v>1606</v>
      </c>
    </row>
    <row r="684" spans="1:21" hidden="1" x14ac:dyDescent="0.2">
      <c r="A684" s="1">
        <v>724</v>
      </c>
      <c r="B684" s="1">
        <v>683</v>
      </c>
      <c r="E684" t="s">
        <v>1191</v>
      </c>
      <c r="F684" t="s">
        <v>1176</v>
      </c>
      <c r="G684" s="1">
        <f t="shared" si="43"/>
        <v>20</v>
      </c>
      <c r="H684" s="1">
        <f t="shared" si="44"/>
        <v>23</v>
      </c>
      <c r="I684" s="1">
        <f t="shared" si="45"/>
        <v>27</v>
      </c>
      <c r="J684" s="1" t="b">
        <f>OR(ISNUMBER(SEARCH("sg1",F684)),ISNUMBER(SEARCH("skip",F684)))</f>
        <v>0</v>
      </c>
      <c r="L684" s="1">
        <v>1</v>
      </c>
      <c r="M684" s="1" t="str">
        <f t="shared" si="46"/>
        <v>cbow</v>
      </c>
      <c r="N684" s="1" t="str">
        <f>MID(F684, G684+2, H684 - (G684+2))</f>
        <v>1</v>
      </c>
      <c r="O684" s="1" t="str">
        <f>MID(F684, H684+2, I684 - (H684+2))</f>
        <v>13</v>
      </c>
      <c r="P684" s="1" t="str">
        <f>MID(F684, I684+2, 3)</f>
        <v xml:space="preserve">25 </v>
      </c>
      <c r="Q684" s="1" t="s">
        <v>661</v>
      </c>
      <c r="R684" t="s">
        <v>1193</v>
      </c>
      <c r="S684">
        <v>1.2500000000000001E-2</v>
      </c>
      <c r="T684">
        <v>0</v>
      </c>
      <c r="U684" t="s">
        <v>1761</v>
      </c>
    </row>
    <row r="685" spans="1:21" hidden="1" x14ac:dyDescent="0.2">
      <c r="A685" s="1">
        <v>720</v>
      </c>
      <c r="B685" s="1">
        <v>684</v>
      </c>
      <c r="E685" t="s">
        <v>1191</v>
      </c>
      <c r="F685" t="s">
        <v>1173</v>
      </c>
      <c r="G685" s="1">
        <f t="shared" si="43"/>
        <v>20</v>
      </c>
      <c r="H685" s="1">
        <f t="shared" si="44"/>
        <v>23</v>
      </c>
      <c r="I685" s="1">
        <f t="shared" si="45"/>
        <v>26</v>
      </c>
      <c r="J685" s="1" t="b">
        <f>OR(ISNUMBER(SEARCH("sg1",F685)),ISNUMBER(SEARCH("skip",F685)))</f>
        <v>0</v>
      </c>
      <c r="L685" s="1">
        <v>1</v>
      </c>
      <c r="M685" s="1" t="str">
        <f t="shared" si="46"/>
        <v>cbow</v>
      </c>
      <c r="N685" s="1" t="str">
        <f>MID(F685, G685+2, H685 - (G685+2))</f>
        <v>3</v>
      </c>
      <c r="O685" s="1" t="str">
        <f>MID(F685, H685+2, I685 - (H685+2))</f>
        <v>5</v>
      </c>
      <c r="P685" s="1" t="str">
        <f>MID(F685, I685+2, 3)</f>
        <v xml:space="preserve">5 	</v>
      </c>
      <c r="Q685" s="1" t="s">
        <v>661</v>
      </c>
      <c r="R685" t="s">
        <v>1193</v>
      </c>
      <c r="S685">
        <v>1.21E-2</v>
      </c>
      <c r="T685">
        <v>0</v>
      </c>
      <c r="U685" t="s">
        <v>1757</v>
      </c>
    </row>
    <row r="686" spans="1:21" hidden="1" x14ac:dyDescent="0.2">
      <c r="A686" s="1">
        <v>524</v>
      </c>
      <c r="B686" s="1">
        <v>685</v>
      </c>
      <c r="E686" t="s">
        <v>1191</v>
      </c>
      <c r="F686" t="s">
        <v>1039</v>
      </c>
      <c r="G686" s="1">
        <f t="shared" si="43"/>
        <v>20</v>
      </c>
      <c r="H686" s="1">
        <f t="shared" si="44"/>
        <v>23</v>
      </c>
      <c r="I686" s="1">
        <f t="shared" si="45"/>
        <v>27</v>
      </c>
      <c r="J686" s="1" t="b">
        <f>OR(ISNUMBER(SEARCH("sg1",F686)),ISNUMBER(SEARCH("skip",F686)))</f>
        <v>0</v>
      </c>
      <c r="L686" s="1">
        <v>1</v>
      </c>
      <c r="M686" s="1" t="str">
        <f t="shared" si="46"/>
        <v>cbow</v>
      </c>
      <c r="N686" s="1" t="str">
        <f>MID(F686, G686+2, H686 - (G686+2))</f>
        <v>8</v>
      </c>
      <c r="O686" s="1" t="str">
        <f>MID(F686, H686+2, I686 - (H686+2))</f>
        <v>21</v>
      </c>
      <c r="P686" s="1" t="str">
        <f>MID(F686, I686+2, 3)</f>
        <v xml:space="preserve">50 </v>
      </c>
      <c r="Q686" s="1" t="s">
        <v>661</v>
      </c>
      <c r="R686" t="s">
        <v>1193</v>
      </c>
      <c r="S686">
        <v>1.2E-2</v>
      </c>
      <c r="T686">
        <v>0</v>
      </c>
      <c r="U686" t="s">
        <v>1610</v>
      </c>
    </row>
    <row r="687" spans="1:21" hidden="1" x14ac:dyDescent="0.2">
      <c r="A687" s="1">
        <v>555</v>
      </c>
      <c r="B687" s="1">
        <v>686</v>
      </c>
      <c r="E687" t="s">
        <v>1191</v>
      </c>
      <c r="F687" t="s">
        <v>1059</v>
      </c>
      <c r="G687" s="1">
        <f t="shared" si="43"/>
        <v>20</v>
      </c>
      <c r="H687" s="1">
        <f t="shared" si="44"/>
        <v>23</v>
      </c>
      <c r="I687" s="1">
        <f t="shared" si="45"/>
        <v>27</v>
      </c>
      <c r="J687" s="1" t="b">
        <f>OR(ISNUMBER(SEARCH("sg1",F687)),ISNUMBER(SEARCH("skip",F687)))</f>
        <v>0</v>
      </c>
      <c r="L687" s="1">
        <v>1</v>
      </c>
      <c r="M687" s="1" t="str">
        <f t="shared" si="46"/>
        <v>cbow</v>
      </c>
      <c r="N687" s="1" t="str">
        <f>MID(F687, G687+2, H687 - (G687+2))</f>
        <v>8</v>
      </c>
      <c r="O687" s="1" t="str">
        <f>MID(F687, H687+2, I687 - (H687+2))</f>
        <v>44</v>
      </c>
      <c r="P687" s="1" t="str">
        <f>MID(F687, I687+2, 3)</f>
        <v xml:space="preserve">50 </v>
      </c>
      <c r="Q687" s="1" t="s">
        <v>661</v>
      </c>
      <c r="R687" t="s">
        <v>1192</v>
      </c>
      <c r="S687">
        <v>1.18E-2</v>
      </c>
      <c r="T687">
        <v>0</v>
      </c>
      <c r="U687" t="s">
        <v>1637</v>
      </c>
    </row>
    <row r="688" spans="1:21" hidden="1" x14ac:dyDescent="0.2">
      <c r="A688" s="1">
        <v>708</v>
      </c>
      <c r="B688" s="1">
        <v>687</v>
      </c>
      <c r="E688" t="s">
        <v>1191</v>
      </c>
      <c r="F688" t="s">
        <v>1164</v>
      </c>
      <c r="G688" s="1">
        <f t="shared" si="43"/>
        <v>20</v>
      </c>
      <c r="H688" s="1">
        <f t="shared" si="44"/>
        <v>23</v>
      </c>
      <c r="I688" s="1">
        <f t="shared" si="45"/>
        <v>27</v>
      </c>
      <c r="J688" s="1" t="b">
        <f>OR(ISNUMBER(SEARCH("sg1",F688)),ISNUMBER(SEARCH("skip",F688)))</f>
        <v>0</v>
      </c>
      <c r="L688" s="1">
        <v>1</v>
      </c>
      <c r="M688" s="1" t="str">
        <f t="shared" si="46"/>
        <v>cbow</v>
      </c>
      <c r="N688" s="1" t="str">
        <f>MID(F688, G688+2, H688 - (G688+2))</f>
        <v>8</v>
      </c>
      <c r="O688" s="1" t="str">
        <f>MID(F688, H688+2, I688 - (H688+2))</f>
        <v>44</v>
      </c>
      <c r="P688" s="1" t="str">
        <f>MID(F688, I688+2, 3)</f>
        <v xml:space="preserve">25 </v>
      </c>
      <c r="Q688" s="1" t="s">
        <v>661</v>
      </c>
      <c r="R688" t="s">
        <v>1193</v>
      </c>
      <c r="S688">
        <v>1.17E-2</v>
      </c>
      <c r="T688">
        <v>0</v>
      </c>
      <c r="U688" t="s">
        <v>1748</v>
      </c>
    </row>
    <row r="689" spans="1:21" hidden="1" x14ac:dyDescent="0.2">
      <c r="A689" s="1">
        <v>387</v>
      </c>
      <c r="B689" s="1">
        <v>688</v>
      </c>
      <c r="E689" t="s">
        <v>1191</v>
      </c>
      <c r="F689" t="s">
        <v>939</v>
      </c>
      <c r="G689" s="1">
        <f t="shared" si="43"/>
        <v>19</v>
      </c>
      <c r="H689" s="1">
        <f t="shared" si="44"/>
        <v>22</v>
      </c>
      <c r="I689" s="1">
        <f t="shared" si="45"/>
        <v>26</v>
      </c>
      <c r="J689" s="1" t="b">
        <f>OR(ISNUMBER(SEARCH("sg1",F689)),ISNUMBER(SEARCH("skip",F689)))</f>
        <v>1</v>
      </c>
      <c r="L689" s="1">
        <v>1</v>
      </c>
      <c r="M689" s="1" t="str">
        <f t="shared" si="46"/>
        <v>skip</v>
      </c>
      <c r="N689" s="1" t="str">
        <f>MID(F689, G689+2, H689 - (G689+2))</f>
        <v>1</v>
      </c>
      <c r="O689" s="1" t="str">
        <f>MID(F689, H689+2, I689 - (H689+2))</f>
        <v>13</v>
      </c>
      <c r="P689" s="1" t="str">
        <f>MID(F689, I689+2, 3)</f>
        <v xml:space="preserve">50 </v>
      </c>
      <c r="Q689" s="1" t="s">
        <v>661</v>
      </c>
      <c r="R689" t="s">
        <v>1192</v>
      </c>
      <c r="S689">
        <v>1.1599999999999999E-2</v>
      </c>
      <c r="T689">
        <v>0</v>
      </c>
      <c r="U689" t="s">
        <v>277</v>
      </c>
    </row>
    <row r="690" spans="1:21" hidden="1" x14ac:dyDescent="0.2">
      <c r="A690" s="1">
        <v>675</v>
      </c>
      <c r="B690" s="1">
        <v>689</v>
      </c>
      <c r="E690" t="s">
        <v>1191</v>
      </c>
      <c r="F690" t="s">
        <v>1142</v>
      </c>
      <c r="G690" s="1">
        <f t="shared" si="43"/>
        <v>20</v>
      </c>
      <c r="H690" s="1">
        <f t="shared" si="44"/>
        <v>23</v>
      </c>
      <c r="I690" s="1">
        <f t="shared" si="45"/>
        <v>27</v>
      </c>
      <c r="J690" s="1" t="b">
        <f>OR(ISNUMBER(SEARCH("sg1",F690)),ISNUMBER(SEARCH("skip",F690)))</f>
        <v>0</v>
      </c>
      <c r="L690" s="1">
        <v>1</v>
      </c>
      <c r="M690" s="1" t="str">
        <f t="shared" si="46"/>
        <v>cbow</v>
      </c>
      <c r="N690" s="1" t="str">
        <f>MID(F690, G690+2, H690 - (G690+2))</f>
        <v>3</v>
      </c>
      <c r="O690" s="1" t="str">
        <f>MID(F690, H690+2, I690 - (H690+2))</f>
        <v>21</v>
      </c>
      <c r="P690" s="1" t="str">
        <f>MID(F690, I690+2, 3)</f>
        <v xml:space="preserve">5 	</v>
      </c>
      <c r="Q690" s="1" t="s">
        <v>661</v>
      </c>
      <c r="R690" t="s">
        <v>1192</v>
      </c>
      <c r="S690">
        <v>1.1599999999999999E-2</v>
      </c>
      <c r="T690">
        <v>0</v>
      </c>
      <c r="U690" t="s">
        <v>913</v>
      </c>
    </row>
    <row r="691" spans="1:21" hidden="1" x14ac:dyDescent="0.2">
      <c r="A691" s="1">
        <v>731</v>
      </c>
      <c r="B691" s="1">
        <v>690</v>
      </c>
      <c r="E691" t="s">
        <v>1191</v>
      </c>
      <c r="F691" t="s">
        <v>1182</v>
      </c>
      <c r="G691" s="1">
        <f t="shared" si="43"/>
        <v>20</v>
      </c>
      <c r="H691" s="1">
        <f t="shared" si="44"/>
        <v>23</v>
      </c>
      <c r="I691" s="1">
        <f t="shared" si="45"/>
        <v>27</v>
      </c>
      <c r="J691" s="1" t="b">
        <f>OR(ISNUMBER(SEARCH("sg1",F691)),ISNUMBER(SEARCH("skip",F691)))</f>
        <v>0</v>
      </c>
      <c r="L691" s="1">
        <v>1</v>
      </c>
      <c r="M691" s="1" t="str">
        <f t="shared" si="46"/>
        <v>cbow</v>
      </c>
      <c r="N691" s="1" t="str">
        <f>MID(F691, G691+2, H691 - (G691+2))</f>
        <v>5</v>
      </c>
      <c r="O691" s="1" t="str">
        <f>MID(F691, H691+2, I691 - (H691+2))</f>
        <v>13</v>
      </c>
      <c r="P691" s="1" t="str">
        <f>MID(F691, I691+2, 3)</f>
        <v xml:space="preserve">25 </v>
      </c>
      <c r="Q691" s="1" t="s">
        <v>661</v>
      </c>
      <c r="R691" t="s">
        <v>1192</v>
      </c>
      <c r="S691">
        <v>1.14E-2</v>
      </c>
      <c r="T691">
        <v>0</v>
      </c>
      <c r="U691" t="s">
        <v>1766</v>
      </c>
    </row>
    <row r="692" spans="1:21" hidden="1" x14ac:dyDescent="0.2">
      <c r="A692" s="1">
        <v>723</v>
      </c>
      <c r="B692" s="1">
        <v>691</v>
      </c>
      <c r="E692" t="s">
        <v>1191</v>
      </c>
      <c r="F692" t="s">
        <v>1176</v>
      </c>
      <c r="G692" s="1">
        <f t="shared" si="43"/>
        <v>20</v>
      </c>
      <c r="H692" s="1">
        <f t="shared" si="44"/>
        <v>23</v>
      </c>
      <c r="I692" s="1">
        <f t="shared" si="45"/>
        <v>27</v>
      </c>
      <c r="J692" s="1" t="b">
        <f>OR(ISNUMBER(SEARCH("sg1",F692)),ISNUMBER(SEARCH("skip",F692)))</f>
        <v>0</v>
      </c>
      <c r="L692" s="1">
        <v>1</v>
      </c>
      <c r="M692" s="1" t="str">
        <f t="shared" si="46"/>
        <v>cbow</v>
      </c>
      <c r="N692" s="1" t="str">
        <f>MID(F692, G692+2, H692 - (G692+2))</f>
        <v>1</v>
      </c>
      <c r="O692" s="1" t="str">
        <f>MID(F692, H692+2, I692 - (H692+2))</f>
        <v>13</v>
      </c>
      <c r="P692" s="1" t="str">
        <f>MID(F692, I692+2, 3)</f>
        <v xml:space="preserve">25 </v>
      </c>
      <c r="Q692" s="1" t="s">
        <v>661</v>
      </c>
      <c r="R692" t="s">
        <v>1192</v>
      </c>
      <c r="S692">
        <v>1.1299999999999999E-2</v>
      </c>
      <c r="T692">
        <v>0</v>
      </c>
      <c r="U692" t="s">
        <v>1760</v>
      </c>
    </row>
    <row r="693" spans="1:21" hidden="1" x14ac:dyDescent="0.2">
      <c r="A693" s="1">
        <v>520</v>
      </c>
      <c r="B693" s="1">
        <v>692</v>
      </c>
      <c r="E693" t="s">
        <v>1191</v>
      </c>
      <c r="F693" t="s">
        <v>1037</v>
      </c>
      <c r="G693" s="1">
        <f t="shared" si="43"/>
        <v>20</v>
      </c>
      <c r="H693" s="1">
        <f t="shared" si="44"/>
        <v>23</v>
      </c>
      <c r="I693" s="1">
        <f t="shared" si="45"/>
        <v>27</v>
      </c>
      <c r="J693" s="1" t="b">
        <f>OR(ISNUMBER(SEARCH("sg1",F693)),ISNUMBER(SEARCH("skip",F693)))</f>
        <v>0</v>
      </c>
      <c r="L693" s="1">
        <v>1</v>
      </c>
      <c r="M693" s="1" t="str">
        <f t="shared" si="46"/>
        <v>cbow</v>
      </c>
      <c r="N693" s="1" t="str">
        <f>MID(F693, G693+2, H693 - (G693+2))</f>
        <v>3</v>
      </c>
      <c r="O693" s="1" t="str">
        <f>MID(F693, H693+2, I693 - (H693+2))</f>
        <v>44</v>
      </c>
      <c r="P693" s="1" t="str">
        <f>MID(F693, I693+2, 3)</f>
        <v xml:space="preserve">5 	</v>
      </c>
      <c r="Q693" s="1" t="s">
        <v>661</v>
      </c>
      <c r="R693" t="s">
        <v>1193</v>
      </c>
      <c r="S693">
        <v>1.12E-2</v>
      </c>
      <c r="T693">
        <v>0</v>
      </c>
      <c r="U693" t="s">
        <v>1607</v>
      </c>
    </row>
    <row r="694" spans="1:21" hidden="1" x14ac:dyDescent="0.2">
      <c r="A694" s="1">
        <v>715</v>
      </c>
      <c r="B694" s="1">
        <v>693</v>
      </c>
      <c r="E694" t="s">
        <v>1191</v>
      </c>
      <c r="F694" t="s">
        <v>1170</v>
      </c>
      <c r="G694" s="1">
        <f t="shared" si="43"/>
        <v>20</v>
      </c>
      <c r="H694" s="1">
        <f t="shared" si="44"/>
        <v>23</v>
      </c>
      <c r="I694" s="1">
        <f t="shared" si="45"/>
        <v>27</v>
      </c>
      <c r="J694" s="1" t="b">
        <f>OR(ISNUMBER(SEARCH("sg1",F694)),ISNUMBER(SEARCH("skip",F694)))</f>
        <v>0</v>
      </c>
      <c r="L694" s="1">
        <v>1</v>
      </c>
      <c r="M694" s="1" t="str">
        <f t="shared" si="46"/>
        <v>cbow</v>
      </c>
      <c r="N694" s="1" t="str">
        <f>MID(F694, G694+2, H694 - (G694+2))</f>
        <v>3</v>
      </c>
      <c r="O694" s="1" t="str">
        <f>MID(F694, H694+2, I694 - (H694+2))</f>
        <v>13</v>
      </c>
      <c r="P694" s="1" t="str">
        <f>MID(F694, I694+2, 3)</f>
        <v xml:space="preserve">5 	</v>
      </c>
      <c r="Q694" s="1" t="s">
        <v>661</v>
      </c>
      <c r="R694" t="s">
        <v>1192</v>
      </c>
      <c r="S694">
        <v>1.0999999999999999E-2</v>
      </c>
      <c r="T694">
        <v>0</v>
      </c>
      <c r="U694" t="s">
        <v>1753</v>
      </c>
    </row>
    <row r="695" spans="1:21" hidden="1" x14ac:dyDescent="0.2">
      <c r="A695" s="1">
        <v>404</v>
      </c>
      <c r="B695" s="1">
        <v>694</v>
      </c>
      <c r="E695" t="s">
        <v>1191</v>
      </c>
      <c r="F695" t="s">
        <v>950</v>
      </c>
      <c r="G695" s="1">
        <f t="shared" si="43"/>
        <v>20</v>
      </c>
      <c r="H695" s="1">
        <f t="shared" si="44"/>
        <v>23</v>
      </c>
      <c r="I695" s="1">
        <f t="shared" si="45"/>
        <v>27</v>
      </c>
      <c r="J695" s="1" t="b">
        <f>OR(ISNUMBER(SEARCH("sg1",F695)),ISNUMBER(SEARCH("skip",F695)))</f>
        <v>0</v>
      </c>
      <c r="L695" s="1">
        <v>1</v>
      </c>
      <c r="M695" s="1" t="str">
        <f t="shared" si="46"/>
        <v>cbow</v>
      </c>
      <c r="N695" s="1" t="str">
        <f>MID(F695, G695+2, H695 - (G695+2))</f>
        <v>3</v>
      </c>
      <c r="O695" s="1" t="str">
        <f>MID(F695, H695+2, I695 - (H695+2))</f>
        <v>13</v>
      </c>
      <c r="P695" s="1" t="str">
        <f>MID(F695, I695+2, 3)</f>
        <v xml:space="preserve">25 </v>
      </c>
      <c r="Q695" s="1" t="s">
        <v>661</v>
      </c>
      <c r="R695" t="s">
        <v>1193</v>
      </c>
      <c r="S695">
        <v>1.09E-2</v>
      </c>
      <c r="T695">
        <v>0</v>
      </c>
      <c r="U695" t="s">
        <v>1519</v>
      </c>
    </row>
    <row r="696" spans="1:21" hidden="1" x14ac:dyDescent="0.2">
      <c r="A696" s="1">
        <v>660</v>
      </c>
      <c r="B696" s="1">
        <v>695</v>
      </c>
      <c r="E696" t="s">
        <v>1191</v>
      </c>
      <c r="F696" t="s">
        <v>1130</v>
      </c>
      <c r="G696" s="1">
        <f t="shared" si="43"/>
        <v>20</v>
      </c>
      <c r="H696" s="1">
        <f t="shared" si="44"/>
        <v>23</v>
      </c>
      <c r="I696" s="1">
        <f t="shared" si="45"/>
        <v>26</v>
      </c>
      <c r="J696" s="1" t="b">
        <f>OR(ISNUMBER(SEARCH("sg1",F696)),ISNUMBER(SEARCH("skip",F696)))</f>
        <v>0</v>
      </c>
      <c r="L696" s="1">
        <v>1</v>
      </c>
      <c r="M696" s="1" t="str">
        <f t="shared" si="46"/>
        <v>cbow</v>
      </c>
      <c r="N696" s="1" t="str">
        <f>MID(F696, G696+2, H696 - (G696+2))</f>
        <v>3</v>
      </c>
      <c r="O696" s="1" t="str">
        <f>MID(F696, H696+2, I696 - (H696+2))</f>
        <v>5</v>
      </c>
      <c r="P696" s="1" t="str">
        <f>MID(F696, I696+2, 3)</f>
        <v xml:space="preserve">25 </v>
      </c>
      <c r="Q696" s="1" t="s">
        <v>661</v>
      </c>
      <c r="R696" t="s">
        <v>1193</v>
      </c>
      <c r="S696">
        <v>1.0800000000000001E-2</v>
      </c>
      <c r="T696">
        <v>0</v>
      </c>
      <c r="U696" t="s">
        <v>1714</v>
      </c>
    </row>
    <row r="697" spans="1:21" hidden="1" x14ac:dyDescent="0.2">
      <c r="A697" s="1">
        <v>747</v>
      </c>
      <c r="B697" s="1">
        <v>696</v>
      </c>
      <c r="E697" t="s">
        <v>1191</v>
      </c>
      <c r="F697" t="s">
        <v>1780</v>
      </c>
      <c r="G697" s="1">
        <f t="shared" si="43"/>
        <v>20</v>
      </c>
      <c r="H697" s="1">
        <f t="shared" si="44"/>
        <v>23</v>
      </c>
      <c r="I697" s="1">
        <f t="shared" si="45"/>
        <v>26</v>
      </c>
      <c r="J697" s="1" t="b">
        <f>OR(ISNUMBER(SEARCH("sg1",F697)),ISNUMBER(SEARCH("skip",F697)))</f>
        <v>0</v>
      </c>
      <c r="L697" s="1">
        <v>1</v>
      </c>
      <c r="M697" s="1" t="str">
        <f t="shared" si="46"/>
        <v>cbow</v>
      </c>
      <c r="N697" s="1" t="str">
        <f>MID(F697, G697+2, H697 - (G697+2))</f>
        <v>8</v>
      </c>
      <c r="O697" s="1" t="str">
        <f>MID(F697, H697+2, I697 - (H697+2))</f>
        <v>5</v>
      </c>
      <c r="P697" s="1" t="str">
        <f>MID(F697, I697+2, 3)</f>
        <v xml:space="preserve">25 </v>
      </c>
      <c r="Q697" s="1" t="s">
        <v>661</v>
      </c>
      <c r="R697" t="s">
        <v>1192</v>
      </c>
      <c r="S697">
        <v>1.0699999999999999E-2</v>
      </c>
      <c r="T697">
        <v>0</v>
      </c>
      <c r="U697" t="s">
        <v>1783</v>
      </c>
    </row>
    <row r="698" spans="1:21" hidden="1" x14ac:dyDescent="0.2">
      <c r="A698" s="1">
        <v>755</v>
      </c>
      <c r="B698" s="1">
        <v>697</v>
      </c>
      <c r="E698" t="s">
        <v>1191</v>
      </c>
      <c r="F698" t="s">
        <v>1789</v>
      </c>
      <c r="G698" s="1">
        <f t="shared" si="43"/>
        <v>20</v>
      </c>
      <c r="H698" s="1">
        <f t="shared" si="44"/>
        <v>23</v>
      </c>
      <c r="I698" s="1">
        <f t="shared" si="45"/>
        <v>27</v>
      </c>
      <c r="J698" s="1" t="b">
        <f>OR(ISNUMBER(SEARCH("sg1",F698)),ISNUMBER(SEARCH("skip",F698)))</f>
        <v>0</v>
      </c>
      <c r="L698" s="1">
        <v>1</v>
      </c>
      <c r="M698" s="1" t="str">
        <f t="shared" si="46"/>
        <v>cbow</v>
      </c>
      <c r="N698" s="1" t="str">
        <f>MID(F698, G698+2, H698 - (G698+2))</f>
        <v>5</v>
      </c>
      <c r="O698" s="1" t="str">
        <f>MID(F698, H698+2, I698 - (H698+2))</f>
        <v>13</v>
      </c>
      <c r="P698" s="1" t="str">
        <f>MID(F698, I698+2, 3)</f>
        <v xml:space="preserve">5 	</v>
      </c>
      <c r="Q698" s="1" t="s">
        <v>661</v>
      </c>
      <c r="R698" t="s">
        <v>1192</v>
      </c>
      <c r="S698">
        <v>1.03E-2</v>
      </c>
      <c r="T698">
        <v>0</v>
      </c>
      <c r="U698" t="s">
        <v>1791</v>
      </c>
    </row>
    <row r="699" spans="1:21" hidden="1" x14ac:dyDescent="0.2">
      <c r="A699" s="1">
        <v>415</v>
      </c>
      <c r="B699" s="1">
        <v>698</v>
      </c>
      <c r="E699" t="s">
        <v>1191</v>
      </c>
      <c r="F699" t="s">
        <v>959</v>
      </c>
      <c r="G699" s="1">
        <f t="shared" si="43"/>
        <v>20</v>
      </c>
      <c r="H699" s="1">
        <f t="shared" si="44"/>
        <v>23</v>
      </c>
      <c r="I699" s="1">
        <f t="shared" si="45"/>
        <v>26</v>
      </c>
      <c r="J699" s="1" t="b">
        <f>OR(ISNUMBER(SEARCH("sg1",F699)),ISNUMBER(SEARCH("skip",F699)))</f>
        <v>0</v>
      </c>
      <c r="L699" s="1">
        <v>1</v>
      </c>
      <c r="M699" s="1" t="str">
        <f t="shared" si="46"/>
        <v>cbow</v>
      </c>
      <c r="N699" s="1" t="str">
        <f>MID(F699, G699+2, H699 - (G699+2))</f>
        <v>1</v>
      </c>
      <c r="O699" s="1" t="str">
        <f>MID(F699, H699+2, I699 - (H699+2))</f>
        <v>5</v>
      </c>
      <c r="P699" s="1" t="str">
        <f>MID(F699, I699+2, 3)</f>
        <v xml:space="preserve">5 	</v>
      </c>
      <c r="Q699" s="1" t="s">
        <v>661</v>
      </c>
      <c r="R699" t="s">
        <v>1192</v>
      </c>
      <c r="S699">
        <v>1.0200000000000001E-2</v>
      </c>
      <c r="T699">
        <v>0</v>
      </c>
      <c r="U699" t="s">
        <v>1527</v>
      </c>
    </row>
    <row r="700" spans="1:21" hidden="1" x14ac:dyDescent="0.2">
      <c r="A700" s="1">
        <v>716</v>
      </c>
      <c r="B700" s="1">
        <v>699</v>
      </c>
      <c r="E700" t="s">
        <v>1191</v>
      </c>
      <c r="F700" t="s">
        <v>1170</v>
      </c>
      <c r="G700" s="1">
        <f t="shared" si="43"/>
        <v>20</v>
      </c>
      <c r="H700" s="1">
        <f t="shared" si="44"/>
        <v>23</v>
      </c>
      <c r="I700" s="1">
        <f t="shared" si="45"/>
        <v>27</v>
      </c>
      <c r="J700" s="1" t="b">
        <f>OR(ISNUMBER(SEARCH("sg1",F700)),ISNUMBER(SEARCH("skip",F700)))</f>
        <v>0</v>
      </c>
      <c r="L700" s="1">
        <v>1</v>
      </c>
      <c r="M700" s="1" t="str">
        <f t="shared" si="46"/>
        <v>cbow</v>
      </c>
      <c r="N700" s="1" t="str">
        <f>MID(F700, G700+2, H700 - (G700+2))</f>
        <v>3</v>
      </c>
      <c r="O700" s="1" t="str">
        <f>MID(F700, H700+2, I700 - (H700+2))</f>
        <v>13</v>
      </c>
      <c r="P700" s="1" t="str">
        <f>MID(F700, I700+2, 3)</f>
        <v xml:space="preserve">5 	</v>
      </c>
      <c r="Q700" s="1" t="s">
        <v>661</v>
      </c>
      <c r="R700" t="s">
        <v>1193</v>
      </c>
      <c r="S700">
        <v>1.0200000000000001E-2</v>
      </c>
      <c r="T700">
        <v>0</v>
      </c>
      <c r="U700" t="s">
        <v>1754</v>
      </c>
    </row>
    <row r="701" spans="1:21" hidden="1" x14ac:dyDescent="0.2">
      <c r="A701" s="1">
        <v>523</v>
      </c>
      <c r="B701" s="1">
        <v>700</v>
      </c>
      <c r="E701" t="s">
        <v>1191</v>
      </c>
      <c r="F701" t="s">
        <v>1039</v>
      </c>
      <c r="G701" s="1">
        <f t="shared" si="43"/>
        <v>20</v>
      </c>
      <c r="H701" s="1">
        <f t="shared" si="44"/>
        <v>23</v>
      </c>
      <c r="I701" s="1">
        <f t="shared" si="45"/>
        <v>27</v>
      </c>
      <c r="J701" s="1" t="b">
        <f>OR(ISNUMBER(SEARCH("sg1",F701)),ISNUMBER(SEARCH("skip",F701)))</f>
        <v>0</v>
      </c>
      <c r="L701" s="1">
        <v>1</v>
      </c>
      <c r="M701" s="1" t="str">
        <f t="shared" si="46"/>
        <v>cbow</v>
      </c>
      <c r="N701" s="1" t="str">
        <f>MID(F701, G701+2, H701 - (G701+2))</f>
        <v>8</v>
      </c>
      <c r="O701" s="1" t="str">
        <f>MID(F701, H701+2, I701 - (H701+2))</f>
        <v>21</v>
      </c>
      <c r="P701" s="1" t="str">
        <f>MID(F701, I701+2, 3)</f>
        <v xml:space="preserve">50 </v>
      </c>
      <c r="Q701" s="1" t="s">
        <v>661</v>
      </c>
      <c r="R701" t="s">
        <v>1192</v>
      </c>
      <c r="S701">
        <v>1.01E-2</v>
      </c>
      <c r="T701">
        <v>0</v>
      </c>
      <c r="U701" t="s">
        <v>1609</v>
      </c>
    </row>
    <row r="702" spans="1:21" hidden="1" x14ac:dyDescent="0.2">
      <c r="A702" s="1">
        <v>676</v>
      </c>
      <c r="B702" s="1">
        <v>701</v>
      </c>
      <c r="E702" t="s">
        <v>1191</v>
      </c>
      <c r="F702" t="s">
        <v>1142</v>
      </c>
      <c r="G702" s="1">
        <f t="shared" si="43"/>
        <v>20</v>
      </c>
      <c r="H702" s="1">
        <f t="shared" si="44"/>
        <v>23</v>
      </c>
      <c r="I702" s="1">
        <f t="shared" si="45"/>
        <v>27</v>
      </c>
      <c r="J702" s="1" t="b">
        <f>OR(ISNUMBER(SEARCH("sg1",F702)),ISNUMBER(SEARCH("skip",F702)))</f>
        <v>0</v>
      </c>
      <c r="L702" s="1">
        <v>1</v>
      </c>
      <c r="M702" s="1" t="str">
        <f t="shared" si="46"/>
        <v>cbow</v>
      </c>
      <c r="N702" s="1" t="str">
        <f>MID(F702, G702+2, H702 - (G702+2))</f>
        <v>3</v>
      </c>
      <c r="O702" s="1" t="str">
        <f>MID(F702, H702+2, I702 - (H702+2))</f>
        <v>21</v>
      </c>
      <c r="P702" s="1" t="str">
        <f>MID(F702, I702+2, 3)</f>
        <v xml:space="preserve">5 	</v>
      </c>
      <c r="Q702" s="1" t="s">
        <v>661</v>
      </c>
      <c r="R702" t="s">
        <v>1193</v>
      </c>
      <c r="S702">
        <v>1.01E-2</v>
      </c>
      <c r="T702">
        <v>0</v>
      </c>
      <c r="U702" t="s">
        <v>1726</v>
      </c>
    </row>
    <row r="703" spans="1:21" hidden="1" x14ac:dyDescent="0.2">
      <c r="A703" s="1">
        <v>403</v>
      </c>
      <c r="B703" s="1">
        <v>702</v>
      </c>
      <c r="E703" t="s">
        <v>1191</v>
      </c>
      <c r="F703" t="s">
        <v>950</v>
      </c>
      <c r="G703" s="1">
        <f t="shared" si="43"/>
        <v>20</v>
      </c>
      <c r="H703" s="1">
        <f t="shared" si="44"/>
        <v>23</v>
      </c>
      <c r="I703" s="1">
        <f t="shared" si="45"/>
        <v>27</v>
      </c>
      <c r="J703" s="1" t="b">
        <f>OR(ISNUMBER(SEARCH("sg1",F703)),ISNUMBER(SEARCH("skip",F703)))</f>
        <v>0</v>
      </c>
      <c r="L703" s="1">
        <v>1</v>
      </c>
      <c r="M703" s="1" t="str">
        <f t="shared" si="46"/>
        <v>cbow</v>
      </c>
      <c r="N703" s="1" t="str">
        <f>MID(F703, G703+2, H703 - (G703+2))</f>
        <v>3</v>
      </c>
      <c r="O703" s="1" t="str">
        <f>MID(F703, H703+2, I703 - (H703+2))</f>
        <v>13</v>
      </c>
      <c r="P703" s="1" t="str">
        <f>MID(F703, I703+2, 3)</f>
        <v xml:space="preserve">25 </v>
      </c>
      <c r="Q703" s="1" t="s">
        <v>661</v>
      </c>
      <c r="R703" t="s">
        <v>1192</v>
      </c>
      <c r="S703">
        <v>9.9000000000000008E-3</v>
      </c>
      <c r="T703">
        <v>0</v>
      </c>
      <c r="U703" t="s">
        <v>785</v>
      </c>
    </row>
    <row r="704" spans="1:21" hidden="1" x14ac:dyDescent="0.2">
      <c r="A704" s="1">
        <v>736</v>
      </c>
      <c r="B704" s="1">
        <v>703</v>
      </c>
      <c r="E704" t="s">
        <v>1191</v>
      </c>
      <c r="F704" t="s">
        <v>1184</v>
      </c>
      <c r="G704" s="1">
        <f t="shared" si="43"/>
        <v>20</v>
      </c>
      <c r="H704" s="1">
        <f t="shared" si="44"/>
        <v>23</v>
      </c>
      <c r="I704" s="1">
        <f t="shared" si="45"/>
        <v>26</v>
      </c>
      <c r="J704" s="1" t="b">
        <f>OR(ISNUMBER(SEARCH("sg1",F704)),ISNUMBER(SEARCH("skip",F704)))</f>
        <v>0</v>
      </c>
      <c r="L704" s="1">
        <v>1</v>
      </c>
      <c r="M704" s="1" t="str">
        <f t="shared" si="46"/>
        <v>cbow</v>
      </c>
      <c r="N704" s="1" t="str">
        <f>MID(F704, G704+2, H704 - (G704+2))</f>
        <v>8</v>
      </c>
      <c r="O704" s="1" t="str">
        <f>MID(F704, H704+2, I704 - (H704+2))</f>
        <v>8</v>
      </c>
      <c r="P704" s="1" t="str">
        <f>MID(F704, I704+2, 3)</f>
        <v xml:space="preserve">25 </v>
      </c>
      <c r="Q704" s="1" t="s">
        <v>661</v>
      </c>
      <c r="R704" t="s">
        <v>1193</v>
      </c>
      <c r="S704">
        <v>9.9000000000000008E-3</v>
      </c>
      <c r="T704">
        <v>0</v>
      </c>
      <c r="U704" t="s">
        <v>973</v>
      </c>
    </row>
    <row r="705" spans="1:21" hidden="1" x14ac:dyDescent="0.2">
      <c r="A705" s="1">
        <v>684</v>
      </c>
      <c r="B705" s="1">
        <v>704</v>
      </c>
      <c r="E705" t="s">
        <v>1191</v>
      </c>
      <c r="F705" t="s">
        <v>1148</v>
      </c>
      <c r="G705" s="1">
        <f t="shared" si="43"/>
        <v>20</v>
      </c>
      <c r="H705" s="1">
        <f t="shared" si="44"/>
        <v>23</v>
      </c>
      <c r="I705" s="1">
        <f t="shared" si="45"/>
        <v>26</v>
      </c>
      <c r="J705" s="1" t="b">
        <f>OR(ISNUMBER(SEARCH("sg1",F705)),ISNUMBER(SEARCH("skip",F705)))</f>
        <v>0</v>
      </c>
      <c r="L705" s="1">
        <v>1</v>
      </c>
      <c r="M705" s="1" t="str">
        <f t="shared" si="46"/>
        <v>cbow</v>
      </c>
      <c r="N705" s="1" t="str">
        <f>MID(F705, G705+2, H705 - (G705+2))</f>
        <v>3</v>
      </c>
      <c r="O705" s="1" t="str">
        <f>MID(F705, H705+2, I705 - (H705+2))</f>
        <v>8</v>
      </c>
      <c r="P705" s="1" t="str">
        <f>MID(F705, I705+2, 3)</f>
        <v xml:space="preserve">25 </v>
      </c>
      <c r="Q705" s="1" t="s">
        <v>661</v>
      </c>
      <c r="R705" t="s">
        <v>1193</v>
      </c>
      <c r="S705">
        <v>9.7999999999999997E-3</v>
      </c>
      <c r="T705">
        <v>0</v>
      </c>
      <c r="U705" t="s">
        <v>1731</v>
      </c>
    </row>
    <row r="706" spans="1:21" hidden="1" x14ac:dyDescent="0.2">
      <c r="A706" s="1">
        <v>264</v>
      </c>
      <c r="B706" s="1">
        <v>705</v>
      </c>
      <c r="E706" t="s">
        <v>1191</v>
      </c>
      <c r="F706" t="s">
        <v>853</v>
      </c>
      <c r="G706" s="1">
        <f t="shared" si="43"/>
        <v>19</v>
      </c>
      <c r="H706" s="1">
        <f t="shared" si="44"/>
        <v>22</v>
      </c>
      <c r="I706" s="1">
        <f t="shared" si="45"/>
        <v>26</v>
      </c>
      <c r="J706" s="1" t="b">
        <f>OR(ISNUMBER(SEARCH("sg1",F706)),ISNUMBER(SEARCH("skip",F706)))</f>
        <v>1</v>
      </c>
      <c r="L706" s="1">
        <v>1</v>
      </c>
      <c r="M706" s="1" t="str">
        <f t="shared" si="46"/>
        <v>skip</v>
      </c>
      <c r="N706" s="1" t="str">
        <f>MID(F706, G706+2, H706 - (G706+2))</f>
        <v>1</v>
      </c>
      <c r="O706" s="1" t="str">
        <f>MID(F706, H706+2, I706 - (H706+2))</f>
        <v>21</v>
      </c>
      <c r="P706" s="1" t="str">
        <f>MID(F706, I706+2, 3)</f>
        <v xml:space="preserve">50 </v>
      </c>
      <c r="Q706" s="1" t="s">
        <v>661</v>
      </c>
      <c r="R706" t="s">
        <v>1193</v>
      </c>
      <c r="S706">
        <v>9.7000000000000003E-3</v>
      </c>
      <c r="T706">
        <v>0</v>
      </c>
      <c r="U706" t="s">
        <v>1408</v>
      </c>
    </row>
    <row r="707" spans="1:21" hidden="1" x14ac:dyDescent="0.2">
      <c r="A707" s="1">
        <v>416</v>
      </c>
      <c r="B707" s="1">
        <v>706</v>
      </c>
      <c r="E707" t="s">
        <v>1191</v>
      </c>
      <c r="F707" t="s">
        <v>959</v>
      </c>
      <c r="G707" s="1">
        <f t="shared" si="43"/>
        <v>20</v>
      </c>
      <c r="H707" s="1">
        <f t="shared" si="44"/>
        <v>23</v>
      </c>
      <c r="I707" s="1">
        <f t="shared" si="45"/>
        <v>26</v>
      </c>
      <c r="J707" s="1" t="b">
        <f>OR(ISNUMBER(SEARCH("sg1",F707)),ISNUMBER(SEARCH("skip",F707)))</f>
        <v>0</v>
      </c>
      <c r="L707" s="1">
        <v>1</v>
      </c>
      <c r="M707" s="1" t="str">
        <f t="shared" si="46"/>
        <v>cbow</v>
      </c>
      <c r="N707" s="1" t="str">
        <f>MID(F707, G707+2, H707 - (G707+2))</f>
        <v>1</v>
      </c>
      <c r="O707" s="1" t="str">
        <f>MID(F707, H707+2, I707 - (H707+2))</f>
        <v>5</v>
      </c>
      <c r="P707" s="1" t="str">
        <f>MID(F707, I707+2, 3)</f>
        <v xml:space="preserve">5 	</v>
      </c>
      <c r="Q707" s="1" t="s">
        <v>661</v>
      </c>
      <c r="R707" t="s">
        <v>1193</v>
      </c>
      <c r="S707">
        <v>9.2999999999999992E-3</v>
      </c>
      <c r="T707">
        <v>0</v>
      </c>
      <c r="U707" t="s">
        <v>1528</v>
      </c>
    </row>
    <row r="708" spans="1:21" hidden="1" x14ac:dyDescent="0.2">
      <c r="A708" s="1">
        <v>707</v>
      </c>
      <c r="B708" s="1">
        <v>707</v>
      </c>
      <c r="E708" t="s">
        <v>1191</v>
      </c>
      <c r="F708" t="s">
        <v>1164</v>
      </c>
      <c r="G708" s="1">
        <f t="shared" si="43"/>
        <v>20</v>
      </c>
      <c r="H708" s="1">
        <f t="shared" si="44"/>
        <v>23</v>
      </c>
      <c r="I708" s="1">
        <f t="shared" si="45"/>
        <v>27</v>
      </c>
      <c r="J708" s="1" t="b">
        <f>OR(ISNUMBER(SEARCH("sg1",F708)),ISNUMBER(SEARCH("skip",F708)))</f>
        <v>0</v>
      </c>
      <c r="L708" s="1">
        <v>1</v>
      </c>
      <c r="M708" s="1" t="str">
        <f t="shared" si="46"/>
        <v>cbow</v>
      </c>
      <c r="N708" s="1" t="str">
        <f>MID(F708, G708+2, H708 - (G708+2))</f>
        <v>8</v>
      </c>
      <c r="O708" s="1" t="str">
        <f>MID(F708, H708+2, I708 - (H708+2))</f>
        <v>44</v>
      </c>
      <c r="P708" s="1" t="str">
        <f>MID(F708, I708+2, 3)</f>
        <v xml:space="preserve">25 </v>
      </c>
      <c r="Q708" s="1" t="s">
        <v>661</v>
      </c>
      <c r="R708" t="s">
        <v>1192</v>
      </c>
      <c r="S708">
        <v>8.9999999999999993E-3</v>
      </c>
      <c r="T708">
        <v>0</v>
      </c>
      <c r="U708" t="s">
        <v>1747</v>
      </c>
    </row>
    <row r="709" spans="1:21" hidden="1" x14ac:dyDescent="0.2">
      <c r="A709" s="1">
        <v>551</v>
      </c>
      <c r="B709" s="1">
        <v>708</v>
      </c>
      <c r="E709" t="s">
        <v>1191</v>
      </c>
      <c r="F709" t="s">
        <v>1056</v>
      </c>
      <c r="G709" s="1">
        <f t="shared" si="43"/>
        <v>20</v>
      </c>
      <c r="H709" s="1">
        <f t="shared" si="44"/>
        <v>23</v>
      </c>
      <c r="I709" s="1">
        <f t="shared" si="45"/>
        <v>26</v>
      </c>
      <c r="J709" s="1" t="b">
        <f>OR(ISNUMBER(SEARCH("sg1",F709)),ISNUMBER(SEARCH("skip",F709)))</f>
        <v>0</v>
      </c>
      <c r="L709" s="1">
        <v>1</v>
      </c>
      <c r="M709" s="1" t="str">
        <f t="shared" si="46"/>
        <v>cbow</v>
      </c>
      <c r="N709" s="1" t="str">
        <f>MID(F709, G709+2, H709 - (G709+2))</f>
        <v>1</v>
      </c>
      <c r="O709" s="1" t="str">
        <f>MID(F709, H709+2, I709 - (H709+2))</f>
        <v>8</v>
      </c>
      <c r="P709" s="1" t="str">
        <f>MID(F709, I709+2, 3)</f>
        <v xml:space="preserve">5 	</v>
      </c>
      <c r="Q709" s="1" t="s">
        <v>661</v>
      </c>
      <c r="R709" t="s">
        <v>1192</v>
      </c>
      <c r="S709">
        <v>8.8000000000000005E-3</v>
      </c>
      <c r="T709">
        <v>0</v>
      </c>
      <c r="U709" t="s">
        <v>1633</v>
      </c>
    </row>
    <row r="710" spans="1:21" hidden="1" x14ac:dyDescent="0.2">
      <c r="A710" s="1">
        <v>756</v>
      </c>
      <c r="B710" s="1">
        <v>709</v>
      </c>
      <c r="E710" t="s">
        <v>1191</v>
      </c>
      <c r="F710" t="s">
        <v>1789</v>
      </c>
      <c r="G710" s="1">
        <f t="shared" si="43"/>
        <v>20</v>
      </c>
      <c r="H710" s="1">
        <f t="shared" si="44"/>
        <v>23</v>
      </c>
      <c r="I710" s="1">
        <f t="shared" si="45"/>
        <v>27</v>
      </c>
      <c r="J710" s="1" t="b">
        <f>OR(ISNUMBER(SEARCH("sg1",F710)),ISNUMBER(SEARCH("skip",F710)))</f>
        <v>0</v>
      </c>
      <c r="L710" s="1">
        <v>1</v>
      </c>
      <c r="M710" s="1" t="str">
        <f t="shared" si="46"/>
        <v>cbow</v>
      </c>
      <c r="N710" s="1" t="str">
        <f>MID(F710, G710+2, H710 - (G710+2))</f>
        <v>5</v>
      </c>
      <c r="O710" s="1" t="str">
        <f>MID(F710, H710+2, I710 - (H710+2))</f>
        <v>13</v>
      </c>
      <c r="P710" s="1" t="str">
        <f>MID(F710, I710+2, 3)</f>
        <v xml:space="preserve">5 	</v>
      </c>
      <c r="Q710" s="1" t="s">
        <v>661</v>
      </c>
      <c r="R710" t="s">
        <v>1193</v>
      </c>
      <c r="S710">
        <v>8.8000000000000005E-3</v>
      </c>
      <c r="T710">
        <v>0</v>
      </c>
      <c r="U710" t="s">
        <v>1792</v>
      </c>
    </row>
    <row r="711" spans="1:21" hidden="1" x14ac:dyDescent="0.2">
      <c r="A711" s="1">
        <v>659</v>
      </c>
      <c r="B711" s="1">
        <v>710</v>
      </c>
      <c r="E711" t="s">
        <v>1191</v>
      </c>
      <c r="F711" t="s">
        <v>1130</v>
      </c>
      <c r="G711" s="1">
        <f t="shared" si="43"/>
        <v>20</v>
      </c>
      <c r="H711" s="1">
        <f t="shared" si="44"/>
        <v>23</v>
      </c>
      <c r="I711" s="1">
        <f t="shared" si="45"/>
        <v>26</v>
      </c>
      <c r="J711" s="1" t="b">
        <f>OR(ISNUMBER(SEARCH("sg1",F711)),ISNUMBER(SEARCH("skip",F711)))</f>
        <v>0</v>
      </c>
      <c r="L711" s="1">
        <v>1</v>
      </c>
      <c r="M711" s="1" t="str">
        <f t="shared" si="46"/>
        <v>cbow</v>
      </c>
      <c r="N711" s="1" t="str">
        <f>MID(F711, G711+2, H711 - (G711+2))</f>
        <v>3</v>
      </c>
      <c r="O711" s="1" t="str">
        <f>MID(F711, H711+2, I711 - (H711+2))</f>
        <v>5</v>
      </c>
      <c r="P711" s="1" t="str">
        <f>MID(F711, I711+2, 3)</f>
        <v xml:space="preserve">25 </v>
      </c>
      <c r="Q711" s="1" t="s">
        <v>661</v>
      </c>
      <c r="R711" t="s">
        <v>1192</v>
      </c>
      <c r="S711">
        <v>8.2000000000000007E-3</v>
      </c>
      <c r="T711">
        <v>0</v>
      </c>
      <c r="U711" t="s">
        <v>1400</v>
      </c>
    </row>
    <row r="712" spans="1:21" hidden="1" x14ac:dyDescent="0.2">
      <c r="A712" s="1">
        <v>552</v>
      </c>
      <c r="B712" s="1">
        <v>711</v>
      </c>
      <c r="E712" t="s">
        <v>1191</v>
      </c>
      <c r="F712" t="s">
        <v>1056</v>
      </c>
      <c r="G712" s="1">
        <f t="shared" si="43"/>
        <v>20</v>
      </c>
      <c r="H712" s="1">
        <f t="shared" si="44"/>
        <v>23</v>
      </c>
      <c r="I712" s="1">
        <f t="shared" si="45"/>
        <v>26</v>
      </c>
      <c r="J712" s="1" t="b">
        <f>OR(ISNUMBER(SEARCH("sg1",F712)),ISNUMBER(SEARCH("skip",F712)))</f>
        <v>0</v>
      </c>
      <c r="L712" s="1">
        <v>1</v>
      </c>
      <c r="M712" s="1" t="str">
        <f t="shared" si="46"/>
        <v>cbow</v>
      </c>
      <c r="N712" s="1" t="str">
        <f>MID(F712, G712+2, H712 - (G712+2))</f>
        <v>1</v>
      </c>
      <c r="O712" s="1" t="str">
        <f>MID(F712, H712+2, I712 - (H712+2))</f>
        <v>8</v>
      </c>
      <c r="P712" s="1" t="str">
        <f>MID(F712, I712+2, 3)</f>
        <v xml:space="preserve">5 	</v>
      </c>
      <c r="Q712" s="1" t="s">
        <v>661</v>
      </c>
      <c r="R712" t="s">
        <v>1193</v>
      </c>
      <c r="S712">
        <v>8.2000000000000007E-3</v>
      </c>
      <c r="T712">
        <v>0</v>
      </c>
      <c r="U712" t="s">
        <v>1634</v>
      </c>
    </row>
    <row r="713" spans="1:21" hidden="1" x14ac:dyDescent="0.2">
      <c r="A713" s="1">
        <v>464</v>
      </c>
      <c r="B713" s="1">
        <v>712</v>
      </c>
      <c r="E713" t="s">
        <v>1191</v>
      </c>
      <c r="F713" t="s">
        <v>995</v>
      </c>
      <c r="G713" s="1">
        <f t="shared" si="43"/>
        <v>20</v>
      </c>
      <c r="H713" s="1">
        <f t="shared" si="44"/>
        <v>23</v>
      </c>
      <c r="I713" s="1">
        <f t="shared" si="45"/>
        <v>27</v>
      </c>
      <c r="J713" s="1" t="b">
        <f>OR(ISNUMBER(SEARCH("sg1",F713)),ISNUMBER(SEARCH("skip",F713)))</f>
        <v>0</v>
      </c>
      <c r="L713" s="1">
        <v>1</v>
      </c>
      <c r="M713" s="1" t="str">
        <f t="shared" si="46"/>
        <v>cbow</v>
      </c>
      <c r="N713" s="1" t="str">
        <f>MID(F713, G713+2, H713 - (G713+2))</f>
        <v>8</v>
      </c>
      <c r="O713" s="1" t="str">
        <f>MID(F713, H713+2, I713 - (H713+2))</f>
        <v>13</v>
      </c>
      <c r="P713" s="1" t="str">
        <f>MID(F713, I713+2, 3)</f>
        <v xml:space="preserve">50 </v>
      </c>
      <c r="Q713" s="1" t="s">
        <v>661</v>
      </c>
      <c r="R713" t="s">
        <v>1193</v>
      </c>
      <c r="S713">
        <v>8.0999999999999996E-3</v>
      </c>
      <c r="T713">
        <v>0</v>
      </c>
      <c r="U713" t="s">
        <v>758</v>
      </c>
    </row>
    <row r="714" spans="1:21" hidden="1" x14ac:dyDescent="0.2">
      <c r="A714" s="1">
        <v>683</v>
      </c>
      <c r="B714" s="1">
        <v>713</v>
      </c>
      <c r="E714" t="s">
        <v>1191</v>
      </c>
      <c r="F714" t="s">
        <v>1148</v>
      </c>
      <c r="G714" s="1">
        <f t="shared" si="43"/>
        <v>20</v>
      </c>
      <c r="H714" s="1">
        <f t="shared" si="44"/>
        <v>23</v>
      </c>
      <c r="I714" s="1">
        <f t="shared" si="45"/>
        <v>26</v>
      </c>
      <c r="J714" s="1" t="b">
        <f>OR(ISNUMBER(SEARCH("sg1",F714)),ISNUMBER(SEARCH("skip",F714)))</f>
        <v>0</v>
      </c>
      <c r="L714" s="1">
        <v>1</v>
      </c>
      <c r="M714" s="1" t="str">
        <f t="shared" si="46"/>
        <v>cbow</v>
      </c>
      <c r="N714" s="1" t="str">
        <f>MID(F714, G714+2, H714 - (G714+2))</f>
        <v>3</v>
      </c>
      <c r="O714" s="1" t="str">
        <f>MID(F714, H714+2, I714 - (H714+2))</f>
        <v>8</v>
      </c>
      <c r="P714" s="1" t="str">
        <f>MID(F714, I714+2, 3)</f>
        <v xml:space="preserve">25 </v>
      </c>
      <c r="Q714" s="1" t="s">
        <v>661</v>
      </c>
      <c r="R714" t="s">
        <v>1192</v>
      </c>
      <c r="S714">
        <v>7.9000000000000008E-3</v>
      </c>
      <c r="T714">
        <v>0</v>
      </c>
      <c r="U714" t="s">
        <v>1127</v>
      </c>
    </row>
    <row r="715" spans="1:21" hidden="1" x14ac:dyDescent="0.2">
      <c r="A715" s="1">
        <v>88</v>
      </c>
      <c r="B715" s="1">
        <v>714</v>
      </c>
      <c r="E715" t="s">
        <v>1191</v>
      </c>
      <c r="F715" t="s">
        <v>723</v>
      </c>
      <c r="G715" s="1">
        <f t="shared" si="43"/>
        <v>20</v>
      </c>
      <c r="H715" s="1">
        <f t="shared" si="44"/>
        <v>23</v>
      </c>
      <c r="I715" s="1">
        <f t="shared" si="45"/>
        <v>27</v>
      </c>
      <c r="J715" s="1" t="b">
        <f>OR(ISNUMBER(SEARCH("sg1",F715)),ISNUMBER(SEARCH("skip",F715)))</f>
        <v>1</v>
      </c>
      <c r="L715" s="1">
        <v>1</v>
      </c>
      <c r="M715" s="1" t="str">
        <f t="shared" si="46"/>
        <v>skip</v>
      </c>
      <c r="N715" s="1" t="str">
        <f>MID(F715, G715+2, H715 - (G715+2))</f>
        <v>1</v>
      </c>
      <c r="O715" s="1" t="str">
        <f>MID(F715, H715+2, I715 - (H715+2))</f>
        <v>44</v>
      </c>
      <c r="P715" s="1" t="str">
        <f>MID(F715, I715+2, 3)</f>
        <v xml:space="preserve">50 </v>
      </c>
      <c r="Q715" s="1" t="s">
        <v>661</v>
      </c>
      <c r="R715" t="s">
        <v>1193</v>
      </c>
      <c r="S715">
        <v>7.9000000000000008E-3</v>
      </c>
      <c r="T715">
        <v>0</v>
      </c>
      <c r="U715" t="s">
        <v>1272</v>
      </c>
    </row>
    <row r="716" spans="1:21" hidden="1" x14ac:dyDescent="0.2">
      <c r="A716" s="1">
        <v>644</v>
      </c>
      <c r="B716" s="1">
        <v>715</v>
      </c>
      <c r="E716" t="s">
        <v>1191</v>
      </c>
      <c r="F716" t="s">
        <v>1120</v>
      </c>
      <c r="G716" s="1">
        <f t="shared" ref="G716:G779" si="47">FIND("mc",F716)</f>
        <v>20</v>
      </c>
      <c r="H716" s="1">
        <f t="shared" ref="H716:H779" si="48">FIND("_w",F716)</f>
        <v>23</v>
      </c>
      <c r="I716" s="1">
        <f t="shared" ref="I716:I779" si="49">FIND("_v", F716)</f>
        <v>27</v>
      </c>
      <c r="J716" s="1" t="b">
        <f>OR(ISNUMBER(SEARCH("sg1",F716)),ISNUMBER(SEARCH("skip",F716)))</f>
        <v>0</v>
      </c>
      <c r="L716" s="1">
        <v>1</v>
      </c>
      <c r="M716" s="1" t="str">
        <f t="shared" ref="M716:M779" si="50">IF(J716, "skip", "cbow")</f>
        <v>cbow</v>
      </c>
      <c r="N716" s="1" t="str">
        <f>MID(F716, G716+2, H716 - (G716+2))</f>
        <v>8</v>
      </c>
      <c r="O716" s="1" t="str">
        <f>MID(F716, H716+2, I716 - (H716+2))</f>
        <v>13</v>
      </c>
      <c r="P716" s="1" t="str">
        <f>MID(F716, I716+2, 3)</f>
        <v xml:space="preserve">25 </v>
      </c>
      <c r="Q716" s="1" t="s">
        <v>661</v>
      </c>
      <c r="R716" t="s">
        <v>1193</v>
      </c>
      <c r="S716">
        <v>7.7000000000000002E-3</v>
      </c>
      <c r="T716">
        <v>0</v>
      </c>
      <c r="U716" t="s">
        <v>1636</v>
      </c>
    </row>
    <row r="717" spans="1:21" hidden="1" x14ac:dyDescent="0.2">
      <c r="A717" s="1">
        <v>624</v>
      </c>
      <c r="B717" s="1">
        <v>716</v>
      </c>
      <c r="E717" t="s">
        <v>1191</v>
      </c>
      <c r="F717" t="s">
        <v>1106</v>
      </c>
      <c r="G717" s="1">
        <f t="shared" si="47"/>
        <v>20</v>
      </c>
      <c r="H717" s="1">
        <f t="shared" si="48"/>
        <v>23</v>
      </c>
      <c r="I717" s="1">
        <f t="shared" si="49"/>
        <v>26</v>
      </c>
      <c r="J717" s="1" t="b">
        <f>OR(ISNUMBER(SEARCH("sg1",F717)),ISNUMBER(SEARCH("skip",F717)))</f>
        <v>0</v>
      </c>
      <c r="L717" s="1">
        <v>1</v>
      </c>
      <c r="M717" s="1" t="str">
        <f t="shared" si="50"/>
        <v>cbow</v>
      </c>
      <c r="N717" s="1" t="str">
        <f>MID(F717, G717+2, H717 - (G717+2))</f>
        <v>5</v>
      </c>
      <c r="O717" s="1" t="str">
        <f>MID(F717, H717+2, I717 - (H717+2))</f>
        <v>5</v>
      </c>
      <c r="P717" s="1" t="str">
        <f>MID(F717, I717+2, 3)</f>
        <v xml:space="preserve">25 </v>
      </c>
      <c r="Q717" s="1" t="s">
        <v>661</v>
      </c>
      <c r="R717" t="s">
        <v>1193</v>
      </c>
      <c r="S717">
        <v>7.4000000000000003E-3</v>
      </c>
      <c r="T717">
        <v>0</v>
      </c>
      <c r="U717" t="s">
        <v>1690</v>
      </c>
    </row>
    <row r="718" spans="1:21" hidden="1" x14ac:dyDescent="0.2">
      <c r="A718" s="1">
        <v>463</v>
      </c>
      <c r="B718" s="1">
        <v>717</v>
      </c>
      <c r="E718" t="s">
        <v>1191</v>
      </c>
      <c r="F718" t="s">
        <v>995</v>
      </c>
      <c r="G718" s="1">
        <f t="shared" si="47"/>
        <v>20</v>
      </c>
      <c r="H718" s="1">
        <f t="shared" si="48"/>
        <v>23</v>
      </c>
      <c r="I718" s="1">
        <f t="shared" si="49"/>
        <v>27</v>
      </c>
      <c r="J718" s="1" t="b">
        <f>OR(ISNUMBER(SEARCH("sg1",F718)),ISNUMBER(SEARCH("skip",F718)))</f>
        <v>0</v>
      </c>
      <c r="L718" s="1">
        <v>1</v>
      </c>
      <c r="M718" s="1" t="str">
        <f t="shared" si="50"/>
        <v>cbow</v>
      </c>
      <c r="N718" s="1" t="str">
        <f>MID(F718, G718+2, H718 - (G718+2))</f>
        <v>8</v>
      </c>
      <c r="O718" s="1" t="str">
        <f>MID(F718, H718+2, I718 - (H718+2))</f>
        <v>13</v>
      </c>
      <c r="P718" s="1" t="str">
        <f>MID(F718, I718+2, 3)</f>
        <v xml:space="preserve">50 </v>
      </c>
      <c r="Q718" s="1" t="s">
        <v>661</v>
      </c>
      <c r="R718" t="s">
        <v>1192</v>
      </c>
      <c r="S718">
        <v>7.1999999999999998E-3</v>
      </c>
      <c r="T718">
        <v>0</v>
      </c>
      <c r="U718" t="s">
        <v>1565</v>
      </c>
    </row>
    <row r="719" spans="1:21" hidden="1" x14ac:dyDescent="0.2">
      <c r="A719" s="1">
        <v>739</v>
      </c>
      <c r="B719" s="1">
        <v>718</v>
      </c>
      <c r="E719" t="s">
        <v>1191</v>
      </c>
      <c r="F719" t="s">
        <v>1771</v>
      </c>
      <c r="G719" s="1">
        <f t="shared" si="47"/>
        <v>20</v>
      </c>
      <c r="H719" s="1">
        <f t="shared" si="48"/>
        <v>23</v>
      </c>
      <c r="I719" s="1">
        <f t="shared" si="49"/>
        <v>26</v>
      </c>
      <c r="J719" s="1" t="b">
        <f>OR(ISNUMBER(SEARCH("sg1",F719)),ISNUMBER(SEARCH("skip",F719)))</f>
        <v>0</v>
      </c>
      <c r="L719" s="1">
        <v>1</v>
      </c>
      <c r="M719" s="1" t="str">
        <f t="shared" si="50"/>
        <v>cbow</v>
      </c>
      <c r="N719" s="1" t="str">
        <f>MID(F719, G719+2, H719 - (G719+2))</f>
        <v>1</v>
      </c>
      <c r="O719" s="1" t="str">
        <f>MID(F719, H719+2, I719 - (H719+2))</f>
        <v>5</v>
      </c>
      <c r="P719" s="1" t="str">
        <f>MID(F719, I719+2, 3)</f>
        <v xml:space="preserve">50 </v>
      </c>
      <c r="Q719" s="1" t="s">
        <v>661</v>
      </c>
      <c r="R719" t="s">
        <v>1192</v>
      </c>
      <c r="S719">
        <v>7.1000000000000004E-3</v>
      </c>
      <c r="T719">
        <v>0</v>
      </c>
      <c r="U719" t="s">
        <v>1773</v>
      </c>
    </row>
    <row r="720" spans="1:21" hidden="1" x14ac:dyDescent="0.2">
      <c r="A720" s="1">
        <v>735</v>
      </c>
      <c r="B720" s="1">
        <v>719</v>
      </c>
      <c r="E720" t="s">
        <v>1191</v>
      </c>
      <c r="F720" t="s">
        <v>1184</v>
      </c>
      <c r="G720" s="1">
        <f t="shared" si="47"/>
        <v>20</v>
      </c>
      <c r="H720" s="1">
        <f t="shared" si="48"/>
        <v>23</v>
      </c>
      <c r="I720" s="1">
        <f t="shared" si="49"/>
        <v>26</v>
      </c>
      <c r="J720" s="1" t="b">
        <f>OR(ISNUMBER(SEARCH("sg1",F720)),ISNUMBER(SEARCH("skip",F720)))</f>
        <v>0</v>
      </c>
      <c r="L720" s="1">
        <v>1</v>
      </c>
      <c r="M720" s="1" t="str">
        <f t="shared" si="50"/>
        <v>cbow</v>
      </c>
      <c r="N720" s="1" t="str">
        <f>MID(F720, G720+2, H720 - (G720+2))</f>
        <v>8</v>
      </c>
      <c r="O720" s="1" t="str">
        <f>MID(F720, H720+2, I720 - (H720+2))</f>
        <v>8</v>
      </c>
      <c r="P720" s="1" t="str">
        <f>MID(F720, I720+2, 3)</f>
        <v xml:space="preserve">25 </v>
      </c>
      <c r="Q720" s="1" t="s">
        <v>661</v>
      </c>
      <c r="R720" t="s">
        <v>1192</v>
      </c>
      <c r="S720">
        <v>7.0000000000000001E-3</v>
      </c>
      <c r="T720">
        <v>0</v>
      </c>
      <c r="U720" t="s">
        <v>1770</v>
      </c>
    </row>
    <row r="721" spans="1:21" hidden="1" x14ac:dyDescent="0.2">
      <c r="A721" s="1">
        <v>471</v>
      </c>
      <c r="B721" s="1">
        <v>720</v>
      </c>
      <c r="E721" t="s">
        <v>1191</v>
      </c>
      <c r="F721" t="s">
        <v>1001</v>
      </c>
      <c r="G721" s="1">
        <f t="shared" si="47"/>
        <v>20</v>
      </c>
      <c r="H721" s="1">
        <f t="shared" si="48"/>
        <v>23</v>
      </c>
      <c r="I721" s="1">
        <f t="shared" si="49"/>
        <v>27</v>
      </c>
      <c r="J721" s="1" t="b">
        <f>OR(ISNUMBER(SEARCH("sg1",F721)),ISNUMBER(SEARCH("skip",F721)))</f>
        <v>0</v>
      </c>
      <c r="L721" s="1">
        <v>1</v>
      </c>
      <c r="M721" s="1" t="str">
        <f t="shared" si="50"/>
        <v>cbow</v>
      </c>
      <c r="N721" s="1" t="str">
        <f>MID(F721, G721+2, H721 - (G721+2))</f>
        <v>1</v>
      </c>
      <c r="O721" s="1" t="str">
        <f>MID(F721, H721+2, I721 - (H721+2))</f>
        <v>13</v>
      </c>
      <c r="P721" s="1" t="str">
        <f>MID(F721, I721+2, 3)</f>
        <v xml:space="preserve">5 	</v>
      </c>
      <c r="Q721" s="1" t="s">
        <v>661</v>
      </c>
      <c r="R721" t="s">
        <v>1192</v>
      </c>
      <c r="S721">
        <v>6.7000000000000002E-3</v>
      </c>
      <c r="T721">
        <v>0</v>
      </c>
      <c r="U721" t="s">
        <v>1572</v>
      </c>
    </row>
    <row r="722" spans="1:21" hidden="1" x14ac:dyDescent="0.2">
      <c r="A722" s="1">
        <v>263</v>
      </c>
      <c r="B722" s="1">
        <v>721</v>
      </c>
      <c r="E722" t="s">
        <v>1191</v>
      </c>
      <c r="F722" t="s">
        <v>853</v>
      </c>
      <c r="G722" s="1">
        <f t="shared" si="47"/>
        <v>19</v>
      </c>
      <c r="H722" s="1">
        <f t="shared" si="48"/>
        <v>22</v>
      </c>
      <c r="I722" s="1">
        <f t="shared" si="49"/>
        <v>26</v>
      </c>
      <c r="J722" s="1" t="b">
        <f>OR(ISNUMBER(SEARCH("sg1",F722)),ISNUMBER(SEARCH("skip",F722)))</f>
        <v>1</v>
      </c>
      <c r="L722" s="1">
        <v>1</v>
      </c>
      <c r="M722" s="1" t="str">
        <f t="shared" si="50"/>
        <v>skip</v>
      </c>
      <c r="N722" s="1" t="str">
        <f>MID(F722, G722+2, H722 - (G722+2))</f>
        <v>1</v>
      </c>
      <c r="O722" s="1" t="str">
        <f>MID(F722, H722+2, I722 - (H722+2))</f>
        <v>21</v>
      </c>
      <c r="P722" s="1" t="str">
        <f>MID(F722, I722+2, 3)</f>
        <v xml:space="preserve">50 </v>
      </c>
      <c r="Q722" s="1" t="s">
        <v>661</v>
      </c>
      <c r="R722" t="s">
        <v>1192</v>
      </c>
      <c r="S722">
        <v>6.4999999999999997E-3</v>
      </c>
      <c r="T722">
        <v>0</v>
      </c>
      <c r="U722" t="s">
        <v>1407</v>
      </c>
    </row>
    <row r="723" spans="1:21" hidden="1" x14ac:dyDescent="0.2">
      <c r="A723" s="1">
        <v>491</v>
      </c>
      <c r="B723" s="1">
        <v>722</v>
      </c>
      <c r="E723" t="s">
        <v>1191</v>
      </c>
      <c r="F723" t="s">
        <v>1016</v>
      </c>
      <c r="G723" s="1">
        <f t="shared" si="47"/>
        <v>20</v>
      </c>
      <c r="H723" s="1">
        <f t="shared" si="48"/>
        <v>23</v>
      </c>
      <c r="I723" s="1">
        <f t="shared" si="49"/>
        <v>27</v>
      </c>
      <c r="J723" s="1" t="b">
        <f>OR(ISNUMBER(SEARCH("sg1",F723)),ISNUMBER(SEARCH("skip",F723)))</f>
        <v>0</v>
      </c>
      <c r="L723" s="1">
        <v>1</v>
      </c>
      <c r="M723" s="1" t="str">
        <f t="shared" si="50"/>
        <v>cbow</v>
      </c>
      <c r="N723" s="1" t="str">
        <f>MID(F723, G723+2, H723 - (G723+2))</f>
        <v>1</v>
      </c>
      <c r="O723" s="1" t="str">
        <f>MID(F723, H723+2, I723 - (H723+2))</f>
        <v>21</v>
      </c>
      <c r="P723" s="1" t="str">
        <f>MID(F723, I723+2, 3)</f>
        <v xml:space="preserve">5 	</v>
      </c>
      <c r="Q723" s="1" t="s">
        <v>661</v>
      </c>
      <c r="R723" t="s">
        <v>1192</v>
      </c>
      <c r="S723">
        <v>6.3E-3</v>
      </c>
      <c r="T723">
        <v>0</v>
      </c>
      <c r="U723" t="s">
        <v>556</v>
      </c>
    </row>
    <row r="724" spans="1:21" hidden="1" x14ac:dyDescent="0.2">
      <c r="A724" s="1">
        <v>472</v>
      </c>
      <c r="B724" s="1">
        <v>723</v>
      </c>
      <c r="E724" t="s">
        <v>1191</v>
      </c>
      <c r="F724" t="s">
        <v>1001</v>
      </c>
      <c r="G724" s="1">
        <f t="shared" si="47"/>
        <v>20</v>
      </c>
      <c r="H724" s="1">
        <f t="shared" si="48"/>
        <v>23</v>
      </c>
      <c r="I724" s="1">
        <f t="shared" si="49"/>
        <v>27</v>
      </c>
      <c r="J724" s="1" t="b">
        <f>OR(ISNUMBER(SEARCH("sg1",F724)),ISNUMBER(SEARCH("skip",F724)))</f>
        <v>0</v>
      </c>
      <c r="L724" s="1">
        <v>1</v>
      </c>
      <c r="M724" s="1" t="str">
        <f t="shared" si="50"/>
        <v>cbow</v>
      </c>
      <c r="N724" s="1" t="str">
        <f>MID(F724, G724+2, H724 - (G724+2))</f>
        <v>1</v>
      </c>
      <c r="O724" s="1" t="str">
        <f>MID(F724, H724+2, I724 - (H724+2))</f>
        <v>13</v>
      </c>
      <c r="P724" s="1" t="str">
        <f>MID(F724, I724+2, 3)</f>
        <v xml:space="preserve">5 	</v>
      </c>
      <c r="Q724" s="1" t="s">
        <v>661</v>
      </c>
      <c r="R724" t="s">
        <v>1193</v>
      </c>
      <c r="S724">
        <v>6.3E-3</v>
      </c>
      <c r="T724">
        <v>0</v>
      </c>
      <c r="U724" t="s">
        <v>1573</v>
      </c>
    </row>
    <row r="725" spans="1:21" hidden="1" x14ac:dyDescent="0.2">
      <c r="A725" s="1">
        <v>760</v>
      </c>
      <c r="B725" s="1">
        <v>724</v>
      </c>
      <c r="E725" t="s">
        <v>1191</v>
      </c>
      <c r="F725" t="s">
        <v>1793</v>
      </c>
      <c r="G725" s="1">
        <f t="shared" si="47"/>
        <v>20</v>
      </c>
      <c r="H725" s="1">
        <f t="shared" si="48"/>
        <v>23</v>
      </c>
      <c r="I725" s="1">
        <f t="shared" si="49"/>
        <v>27</v>
      </c>
      <c r="J725" s="1" t="b">
        <f>OR(ISNUMBER(SEARCH("sg1",F725)),ISNUMBER(SEARCH("skip",F725)))</f>
        <v>0</v>
      </c>
      <c r="L725" s="1">
        <v>1</v>
      </c>
      <c r="M725" s="1" t="str">
        <f t="shared" si="50"/>
        <v>cbow</v>
      </c>
      <c r="N725" s="1" t="str">
        <f>MID(F725, G725+2, H725 - (G725+2))</f>
        <v>8</v>
      </c>
      <c r="O725" s="1" t="str">
        <f>MID(F725, H725+2, I725 - (H725+2))</f>
        <v>21</v>
      </c>
      <c r="P725" s="1" t="str">
        <f>MID(F725, I725+2, 3)</f>
        <v xml:space="preserve">25 </v>
      </c>
      <c r="Q725" s="1" t="s">
        <v>661</v>
      </c>
      <c r="R725" t="s">
        <v>1193</v>
      </c>
      <c r="S725">
        <v>6.3E-3</v>
      </c>
      <c r="T725">
        <v>0</v>
      </c>
      <c r="U725" t="s">
        <v>1421</v>
      </c>
    </row>
    <row r="726" spans="1:21" hidden="1" x14ac:dyDescent="0.2">
      <c r="A726" s="1">
        <v>643</v>
      </c>
      <c r="B726" s="1">
        <v>725</v>
      </c>
      <c r="E726" t="s">
        <v>1191</v>
      </c>
      <c r="F726" t="s">
        <v>1120</v>
      </c>
      <c r="G726" s="1">
        <f t="shared" si="47"/>
        <v>20</v>
      </c>
      <c r="H726" s="1">
        <f t="shared" si="48"/>
        <v>23</v>
      </c>
      <c r="I726" s="1">
        <f t="shared" si="49"/>
        <v>27</v>
      </c>
      <c r="J726" s="1" t="b">
        <f>OR(ISNUMBER(SEARCH("sg1",F726)),ISNUMBER(SEARCH("skip",F726)))</f>
        <v>0</v>
      </c>
      <c r="L726" s="1">
        <v>1</v>
      </c>
      <c r="M726" s="1" t="str">
        <f t="shared" si="50"/>
        <v>cbow</v>
      </c>
      <c r="N726" s="1" t="str">
        <f>MID(F726, G726+2, H726 - (G726+2))</f>
        <v>8</v>
      </c>
      <c r="O726" s="1" t="str">
        <f>MID(F726, H726+2, I726 - (H726+2))</f>
        <v>13</v>
      </c>
      <c r="P726" s="1" t="str">
        <f>MID(F726, I726+2, 3)</f>
        <v xml:space="preserve">25 </v>
      </c>
      <c r="Q726" s="1" t="s">
        <v>661</v>
      </c>
      <c r="R726" t="s">
        <v>1192</v>
      </c>
      <c r="S726">
        <v>6.1999999999999998E-3</v>
      </c>
      <c r="T726">
        <v>0</v>
      </c>
      <c r="U726" t="s">
        <v>1704</v>
      </c>
    </row>
    <row r="727" spans="1:21" hidden="1" x14ac:dyDescent="0.2">
      <c r="A727" s="1">
        <v>492</v>
      </c>
      <c r="B727" s="1">
        <v>726</v>
      </c>
      <c r="E727" t="s">
        <v>1191</v>
      </c>
      <c r="F727" t="s">
        <v>1016</v>
      </c>
      <c r="G727" s="1">
        <f t="shared" si="47"/>
        <v>20</v>
      </c>
      <c r="H727" s="1">
        <f t="shared" si="48"/>
        <v>23</v>
      </c>
      <c r="I727" s="1">
        <f t="shared" si="49"/>
        <v>27</v>
      </c>
      <c r="J727" s="1" t="b">
        <f>OR(ISNUMBER(SEARCH("sg1",F727)),ISNUMBER(SEARCH("skip",F727)))</f>
        <v>0</v>
      </c>
      <c r="L727" s="1">
        <v>1</v>
      </c>
      <c r="M727" s="1" t="str">
        <f t="shared" si="50"/>
        <v>cbow</v>
      </c>
      <c r="N727" s="1" t="str">
        <f>MID(F727, G727+2, H727 - (G727+2))</f>
        <v>1</v>
      </c>
      <c r="O727" s="1" t="str">
        <f>MID(F727, H727+2, I727 - (H727+2))</f>
        <v>21</v>
      </c>
      <c r="P727" s="1" t="str">
        <f>MID(F727, I727+2, 3)</f>
        <v xml:space="preserve">5 	</v>
      </c>
      <c r="Q727" s="1" t="s">
        <v>661</v>
      </c>
      <c r="R727" t="s">
        <v>1193</v>
      </c>
      <c r="S727">
        <v>6.1000000000000004E-3</v>
      </c>
      <c r="T727">
        <v>0</v>
      </c>
      <c r="U727" t="s">
        <v>937</v>
      </c>
    </row>
    <row r="728" spans="1:21" hidden="1" x14ac:dyDescent="0.2">
      <c r="A728" s="1">
        <v>87</v>
      </c>
      <c r="B728" s="1">
        <v>727</v>
      </c>
      <c r="E728" t="s">
        <v>1191</v>
      </c>
      <c r="F728" t="s">
        <v>723</v>
      </c>
      <c r="G728" s="1">
        <f t="shared" si="47"/>
        <v>20</v>
      </c>
      <c r="H728" s="1">
        <f t="shared" si="48"/>
        <v>23</v>
      </c>
      <c r="I728" s="1">
        <f t="shared" si="49"/>
        <v>27</v>
      </c>
      <c r="J728" s="1" t="b">
        <f>OR(ISNUMBER(SEARCH("sg1",F728)),ISNUMBER(SEARCH("skip",F728)))</f>
        <v>1</v>
      </c>
      <c r="L728" s="1">
        <v>1</v>
      </c>
      <c r="M728" s="1" t="str">
        <f t="shared" si="50"/>
        <v>skip</v>
      </c>
      <c r="N728" s="1" t="str">
        <f>MID(F728, G728+2, H728 - (G728+2))</f>
        <v>1</v>
      </c>
      <c r="O728" s="1" t="str">
        <f>MID(F728, H728+2, I728 - (H728+2))</f>
        <v>44</v>
      </c>
      <c r="P728" s="1" t="str">
        <f>MID(F728, I728+2, 3)</f>
        <v xml:space="preserve">50 </v>
      </c>
      <c r="Q728" s="1" t="s">
        <v>661</v>
      </c>
      <c r="R728" t="s">
        <v>1192</v>
      </c>
      <c r="S728">
        <v>5.8999999999999999E-3</v>
      </c>
      <c r="T728">
        <v>0</v>
      </c>
      <c r="U728" t="s">
        <v>1271</v>
      </c>
    </row>
    <row r="729" spans="1:21" hidden="1" x14ac:dyDescent="0.2">
      <c r="A729" s="1">
        <v>459</v>
      </c>
      <c r="B729" s="1">
        <v>728</v>
      </c>
      <c r="E729" t="s">
        <v>1191</v>
      </c>
      <c r="F729" t="s">
        <v>992</v>
      </c>
      <c r="G729" s="1">
        <f t="shared" si="47"/>
        <v>20</v>
      </c>
      <c r="H729" s="1">
        <f t="shared" si="48"/>
        <v>23</v>
      </c>
      <c r="I729" s="1">
        <f t="shared" si="49"/>
        <v>27</v>
      </c>
      <c r="J729" s="1" t="b">
        <f>OR(ISNUMBER(SEARCH("sg1",F729)),ISNUMBER(SEARCH("skip",F729)))</f>
        <v>0</v>
      </c>
      <c r="L729" s="1">
        <v>1</v>
      </c>
      <c r="M729" s="1" t="str">
        <f t="shared" si="50"/>
        <v>cbow</v>
      </c>
      <c r="N729" s="1" t="str">
        <f>MID(F729, G729+2, H729 - (G729+2))</f>
        <v>5</v>
      </c>
      <c r="O729" s="1" t="str">
        <f>MID(F729, H729+2, I729 - (H729+2))</f>
        <v>44</v>
      </c>
      <c r="P729" s="1" t="str">
        <f>MID(F729, I729+2, 3)</f>
        <v xml:space="preserve">50 </v>
      </c>
      <c r="Q729" s="1" t="s">
        <v>661</v>
      </c>
      <c r="R729" t="s">
        <v>1192</v>
      </c>
      <c r="S729">
        <v>5.7999999999999996E-3</v>
      </c>
      <c r="T729">
        <v>0</v>
      </c>
      <c r="U729" t="s">
        <v>1244</v>
      </c>
    </row>
    <row r="730" spans="1:21" hidden="1" x14ac:dyDescent="0.2">
      <c r="A730" s="1">
        <v>740</v>
      </c>
      <c r="B730" s="1">
        <v>729</v>
      </c>
      <c r="E730" t="s">
        <v>1191</v>
      </c>
      <c r="F730" t="s">
        <v>1771</v>
      </c>
      <c r="G730" s="1">
        <f t="shared" si="47"/>
        <v>20</v>
      </c>
      <c r="H730" s="1">
        <f t="shared" si="48"/>
        <v>23</v>
      </c>
      <c r="I730" s="1">
        <f t="shared" si="49"/>
        <v>26</v>
      </c>
      <c r="J730" s="1" t="b">
        <f>OR(ISNUMBER(SEARCH("sg1",F730)),ISNUMBER(SEARCH("skip",F730)))</f>
        <v>0</v>
      </c>
      <c r="L730" s="1">
        <v>1</v>
      </c>
      <c r="M730" s="1" t="str">
        <f t="shared" si="50"/>
        <v>cbow</v>
      </c>
      <c r="N730" s="1" t="str">
        <f>MID(F730, G730+2, H730 - (G730+2))</f>
        <v>1</v>
      </c>
      <c r="O730" s="1" t="str">
        <f>MID(F730, H730+2, I730 - (H730+2))</f>
        <v>5</v>
      </c>
      <c r="P730" s="1" t="str">
        <f>MID(F730, I730+2, 3)</f>
        <v xml:space="preserve">50 </v>
      </c>
      <c r="Q730" s="1" t="s">
        <v>661</v>
      </c>
      <c r="R730" t="s">
        <v>1193</v>
      </c>
      <c r="S730">
        <v>5.4999999999999997E-3</v>
      </c>
      <c r="T730">
        <v>0</v>
      </c>
      <c r="U730" t="s">
        <v>1774</v>
      </c>
    </row>
    <row r="731" spans="1:21" hidden="1" x14ac:dyDescent="0.2">
      <c r="A731" s="1">
        <v>460</v>
      </c>
      <c r="B731" s="1">
        <v>730</v>
      </c>
      <c r="E731" t="s">
        <v>1191</v>
      </c>
      <c r="F731" t="s">
        <v>992</v>
      </c>
      <c r="G731" s="1">
        <f t="shared" si="47"/>
        <v>20</v>
      </c>
      <c r="H731" s="1">
        <f t="shared" si="48"/>
        <v>23</v>
      </c>
      <c r="I731" s="1">
        <f t="shared" si="49"/>
        <v>27</v>
      </c>
      <c r="J731" s="1" t="b">
        <f>OR(ISNUMBER(SEARCH("sg1",F731)),ISNUMBER(SEARCH("skip",F731)))</f>
        <v>0</v>
      </c>
      <c r="L731" s="1">
        <v>1</v>
      </c>
      <c r="M731" s="1" t="str">
        <f t="shared" si="50"/>
        <v>cbow</v>
      </c>
      <c r="N731" s="1" t="str">
        <f>MID(F731, G731+2, H731 - (G731+2))</f>
        <v>5</v>
      </c>
      <c r="O731" s="1" t="str">
        <f>MID(F731, H731+2, I731 - (H731+2))</f>
        <v>44</v>
      </c>
      <c r="P731" s="1" t="str">
        <f>MID(F731, I731+2, 3)</f>
        <v xml:space="preserve">50 </v>
      </c>
      <c r="Q731" s="1" t="s">
        <v>661</v>
      </c>
      <c r="R731" t="s">
        <v>1193</v>
      </c>
      <c r="S731">
        <v>5.4000000000000003E-3</v>
      </c>
      <c r="T731">
        <v>0</v>
      </c>
      <c r="U731" t="s">
        <v>1563</v>
      </c>
    </row>
    <row r="732" spans="1:21" hidden="1" x14ac:dyDescent="0.2">
      <c r="A732" s="1">
        <v>616</v>
      </c>
      <c r="B732" s="1">
        <v>731</v>
      </c>
      <c r="E732" t="s">
        <v>1191</v>
      </c>
      <c r="F732" t="s">
        <v>1100</v>
      </c>
      <c r="G732" s="1">
        <f t="shared" si="47"/>
        <v>20</v>
      </c>
      <c r="H732" s="1">
        <f t="shared" si="48"/>
        <v>23</v>
      </c>
      <c r="I732" s="1">
        <f t="shared" si="49"/>
        <v>27</v>
      </c>
      <c r="J732" s="1" t="b">
        <f>OR(ISNUMBER(SEARCH("sg1",F732)),ISNUMBER(SEARCH("skip",F732)))</f>
        <v>0</v>
      </c>
      <c r="L732" s="1">
        <v>1</v>
      </c>
      <c r="M732" s="1" t="str">
        <f t="shared" si="50"/>
        <v>cbow</v>
      </c>
      <c r="N732" s="1" t="str">
        <f>MID(F732, G732+2, H732 - (G732+2))</f>
        <v>5</v>
      </c>
      <c r="O732" s="1" t="str">
        <f>MID(F732, H732+2, I732 - (H732+2))</f>
        <v>44</v>
      </c>
      <c r="P732" s="1" t="str">
        <f>MID(F732, I732+2, 3)</f>
        <v xml:space="preserve">25 </v>
      </c>
      <c r="Q732" s="1" t="s">
        <v>661</v>
      </c>
      <c r="R732" t="s">
        <v>1193</v>
      </c>
      <c r="S732">
        <v>5.4000000000000003E-3</v>
      </c>
      <c r="T732">
        <v>0</v>
      </c>
      <c r="U732" t="s">
        <v>1555</v>
      </c>
    </row>
    <row r="733" spans="1:21" hidden="1" x14ac:dyDescent="0.2">
      <c r="A733" s="1">
        <v>623</v>
      </c>
      <c r="B733" s="1">
        <v>732</v>
      </c>
      <c r="E733" t="s">
        <v>1191</v>
      </c>
      <c r="F733" t="s">
        <v>1106</v>
      </c>
      <c r="G733" s="1">
        <f t="shared" si="47"/>
        <v>20</v>
      </c>
      <c r="H733" s="1">
        <f t="shared" si="48"/>
        <v>23</v>
      </c>
      <c r="I733" s="1">
        <f t="shared" si="49"/>
        <v>26</v>
      </c>
      <c r="J733" s="1" t="b">
        <f>OR(ISNUMBER(SEARCH("sg1",F733)),ISNUMBER(SEARCH("skip",F733)))</f>
        <v>0</v>
      </c>
      <c r="L733" s="1">
        <v>1</v>
      </c>
      <c r="M733" s="1" t="str">
        <f t="shared" si="50"/>
        <v>cbow</v>
      </c>
      <c r="N733" s="1" t="str">
        <f>MID(F733, G733+2, H733 - (G733+2))</f>
        <v>5</v>
      </c>
      <c r="O733" s="1" t="str">
        <f>MID(F733, H733+2, I733 - (H733+2))</f>
        <v>5</v>
      </c>
      <c r="P733" s="1" t="str">
        <f>MID(F733, I733+2, 3)</f>
        <v xml:space="preserve">25 </v>
      </c>
      <c r="Q733" s="1" t="s">
        <v>661</v>
      </c>
      <c r="R733" t="s">
        <v>1192</v>
      </c>
      <c r="S733">
        <v>5.1000000000000004E-3</v>
      </c>
      <c r="T733">
        <v>0</v>
      </c>
      <c r="U733" t="s">
        <v>1689</v>
      </c>
    </row>
    <row r="734" spans="1:21" hidden="1" x14ac:dyDescent="0.2">
      <c r="A734" s="1">
        <v>663</v>
      </c>
      <c r="B734" s="1">
        <v>733</v>
      </c>
      <c r="E734" t="s">
        <v>1191</v>
      </c>
      <c r="F734" t="s">
        <v>1133</v>
      </c>
      <c r="G734" s="1">
        <f t="shared" si="47"/>
        <v>20</v>
      </c>
      <c r="H734" s="1">
        <f t="shared" si="48"/>
        <v>23</v>
      </c>
      <c r="I734" s="1">
        <f t="shared" si="49"/>
        <v>27</v>
      </c>
      <c r="J734" s="1" t="b">
        <f>OR(ISNUMBER(SEARCH("sg1",F734)),ISNUMBER(SEARCH("skip",F734)))</f>
        <v>0</v>
      </c>
      <c r="L734" s="1">
        <v>1</v>
      </c>
      <c r="M734" s="1" t="str">
        <f t="shared" si="50"/>
        <v>cbow</v>
      </c>
      <c r="N734" s="1" t="str">
        <f>MID(F734, G734+2, H734 - (G734+2))</f>
        <v>3</v>
      </c>
      <c r="O734" s="1" t="str">
        <f>MID(F734, H734+2, I734 - (H734+2))</f>
        <v>13</v>
      </c>
      <c r="P734" s="1" t="str">
        <f>MID(F734, I734+2, 3)</f>
        <v xml:space="preserve">50 </v>
      </c>
      <c r="Q734" s="1" t="s">
        <v>661</v>
      </c>
      <c r="R734" t="s">
        <v>1192</v>
      </c>
      <c r="S734">
        <v>5.0000000000000001E-3</v>
      </c>
      <c r="T734">
        <v>0</v>
      </c>
      <c r="U734" t="s">
        <v>1717</v>
      </c>
    </row>
    <row r="735" spans="1:21" hidden="1" x14ac:dyDescent="0.2">
      <c r="A735" s="1">
        <v>475</v>
      </c>
      <c r="B735" s="1">
        <v>734</v>
      </c>
      <c r="E735" t="s">
        <v>1191</v>
      </c>
      <c r="F735" t="s">
        <v>1004</v>
      </c>
      <c r="G735" s="1">
        <f t="shared" si="47"/>
        <v>20</v>
      </c>
      <c r="H735" s="1">
        <f t="shared" si="48"/>
        <v>23</v>
      </c>
      <c r="I735" s="1">
        <f t="shared" si="49"/>
        <v>26</v>
      </c>
      <c r="J735" s="1" t="b">
        <f>OR(ISNUMBER(SEARCH("sg1",F735)),ISNUMBER(SEARCH("skip",F735)))</f>
        <v>0</v>
      </c>
      <c r="L735" s="1">
        <v>1</v>
      </c>
      <c r="M735" s="1" t="str">
        <f t="shared" si="50"/>
        <v>cbow</v>
      </c>
      <c r="N735" s="1" t="str">
        <f>MID(F735, G735+2, H735 - (G735+2))</f>
        <v>5</v>
      </c>
      <c r="O735" s="1" t="str">
        <f>MID(F735, H735+2, I735 - (H735+2))</f>
        <v>8</v>
      </c>
      <c r="P735" s="1" t="str">
        <f>MID(F735, I735+2, 3)</f>
        <v xml:space="preserve">50 </v>
      </c>
      <c r="Q735" s="1" t="s">
        <v>661</v>
      </c>
      <c r="R735" t="s">
        <v>1192</v>
      </c>
      <c r="S735">
        <v>4.8999999999999998E-3</v>
      </c>
      <c r="T735">
        <v>0</v>
      </c>
      <c r="U735" t="s">
        <v>1576</v>
      </c>
    </row>
    <row r="736" spans="1:21" hidden="1" x14ac:dyDescent="0.2">
      <c r="A736" s="1">
        <v>511</v>
      </c>
      <c r="B736" s="1">
        <v>735</v>
      </c>
      <c r="E736" t="s">
        <v>1191</v>
      </c>
      <c r="F736" t="s">
        <v>1031</v>
      </c>
      <c r="G736" s="1">
        <f t="shared" si="47"/>
        <v>20</v>
      </c>
      <c r="H736" s="1">
        <f t="shared" si="48"/>
        <v>23</v>
      </c>
      <c r="I736" s="1">
        <f t="shared" si="49"/>
        <v>27</v>
      </c>
      <c r="J736" s="1" t="b">
        <f>OR(ISNUMBER(SEARCH("sg1",F736)),ISNUMBER(SEARCH("skip",F736)))</f>
        <v>0</v>
      </c>
      <c r="L736" s="1">
        <v>1</v>
      </c>
      <c r="M736" s="1" t="str">
        <f t="shared" si="50"/>
        <v>cbow</v>
      </c>
      <c r="N736" s="1" t="str">
        <f>MID(F736, G736+2, H736 - (G736+2))</f>
        <v>3</v>
      </c>
      <c r="O736" s="1" t="str">
        <f>MID(F736, H736+2, I736 - (H736+2))</f>
        <v>44</v>
      </c>
      <c r="P736" s="1" t="str">
        <f>MID(F736, I736+2, 3)</f>
        <v xml:space="preserve">25 </v>
      </c>
      <c r="Q736" s="1" t="s">
        <v>661</v>
      </c>
      <c r="R736" t="s">
        <v>1192</v>
      </c>
      <c r="S736">
        <v>4.8999999999999998E-3</v>
      </c>
      <c r="T736">
        <v>0</v>
      </c>
      <c r="U736" t="s">
        <v>1600</v>
      </c>
    </row>
    <row r="737" spans="1:21" hidden="1" x14ac:dyDescent="0.2">
      <c r="A737" s="1">
        <v>759</v>
      </c>
      <c r="B737" s="1">
        <v>736</v>
      </c>
      <c r="E737" t="s">
        <v>1191</v>
      </c>
      <c r="F737" t="s">
        <v>1793</v>
      </c>
      <c r="G737" s="1">
        <f t="shared" si="47"/>
        <v>20</v>
      </c>
      <c r="H737" s="1">
        <f t="shared" si="48"/>
        <v>23</v>
      </c>
      <c r="I737" s="1">
        <f t="shared" si="49"/>
        <v>27</v>
      </c>
      <c r="J737" s="1" t="b">
        <f>OR(ISNUMBER(SEARCH("sg1",F737)),ISNUMBER(SEARCH("skip",F737)))</f>
        <v>0</v>
      </c>
      <c r="L737" s="1">
        <v>1</v>
      </c>
      <c r="M737" s="1" t="str">
        <f t="shared" si="50"/>
        <v>cbow</v>
      </c>
      <c r="N737" s="1" t="str">
        <f>MID(F737, G737+2, H737 - (G737+2))</f>
        <v>8</v>
      </c>
      <c r="O737" s="1" t="str">
        <f>MID(F737, H737+2, I737 - (H737+2))</f>
        <v>21</v>
      </c>
      <c r="P737" s="1" t="str">
        <f>MID(F737, I737+2, 3)</f>
        <v xml:space="preserve">25 </v>
      </c>
      <c r="Q737" s="1" t="s">
        <v>661</v>
      </c>
      <c r="R737" t="s">
        <v>1192</v>
      </c>
      <c r="S737">
        <v>4.8999999999999998E-3</v>
      </c>
      <c r="T737">
        <v>0</v>
      </c>
      <c r="U737" t="s">
        <v>1795</v>
      </c>
    </row>
    <row r="738" spans="1:21" hidden="1" x14ac:dyDescent="0.2">
      <c r="A738" s="1">
        <v>476</v>
      </c>
      <c r="B738" s="1">
        <v>737</v>
      </c>
      <c r="E738" t="s">
        <v>1191</v>
      </c>
      <c r="F738" t="s">
        <v>1004</v>
      </c>
      <c r="G738" s="1">
        <f t="shared" si="47"/>
        <v>20</v>
      </c>
      <c r="H738" s="1">
        <f t="shared" si="48"/>
        <v>23</v>
      </c>
      <c r="I738" s="1">
        <f t="shared" si="49"/>
        <v>26</v>
      </c>
      <c r="J738" s="1" t="b">
        <f>OR(ISNUMBER(SEARCH("sg1",F738)),ISNUMBER(SEARCH("skip",F738)))</f>
        <v>0</v>
      </c>
      <c r="L738" s="1">
        <v>1</v>
      </c>
      <c r="M738" s="1" t="str">
        <f t="shared" si="50"/>
        <v>cbow</v>
      </c>
      <c r="N738" s="1" t="str">
        <f>MID(F738, G738+2, H738 - (G738+2))</f>
        <v>5</v>
      </c>
      <c r="O738" s="1" t="str">
        <f>MID(F738, H738+2, I738 - (H738+2))</f>
        <v>8</v>
      </c>
      <c r="P738" s="1" t="str">
        <f>MID(F738, I738+2, 3)</f>
        <v xml:space="preserve">50 </v>
      </c>
      <c r="Q738" s="1" t="s">
        <v>661</v>
      </c>
      <c r="R738" t="s">
        <v>1193</v>
      </c>
      <c r="S738">
        <v>4.8999999999999998E-3</v>
      </c>
      <c r="T738">
        <v>0</v>
      </c>
      <c r="U738" t="s">
        <v>1577</v>
      </c>
    </row>
    <row r="739" spans="1:21" hidden="1" x14ac:dyDescent="0.2">
      <c r="A739" s="1">
        <v>699</v>
      </c>
      <c r="B739" s="1">
        <v>738</v>
      </c>
      <c r="E739" t="s">
        <v>1191</v>
      </c>
      <c r="F739" t="s">
        <v>1158</v>
      </c>
      <c r="G739" s="1">
        <f t="shared" si="47"/>
        <v>20</v>
      </c>
      <c r="H739" s="1">
        <f t="shared" si="48"/>
        <v>23</v>
      </c>
      <c r="I739" s="1">
        <f t="shared" si="49"/>
        <v>27</v>
      </c>
      <c r="J739" s="1" t="b">
        <f>OR(ISNUMBER(SEARCH("sg1",F739)),ISNUMBER(SEARCH("skip",F739)))</f>
        <v>0</v>
      </c>
      <c r="L739" s="1">
        <v>1</v>
      </c>
      <c r="M739" s="1" t="str">
        <f t="shared" si="50"/>
        <v>cbow</v>
      </c>
      <c r="N739" s="1" t="str">
        <f>MID(F739, G739+2, H739 - (G739+2))</f>
        <v>3</v>
      </c>
      <c r="O739" s="1" t="str">
        <f>MID(F739, H739+2, I739 - (H739+2))</f>
        <v>21</v>
      </c>
      <c r="P739" s="1" t="str">
        <f>MID(F739, I739+2, 3)</f>
        <v xml:space="preserve">50 </v>
      </c>
      <c r="Q739" s="1" t="s">
        <v>661</v>
      </c>
      <c r="R739" t="s">
        <v>1192</v>
      </c>
      <c r="S739">
        <v>4.7000000000000002E-3</v>
      </c>
      <c r="T739">
        <v>0</v>
      </c>
      <c r="U739" t="s">
        <v>1129</v>
      </c>
    </row>
    <row r="740" spans="1:21" hidden="1" x14ac:dyDescent="0.2">
      <c r="A740" s="1">
        <v>567</v>
      </c>
      <c r="B740" s="1">
        <v>739</v>
      </c>
      <c r="E740" t="s">
        <v>1191</v>
      </c>
      <c r="F740" t="s">
        <v>1067</v>
      </c>
      <c r="G740" s="1">
        <f t="shared" si="47"/>
        <v>20</v>
      </c>
      <c r="H740" s="1">
        <f t="shared" si="48"/>
        <v>23</v>
      </c>
      <c r="I740" s="1">
        <f t="shared" si="49"/>
        <v>27</v>
      </c>
      <c r="J740" s="1" t="b">
        <f>OR(ISNUMBER(SEARCH("sg1",F740)),ISNUMBER(SEARCH("skip",F740)))</f>
        <v>0</v>
      </c>
      <c r="L740" s="1">
        <v>1</v>
      </c>
      <c r="M740" s="1" t="str">
        <f t="shared" si="50"/>
        <v>cbow</v>
      </c>
      <c r="N740" s="1" t="str">
        <f>MID(F740, G740+2, H740 - (G740+2))</f>
        <v>5</v>
      </c>
      <c r="O740" s="1" t="str">
        <f>MID(F740, H740+2, I740 - (H740+2))</f>
        <v>13</v>
      </c>
      <c r="P740" s="1" t="str">
        <f>MID(F740, I740+2, 3)</f>
        <v xml:space="preserve">50 </v>
      </c>
      <c r="Q740" s="1" t="s">
        <v>661</v>
      </c>
      <c r="R740" t="s">
        <v>1192</v>
      </c>
      <c r="S740">
        <v>4.4999999999999997E-3</v>
      </c>
      <c r="T740">
        <v>0</v>
      </c>
      <c r="U740" t="s">
        <v>1648</v>
      </c>
    </row>
    <row r="741" spans="1:21" hidden="1" x14ac:dyDescent="0.2">
      <c r="A741" s="1">
        <v>536</v>
      </c>
      <c r="B741" s="1">
        <v>740</v>
      </c>
      <c r="E741" t="s">
        <v>1191</v>
      </c>
      <c r="F741" t="s">
        <v>1045</v>
      </c>
      <c r="G741" s="1">
        <f t="shared" si="47"/>
        <v>20</v>
      </c>
      <c r="H741" s="1">
        <f t="shared" si="48"/>
        <v>23</v>
      </c>
      <c r="I741" s="1">
        <f t="shared" si="49"/>
        <v>26</v>
      </c>
      <c r="J741" s="1" t="b">
        <f>OR(ISNUMBER(SEARCH("sg1",F741)),ISNUMBER(SEARCH("skip",F741)))</f>
        <v>0</v>
      </c>
      <c r="L741" s="1">
        <v>1</v>
      </c>
      <c r="M741" s="1" t="str">
        <f t="shared" si="50"/>
        <v>cbow</v>
      </c>
      <c r="N741" s="1" t="str">
        <f>MID(F741, G741+2, H741 - (G741+2))</f>
        <v>8</v>
      </c>
      <c r="O741" s="1" t="str">
        <f>MID(F741, H741+2, I741 - (H741+2))</f>
        <v>5</v>
      </c>
      <c r="P741" s="1" t="str">
        <f>MID(F741, I741+2, 3)</f>
        <v xml:space="preserve">50 </v>
      </c>
      <c r="Q741" s="1" t="s">
        <v>661</v>
      </c>
      <c r="R741" t="s">
        <v>1193</v>
      </c>
      <c r="S741">
        <v>4.4999999999999997E-3</v>
      </c>
      <c r="T741">
        <v>0</v>
      </c>
      <c r="U741" t="s">
        <v>1621</v>
      </c>
    </row>
    <row r="742" spans="1:21" hidden="1" x14ac:dyDescent="0.2">
      <c r="A742" s="1">
        <v>615</v>
      </c>
      <c r="B742" s="1">
        <v>741</v>
      </c>
      <c r="E742" t="s">
        <v>1191</v>
      </c>
      <c r="F742" t="s">
        <v>1100</v>
      </c>
      <c r="G742" s="1">
        <f t="shared" si="47"/>
        <v>20</v>
      </c>
      <c r="H742" s="1">
        <f t="shared" si="48"/>
        <v>23</v>
      </c>
      <c r="I742" s="1">
        <f t="shared" si="49"/>
        <v>27</v>
      </c>
      <c r="J742" s="1" t="b">
        <f>OR(ISNUMBER(SEARCH("sg1",F742)),ISNUMBER(SEARCH("skip",F742)))</f>
        <v>0</v>
      </c>
      <c r="L742" s="1">
        <v>1</v>
      </c>
      <c r="M742" s="1" t="str">
        <f t="shared" si="50"/>
        <v>cbow</v>
      </c>
      <c r="N742" s="1" t="str">
        <f>MID(F742, G742+2, H742 - (G742+2))</f>
        <v>5</v>
      </c>
      <c r="O742" s="1" t="str">
        <f>MID(F742, H742+2, I742 - (H742+2))</f>
        <v>44</v>
      </c>
      <c r="P742" s="1" t="str">
        <f>MID(F742, I742+2, 3)</f>
        <v xml:space="preserve">25 </v>
      </c>
      <c r="Q742" s="1" t="s">
        <v>661</v>
      </c>
      <c r="R742" t="s">
        <v>1192</v>
      </c>
      <c r="S742">
        <v>4.1999999999999997E-3</v>
      </c>
      <c r="T742">
        <v>0</v>
      </c>
      <c r="U742" t="s">
        <v>1683</v>
      </c>
    </row>
    <row r="743" spans="1:21" hidden="1" x14ac:dyDescent="0.2">
      <c r="A743" s="1">
        <v>435</v>
      </c>
      <c r="B743" s="1">
        <v>742</v>
      </c>
      <c r="E743" t="s">
        <v>1191</v>
      </c>
      <c r="F743" t="s">
        <v>974</v>
      </c>
      <c r="G743" s="1">
        <f t="shared" si="47"/>
        <v>20</v>
      </c>
      <c r="H743" s="1">
        <f t="shared" si="48"/>
        <v>23</v>
      </c>
      <c r="I743" s="1">
        <f t="shared" si="49"/>
        <v>27</v>
      </c>
      <c r="J743" s="1" t="b">
        <f>OR(ISNUMBER(SEARCH("sg1",F743)),ISNUMBER(SEARCH("skip",F743)))</f>
        <v>0</v>
      </c>
      <c r="L743" s="1">
        <v>1</v>
      </c>
      <c r="M743" s="1" t="str">
        <f t="shared" si="50"/>
        <v>cbow</v>
      </c>
      <c r="N743" s="1" t="str">
        <f>MID(F743, G743+2, H743 - (G743+2))</f>
        <v>1</v>
      </c>
      <c r="O743" s="1" t="str">
        <f>MID(F743, H743+2, I743 - (H743+2))</f>
        <v>21</v>
      </c>
      <c r="P743" s="1" t="str">
        <f>MID(F743, I743+2, 3)</f>
        <v xml:space="preserve">50 </v>
      </c>
      <c r="Q743" s="1" t="s">
        <v>661</v>
      </c>
      <c r="R743" t="s">
        <v>1192</v>
      </c>
      <c r="S743">
        <v>4.1000000000000003E-3</v>
      </c>
      <c r="T743">
        <v>0</v>
      </c>
      <c r="U743" t="s">
        <v>1543</v>
      </c>
    </row>
    <row r="744" spans="1:21" hidden="1" x14ac:dyDescent="0.2">
      <c r="A744" s="1">
        <v>512</v>
      </c>
      <c r="B744" s="1">
        <v>743</v>
      </c>
      <c r="E744" t="s">
        <v>1191</v>
      </c>
      <c r="F744" t="s">
        <v>1031</v>
      </c>
      <c r="G744" s="1">
        <f t="shared" si="47"/>
        <v>20</v>
      </c>
      <c r="H744" s="1">
        <f t="shared" si="48"/>
        <v>23</v>
      </c>
      <c r="I744" s="1">
        <f t="shared" si="49"/>
        <v>27</v>
      </c>
      <c r="J744" s="1" t="b">
        <f>OR(ISNUMBER(SEARCH("sg1",F744)),ISNUMBER(SEARCH("skip",F744)))</f>
        <v>0</v>
      </c>
      <c r="L744" s="1">
        <v>1</v>
      </c>
      <c r="M744" s="1" t="str">
        <f t="shared" si="50"/>
        <v>cbow</v>
      </c>
      <c r="N744" s="1" t="str">
        <f>MID(F744, G744+2, H744 - (G744+2))</f>
        <v>3</v>
      </c>
      <c r="O744" s="1" t="str">
        <f>MID(F744, H744+2, I744 - (H744+2))</f>
        <v>44</v>
      </c>
      <c r="P744" s="1" t="str">
        <f>MID(F744, I744+2, 3)</f>
        <v xml:space="preserve">25 </v>
      </c>
      <c r="Q744" s="1" t="s">
        <v>661</v>
      </c>
      <c r="R744" t="s">
        <v>1193</v>
      </c>
      <c r="S744">
        <v>4.1000000000000003E-3</v>
      </c>
      <c r="T744">
        <v>0</v>
      </c>
      <c r="U744" t="s">
        <v>1601</v>
      </c>
    </row>
    <row r="745" spans="1:21" hidden="1" x14ac:dyDescent="0.2">
      <c r="A745" s="1">
        <v>568</v>
      </c>
      <c r="B745" s="1">
        <v>744</v>
      </c>
      <c r="E745" t="s">
        <v>1191</v>
      </c>
      <c r="F745" t="s">
        <v>1067</v>
      </c>
      <c r="G745" s="1">
        <f t="shared" si="47"/>
        <v>20</v>
      </c>
      <c r="H745" s="1">
        <f t="shared" si="48"/>
        <v>23</v>
      </c>
      <c r="I745" s="1">
        <f t="shared" si="49"/>
        <v>27</v>
      </c>
      <c r="J745" s="1" t="b">
        <f>OR(ISNUMBER(SEARCH("sg1",F745)),ISNUMBER(SEARCH("skip",F745)))</f>
        <v>0</v>
      </c>
      <c r="L745" s="1">
        <v>1</v>
      </c>
      <c r="M745" s="1" t="str">
        <f t="shared" si="50"/>
        <v>cbow</v>
      </c>
      <c r="N745" s="1" t="str">
        <f>MID(F745, G745+2, H745 - (G745+2))</f>
        <v>5</v>
      </c>
      <c r="O745" s="1" t="str">
        <f>MID(F745, H745+2, I745 - (H745+2))</f>
        <v>13</v>
      </c>
      <c r="P745" s="1" t="str">
        <f>MID(F745, I745+2, 3)</f>
        <v xml:space="preserve">50 </v>
      </c>
      <c r="Q745" s="1" t="s">
        <v>661</v>
      </c>
      <c r="R745" t="s">
        <v>1193</v>
      </c>
      <c r="S745">
        <v>3.8999999999999998E-3</v>
      </c>
      <c r="T745">
        <v>0</v>
      </c>
      <c r="U745" t="s">
        <v>1649</v>
      </c>
    </row>
    <row r="746" spans="1:21" hidden="1" x14ac:dyDescent="0.2">
      <c r="A746" s="1">
        <v>687</v>
      </c>
      <c r="B746" s="1">
        <v>745</v>
      </c>
      <c r="E746" t="s">
        <v>1191</v>
      </c>
      <c r="F746" t="s">
        <v>1151</v>
      </c>
      <c r="G746" s="1">
        <f t="shared" si="47"/>
        <v>20</v>
      </c>
      <c r="H746" s="1">
        <f t="shared" si="48"/>
        <v>23</v>
      </c>
      <c r="I746" s="1">
        <f t="shared" si="49"/>
        <v>27</v>
      </c>
      <c r="J746" s="1" t="b">
        <f>OR(ISNUMBER(SEARCH("sg1",F746)),ISNUMBER(SEARCH("skip",F746)))</f>
        <v>0</v>
      </c>
      <c r="L746" s="1">
        <v>1</v>
      </c>
      <c r="M746" s="1" t="str">
        <f t="shared" si="50"/>
        <v>cbow</v>
      </c>
      <c r="N746" s="1" t="str">
        <f>MID(F746, G746+2, H746 - (G746+2))</f>
        <v>1</v>
      </c>
      <c r="O746" s="1" t="str">
        <f>MID(F746, H746+2, I746 - (H746+2))</f>
        <v>21</v>
      </c>
      <c r="P746" s="1" t="str">
        <f>MID(F746, I746+2, 3)</f>
        <v xml:space="preserve">25 </v>
      </c>
      <c r="Q746" s="1" t="s">
        <v>661</v>
      </c>
      <c r="R746" t="s">
        <v>1192</v>
      </c>
      <c r="S746">
        <v>3.5000000000000001E-3</v>
      </c>
      <c r="T746">
        <v>0</v>
      </c>
      <c r="U746" t="s">
        <v>1732</v>
      </c>
    </row>
    <row r="747" spans="1:21" hidden="1" x14ac:dyDescent="0.2">
      <c r="A747" s="1">
        <v>419</v>
      </c>
      <c r="B747" s="1">
        <v>746</v>
      </c>
      <c r="E747" t="s">
        <v>1191</v>
      </c>
      <c r="F747" t="s">
        <v>962</v>
      </c>
      <c r="G747" s="1">
        <f t="shared" si="47"/>
        <v>20</v>
      </c>
      <c r="H747" s="1">
        <f t="shared" si="48"/>
        <v>23</v>
      </c>
      <c r="I747" s="1">
        <f t="shared" si="49"/>
        <v>27</v>
      </c>
      <c r="J747" s="1" t="b">
        <f>OR(ISNUMBER(SEARCH("sg1",F747)),ISNUMBER(SEARCH("skip",F747)))</f>
        <v>0</v>
      </c>
      <c r="L747" s="1">
        <v>1</v>
      </c>
      <c r="M747" s="1" t="str">
        <f t="shared" si="50"/>
        <v>cbow</v>
      </c>
      <c r="N747" s="1" t="str">
        <f>MID(F747, G747+2, H747 - (G747+2))</f>
        <v>5</v>
      </c>
      <c r="O747" s="1" t="str">
        <f>MID(F747, H747+2, I747 - (H747+2))</f>
        <v>21</v>
      </c>
      <c r="P747" s="1" t="str">
        <f>MID(F747, I747+2, 3)</f>
        <v xml:space="preserve">50 </v>
      </c>
      <c r="Q747" s="1" t="s">
        <v>661</v>
      </c>
      <c r="R747" t="s">
        <v>1192</v>
      </c>
      <c r="S747">
        <v>2.8E-3</v>
      </c>
      <c r="T747">
        <v>0</v>
      </c>
      <c r="U747" t="s">
        <v>1530</v>
      </c>
    </row>
    <row r="748" spans="1:21" hidden="1" x14ac:dyDescent="0.2">
      <c r="A748" s="1">
        <v>679</v>
      </c>
      <c r="B748" s="1">
        <v>747</v>
      </c>
      <c r="E748" t="s">
        <v>1191</v>
      </c>
      <c r="F748" t="s">
        <v>1145</v>
      </c>
      <c r="G748" s="1">
        <f t="shared" si="47"/>
        <v>20</v>
      </c>
      <c r="H748" s="1">
        <f t="shared" si="48"/>
        <v>23</v>
      </c>
      <c r="I748" s="1">
        <f t="shared" si="49"/>
        <v>27</v>
      </c>
      <c r="J748" s="1" t="b">
        <f>OR(ISNUMBER(SEARCH("sg1",F748)),ISNUMBER(SEARCH("skip",F748)))</f>
        <v>0</v>
      </c>
      <c r="L748" s="1">
        <v>1</v>
      </c>
      <c r="M748" s="1" t="str">
        <f t="shared" si="50"/>
        <v>cbow</v>
      </c>
      <c r="N748" s="1" t="str">
        <f>MID(F748, G748+2, H748 - (G748+2))</f>
        <v>1</v>
      </c>
      <c r="O748" s="1" t="str">
        <f>MID(F748, H748+2, I748 - (H748+2))</f>
        <v>44</v>
      </c>
      <c r="P748" s="1" t="str">
        <f>MID(F748, I748+2, 3)</f>
        <v xml:space="preserve">5 	</v>
      </c>
      <c r="Q748" s="1" t="s">
        <v>661</v>
      </c>
      <c r="R748" t="s">
        <v>1192</v>
      </c>
      <c r="S748">
        <v>2.8E-3</v>
      </c>
      <c r="T748">
        <v>0</v>
      </c>
      <c r="U748" t="s">
        <v>1727</v>
      </c>
    </row>
    <row r="749" spans="1:21" hidden="1" x14ac:dyDescent="0.2">
      <c r="A749" s="1">
        <v>563</v>
      </c>
      <c r="B749" s="1">
        <v>748</v>
      </c>
      <c r="E749" t="s">
        <v>1191</v>
      </c>
      <c r="F749" t="s">
        <v>1064</v>
      </c>
      <c r="G749" s="1">
        <f t="shared" si="47"/>
        <v>20</v>
      </c>
      <c r="H749" s="1">
        <f t="shared" si="48"/>
        <v>23</v>
      </c>
      <c r="I749" s="1">
        <f t="shared" si="49"/>
        <v>27</v>
      </c>
      <c r="J749" s="1" t="b">
        <f>OR(ISNUMBER(SEARCH("sg1",F749)),ISNUMBER(SEARCH("skip",F749)))</f>
        <v>0</v>
      </c>
      <c r="L749" s="1">
        <v>1</v>
      </c>
      <c r="M749" s="1" t="str">
        <f t="shared" si="50"/>
        <v>cbow</v>
      </c>
      <c r="N749" s="1" t="str">
        <f>MID(F749, G749+2, H749 - (G749+2))</f>
        <v>3</v>
      </c>
      <c r="O749" s="1" t="str">
        <f>MID(F749, H749+2, I749 - (H749+2))</f>
        <v>21</v>
      </c>
      <c r="P749" s="1" t="str">
        <f>MID(F749, I749+2, 3)</f>
        <v xml:space="preserve">25 </v>
      </c>
      <c r="Q749" s="1" t="s">
        <v>661</v>
      </c>
      <c r="R749" t="s">
        <v>1192</v>
      </c>
      <c r="S749">
        <v>2.7000000000000001E-3</v>
      </c>
      <c r="T749">
        <v>0</v>
      </c>
      <c r="U749" t="s">
        <v>1085</v>
      </c>
    </row>
    <row r="750" spans="1:21" hidden="1" x14ac:dyDescent="0.2">
      <c r="A750" s="1">
        <v>535</v>
      </c>
      <c r="B750" s="1">
        <v>749</v>
      </c>
      <c r="E750" t="s">
        <v>1191</v>
      </c>
      <c r="F750" t="s">
        <v>1045</v>
      </c>
      <c r="G750" s="1">
        <f t="shared" si="47"/>
        <v>20</v>
      </c>
      <c r="H750" s="1">
        <f t="shared" si="48"/>
        <v>23</v>
      </c>
      <c r="I750" s="1">
        <f t="shared" si="49"/>
        <v>26</v>
      </c>
      <c r="J750" s="1" t="b">
        <f>OR(ISNUMBER(SEARCH("sg1",F750)),ISNUMBER(SEARCH("skip",F750)))</f>
        <v>0</v>
      </c>
      <c r="L750" s="1">
        <v>1</v>
      </c>
      <c r="M750" s="1" t="str">
        <f t="shared" si="50"/>
        <v>cbow</v>
      </c>
      <c r="N750" s="1" t="str">
        <f>MID(F750, G750+2, H750 - (G750+2))</f>
        <v>8</v>
      </c>
      <c r="O750" s="1" t="str">
        <f>MID(F750, H750+2, I750 - (H750+2))</f>
        <v>5</v>
      </c>
      <c r="P750" s="1" t="str">
        <f>MID(F750, I750+2, 3)</f>
        <v xml:space="preserve">50 </v>
      </c>
      <c r="Q750" s="1" t="s">
        <v>661</v>
      </c>
      <c r="R750" t="s">
        <v>1192</v>
      </c>
      <c r="S750">
        <v>2.5000000000000001E-3</v>
      </c>
      <c r="T750">
        <v>0</v>
      </c>
      <c r="U750" t="s">
        <v>1620</v>
      </c>
    </row>
    <row r="751" spans="1:21" hidden="1" x14ac:dyDescent="0.2">
      <c r="A751" s="1">
        <v>688</v>
      </c>
      <c r="B751" s="1">
        <v>750</v>
      </c>
      <c r="E751" t="s">
        <v>1191</v>
      </c>
      <c r="F751" t="s">
        <v>1151</v>
      </c>
      <c r="G751" s="1">
        <f t="shared" si="47"/>
        <v>20</v>
      </c>
      <c r="H751" s="1">
        <f t="shared" si="48"/>
        <v>23</v>
      </c>
      <c r="I751" s="1">
        <f t="shared" si="49"/>
        <v>27</v>
      </c>
      <c r="J751" s="1" t="b">
        <f>OR(ISNUMBER(SEARCH("sg1",F751)),ISNUMBER(SEARCH("skip",F751)))</f>
        <v>0</v>
      </c>
      <c r="L751" s="1">
        <v>1</v>
      </c>
      <c r="M751" s="1" t="str">
        <f t="shared" si="50"/>
        <v>cbow</v>
      </c>
      <c r="N751" s="1" t="str">
        <f>MID(F751, G751+2, H751 - (G751+2))</f>
        <v>1</v>
      </c>
      <c r="O751" s="1" t="str">
        <f>MID(F751, H751+2, I751 - (H751+2))</f>
        <v>21</v>
      </c>
      <c r="P751" s="1" t="str">
        <f>MID(F751, I751+2, 3)</f>
        <v xml:space="preserve">25 </v>
      </c>
      <c r="Q751" s="1" t="s">
        <v>661</v>
      </c>
      <c r="R751" t="s">
        <v>1193</v>
      </c>
      <c r="S751">
        <v>2.2000000000000001E-3</v>
      </c>
      <c r="T751">
        <v>0</v>
      </c>
      <c r="U751" t="s">
        <v>1733</v>
      </c>
    </row>
    <row r="752" spans="1:21" hidden="1" x14ac:dyDescent="0.2">
      <c r="A752" s="1">
        <v>439</v>
      </c>
      <c r="B752" s="1">
        <v>751</v>
      </c>
      <c r="E752" t="s">
        <v>1191</v>
      </c>
      <c r="F752" t="s">
        <v>977</v>
      </c>
      <c r="G752" s="1">
        <f t="shared" si="47"/>
        <v>20</v>
      </c>
      <c r="H752" s="1">
        <f t="shared" si="48"/>
        <v>23</v>
      </c>
      <c r="I752" s="1">
        <f t="shared" si="49"/>
        <v>26</v>
      </c>
      <c r="J752" s="1" t="b">
        <f>OR(ISNUMBER(SEARCH("sg1",F752)),ISNUMBER(SEARCH("skip",F752)))</f>
        <v>0</v>
      </c>
      <c r="L752" s="1">
        <v>1</v>
      </c>
      <c r="M752" s="1" t="str">
        <f t="shared" si="50"/>
        <v>cbow</v>
      </c>
      <c r="N752" s="1" t="str">
        <f>MID(F752, G752+2, H752 - (G752+2))</f>
        <v>3</v>
      </c>
      <c r="O752" s="1" t="str">
        <f>MID(F752, H752+2, I752 - (H752+2))</f>
        <v>8</v>
      </c>
      <c r="P752" s="1" t="str">
        <f>MID(F752, I752+2, 3)</f>
        <v xml:space="preserve">50 </v>
      </c>
      <c r="Q752" s="1" t="s">
        <v>661</v>
      </c>
      <c r="R752" t="s">
        <v>1192</v>
      </c>
      <c r="S752">
        <v>2.0999999999999999E-3</v>
      </c>
      <c r="T752">
        <v>0</v>
      </c>
      <c r="U752" t="s">
        <v>1547</v>
      </c>
    </row>
    <row r="753" spans="1:21" hidden="1" x14ac:dyDescent="0.2">
      <c r="A753" s="1">
        <v>411</v>
      </c>
      <c r="B753" s="1">
        <v>752</v>
      </c>
      <c r="E753" t="s">
        <v>1191</v>
      </c>
      <c r="F753" t="s">
        <v>956</v>
      </c>
      <c r="G753" s="1">
        <f t="shared" si="47"/>
        <v>20</v>
      </c>
      <c r="H753" s="1">
        <f t="shared" si="48"/>
        <v>23</v>
      </c>
      <c r="I753" s="1">
        <f t="shared" si="49"/>
        <v>26</v>
      </c>
      <c r="J753" s="1" t="b">
        <f>OR(ISNUMBER(SEARCH("sg1",F753)),ISNUMBER(SEARCH("skip",F753)))</f>
        <v>0</v>
      </c>
      <c r="L753" s="1">
        <v>1</v>
      </c>
      <c r="M753" s="1" t="str">
        <f t="shared" si="50"/>
        <v>cbow</v>
      </c>
      <c r="N753" s="1" t="str">
        <f>MID(F753, G753+2, H753 - (G753+2))</f>
        <v>3</v>
      </c>
      <c r="O753" s="1" t="str">
        <f>MID(F753, H753+2, I753 - (H753+2))</f>
        <v>5</v>
      </c>
      <c r="P753" s="1" t="str">
        <f>MID(F753, I753+2, 3)</f>
        <v xml:space="preserve">50 </v>
      </c>
      <c r="Q753" s="1" t="s">
        <v>661</v>
      </c>
      <c r="R753" t="s">
        <v>1192</v>
      </c>
      <c r="S753">
        <v>2E-3</v>
      </c>
      <c r="T753">
        <v>0</v>
      </c>
      <c r="U753" t="s">
        <v>1524</v>
      </c>
    </row>
    <row r="754" spans="1:21" hidden="1" x14ac:dyDescent="0.2">
      <c r="A754" s="1">
        <v>700</v>
      </c>
      <c r="B754" s="1">
        <v>753</v>
      </c>
      <c r="E754" t="s">
        <v>1191</v>
      </c>
      <c r="F754" t="s">
        <v>1158</v>
      </c>
      <c r="G754" s="1">
        <f t="shared" si="47"/>
        <v>20</v>
      </c>
      <c r="H754" s="1">
        <f t="shared" si="48"/>
        <v>23</v>
      </c>
      <c r="I754" s="1">
        <f t="shared" si="49"/>
        <v>27</v>
      </c>
      <c r="J754" s="1" t="b">
        <f>OR(ISNUMBER(SEARCH("sg1",F754)),ISNUMBER(SEARCH("skip",F754)))</f>
        <v>0</v>
      </c>
      <c r="L754" s="1">
        <v>1</v>
      </c>
      <c r="M754" s="1" t="str">
        <f t="shared" si="50"/>
        <v>cbow</v>
      </c>
      <c r="N754" s="1" t="str">
        <f>MID(F754, G754+2, H754 - (G754+2))</f>
        <v>3</v>
      </c>
      <c r="O754" s="1" t="str">
        <f>MID(F754, H754+2, I754 - (H754+2))</f>
        <v>21</v>
      </c>
      <c r="P754" s="1" t="str">
        <f>MID(F754, I754+2, 3)</f>
        <v xml:space="preserve">50 </v>
      </c>
      <c r="Q754" s="1" t="s">
        <v>661</v>
      </c>
      <c r="R754" t="s">
        <v>1193</v>
      </c>
      <c r="S754">
        <v>2E-3</v>
      </c>
      <c r="T754">
        <v>0</v>
      </c>
      <c r="U754" t="s">
        <v>1741</v>
      </c>
    </row>
    <row r="755" spans="1:21" hidden="1" x14ac:dyDescent="0.2">
      <c r="A755" s="1">
        <v>420</v>
      </c>
      <c r="B755" s="1">
        <v>754</v>
      </c>
      <c r="E755" t="s">
        <v>1191</v>
      </c>
      <c r="F755" t="s">
        <v>962</v>
      </c>
      <c r="G755" s="1">
        <f t="shared" si="47"/>
        <v>20</v>
      </c>
      <c r="H755" s="1">
        <f t="shared" si="48"/>
        <v>23</v>
      </c>
      <c r="I755" s="1">
        <f t="shared" si="49"/>
        <v>27</v>
      </c>
      <c r="J755" s="1" t="b">
        <f>OR(ISNUMBER(SEARCH("sg1",F755)),ISNUMBER(SEARCH("skip",F755)))</f>
        <v>0</v>
      </c>
      <c r="L755" s="1">
        <v>1</v>
      </c>
      <c r="M755" s="1" t="str">
        <f t="shared" si="50"/>
        <v>cbow</v>
      </c>
      <c r="N755" s="1" t="str">
        <f>MID(F755, G755+2, H755 - (G755+2))</f>
        <v>5</v>
      </c>
      <c r="O755" s="1" t="str">
        <f>MID(F755, H755+2, I755 - (H755+2))</f>
        <v>21</v>
      </c>
      <c r="P755" s="1" t="str">
        <f>MID(F755, I755+2, 3)</f>
        <v xml:space="preserve">50 </v>
      </c>
      <c r="Q755" s="1" t="s">
        <v>661</v>
      </c>
      <c r="R755" t="s">
        <v>1193</v>
      </c>
      <c r="S755">
        <v>1.9E-3</v>
      </c>
      <c r="T755">
        <v>0</v>
      </c>
      <c r="U755" t="s">
        <v>1060</v>
      </c>
    </row>
    <row r="756" spans="1:21" hidden="1" x14ac:dyDescent="0.2">
      <c r="A756" s="1">
        <v>763</v>
      </c>
      <c r="B756" s="1">
        <v>755</v>
      </c>
      <c r="E756" t="s">
        <v>1191</v>
      </c>
      <c r="F756" t="s">
        <v>1796</v>
      </c>
      <c r="G756" s="1">
        <f t="shared" si="47"/>
        <v>20</v>
      </c>
      <c r="H756" s="1">
        <f t="shared" si="48"/>
        <v>23</v>
      </c>
      <c r="I756" s="1">
        <f t="shared" si="49"/>
        <v>27</v>
      </c>
      <c r="J756" s="1" t="b">
        <f>OR(ISNUMBER(SEARCH("sg1",F756)),ISNUMBER(SEARCH("skip",F756)))</f>
        <v>0</v>
      </c>
      <c r="L756" s="1">
        <v>1</v>
      </c>
      <c r="M756" s="1" t="str">
        <f t="shared" si="50"/>
        <v>cbow</v>
      </c>
      <c r="N756" s="1" t="str">
        <f>MID(F756, G756+2, H756 - (G756+2))</f>
        <v>3</v>
      </c>
      <c r="O756" s="1" t="str">
        <f>MID(F756, H756+2, I756 - (H756+2))</f>
        <v>44</v>
      </c>
      <c r="P756" s="1" t="str">
        <f>MID(F756, I756+2, 3)</f>
        <v xml:space="preserve">50 </v>
      </c>
      <c r="Q756" s="1" t="s">
        <v>661</v>
      </c>
      <c r="R756" t="s">
        <v>1192</v>
      </c>
      <c r="S756">
        <v>1.8E-3</v>
      </c>
      <c r="T756">
        <v>0</v>
      </c>
      <c r="U756" t="s">
        <v>1798</v>
      </c>
    </row>
    <row r="757" spans="1:21" hidden="1" x14ac:dyDescent="0.2">
      <c r="A757" s="1">
        <v>664</v>
      </c>
      <c r="B757" s="1">
        <v>756</v>
      </c>
      <c r="E757" t="s">
        <v>1191</v>
      </c>
      <c r="F757" t="s">
        <v>1133</v>
      </c>
      <c r="G757" s="1">
        <f t="shared" si="47"/>
        <v>20</v>
      </c>
      <c r="H757" s="1">
        <f t="shared" si="48"/>
        <v>23</v>
      </c>
      <c r="I757" s="1">
        <f t="shared" si="49"/>
        <v>27</v>
      </c>
      <c r="J757" s="1" t="b">
        <f>OR(ISNUMBER(SEARCH("sg1",F757)),ISNUMBER(SEARCH("skip",F757)))</f>
        <v>0</v>
      </c>
      <c r="L757" s="1">
        <v>1</v>
      </c>
      <c r="M757" s="1" t="str">
        <f t="shared" si="50"/>
        <v>cbow</v>
      </c>
      <c r="N757" s="1" t="str">
        <f>MID(F757, G757+2, H757 - (G757+2))</f>
        <v>3</v>
      </c>
      <c r="O757" s="1" t="str">
        <f>MID(F757, H757+2, I757 - (H757+2))</f>
        <v>13</v>
      </c>
      <c r="P757" s="1" t="str">
        <f>MID(F757, I757+2, 3)</f>
        <v xml:space="preserve">50 </v>
      </c>
      <c r="Q757" s="1" t="s">
        <v>661</v>
      </c>
      <c r="R757" t="s">
        <v>1193</v>
      </c>
      <c r="S757">
        <v>1.5E-3</v>
      </c>
      <c r="T757">
        <v>0</v>
      </c>
      <c r="U757" t="s">
        <v>162</v>
      </c>
    </row>
    <row r="758" spans="1:21" hidden="1" x14ac:dyDescent="0.2">
      <c r="A758" s="1">
        <v>104</v>
      </c>
      <c r="B758" s="1">
        <v>757</v>
      </c>
      <c r="E758" t="s">
        <v>1191</v>
      </c>
      <c r="F758" t="s">
        <v>735</v>
      </c>
      <c r="G758" s="1">
        <f t="shared" si="47"/>
        <v>19</v>
      </c>
      <c r="H758" s="1">
        <f t="shared" si="48"/>
        <v>22</v>
      </c>
      <c r="I758" s="1">
        <f t="shared" si="49"/>
        <v>26</v>
      </c>
      <c r="J758" s="1" t="b">
        <f>OR(ISNUMBER(SEARCH("sg1",F758)),ISNUMBER(SEARCH("skip",F758)))</f>
        <v>1</v>
      </c>
      <c r="L758" s="1">
        <v>1</v>
      </c>
      <c r="M758" s="1" t="str">
        <f t="shared" si="50"/>
        <v>skip</v>
      </c>
      <c r="N758" s="1" t="str">
        <f>MID(F758, G758+2, H758 - (G758+2))</f>
        <v>8</v>
      </c>
      <c r="O758" s="1" t="str">
        <f>MID(F758, H758+2, I758 - (H758+2))</f>
        <v>44</v>
      </c>
      <c r="P758" s="1" t="str">
        <f>MID(F758, I758+2, 3)</f>
        <v>100</v>
      </c>
      <c r="Q758" s="1" t="s">
        <v>661</v>
      </c>
      <c r="R758" t="s">
        <v>1193</v>
      </c>
      <c r="S758">
        <v>1.2999999999999999E-3</v>
      </c>
      <c r="T758">
        <v>0</v>
      </c>
      <c r="U758" t="s">
        <v>1283</v>
      </c>
    </row>
    <row r="759" spans="1:21" hidden="1" x14ac:dyDescent="0.2">
      <c r="A759" s="1">
        <v>564</v>
      </c>
      <c r="B759" s="1">
        <v>758</v>
      </c>
      <c r="E759" t="s">
        <v>1191</v>
      </c>
      <c r="F759" t="s">
        <v>1064</v>
      </c>
      <c r="G759" s="1">
        <f t="shared" si="47"/>
        <v>20</v>
      </c>
      <c r="H759" s="1">
        <f t="shared" si="48"/>
        <v>23</v>
      </c>
      <c r="I759" s="1">
        <f t="shared" si="49"/>
        <v>27</v>
      </c>
      <c r="J759" s="1" t="b">
        <f>OR(ISNUMBER(SEARCH("sg1",F759)),ISNUMBER(SEARCH("skip",F759)))</f>
        <v>0</v>
      </c>
      <c r="L759" s="1">
        <v>1</v>
      </c>
      <c r="M759" s="1" t="str">
        <f t="shared" si="50"/>
        <v>cbow</v>
      </c>
      <c r="N759" s="1" t="str">
        <f>MID(F759, G759+2, H759 - (G759+2))</f>
        <v>3</v>
      </c>
      <c r="O759" s="1" t="str">
        <f>MID(F759, H759+2, I759 - (H759+2))</f>
        <v>21</v>
      </c>
      <c r="P759" s="1" t="str">
        <f>MID(F759, I759+2, 3)</f>
        <v xml:space="preserve">25 </v>
      </c>
      <c r="Q759" s="1" t="s">
        <v>661</v>
      </c>
      <c r="R759" t="s">
        <v>1193</v>
      </c>
      <c r="S759">
        <v>1.1999999999999999E-3</v>
      </c>
      <c r="T759">
        <v>0</v>
      </c>
      <c r="U759" t="s">
        <v>1645</v>
      </c>
    </row>
    <row r="760" spans="1:21" hidden="1" x14ac:dyDescent="0.2">
      <c r="A760" s="1">
        <v>507</v>
      </c>
      <c r="B760" s="1">
        <v>759</v>
      </c>
      <c r="E760" t="s">
        <v>1191</v>
      </c>
      <c r="F760" t="s">
        <v>1028</v>
      </c>
      <c r="G760" s="1">
        <f t="shared" si="47"/>
        <v>20</v>
      </c>
      <c r="H760" s="1">
        <f t="shared" si="48"/>
        <v>23</v>
      </c>
      <c r="I760" s="1">
        <f t="shared" si="49"/>
        <v>26</v>
      </c>
      <c r="J760" s="1" t="b">
        <f>OR(ISNUMBER(SEARCH("sg1",F760)),ISNUMBER(SEARCH("skip",F760)))</f>
        <v>0</v>
      </c>
      <c r="L760" s="1">
        <v>1</v>
      </c>
      <c r="M760" s="1" t="str">
        <f t="shared" si="50"/>
        <v>cbow</v>
      </c>
      <c r="N760" s="1" t="str">
        <f>MID(F760, G760+2, H760 - (G760+2))</f>
        <v>8</v>
      </c>
      <c r="O760" s="1" t="str">
        <f>MID(F760, H760+2, I760 - (H760+2))</f>
        <v>8</v>
      </c>
      <c r="P760" s="1" t="str">
        <f>MID(F760, I760+2, 3)</f>
        <v xml:space="preserve">50 </v>
      </c>
      <c r="Q760" s="1" t="s">
        <v>661</v>
      </c>
      <c r="R760" t="s">
        <v>1192</v>
      </c>
      <c r="S760">
        <v>8.9999999999999998E-4</v>
      </c>
      <c r="T760">
        <v>0</v>
      </c>
      <c r="U760" t="s">
        <v>1596</v>
      </c>
    </row>
    <row r="761" spans="1:21" hidden="1" x14ac:dyDescent="0.2">
      <c r="A761" s="1">
        <v>508</v>
      </c>
      <c r="B761" s="1">
        <v>760</v>
      </c>
      <c r="E761" t="s">
        <v>1191</v>
      </c>
      <c r="F761" t="s">
        <v>1028</v>
      </c>
      <c r="G761" s="1">
        <f t="shared" si="47"/>
        <v>20</v>
      </c>
      <c r="H761" s="1">
        <f t="shared" si="48"/>
        <v>23</v>
      </c>
      <c r="I761" s="1">
        <f t="shared" si="49"/>
        <v>26</v>
      </c>
      <c r="J761" s="1" t="b">
        <f>OR(ISNUMBER(SEARCH("sg1",F761)),ISNUMBER(SEARCH("skip",F761)))</f>
        <v>0</v>
      </c>
      <c r="L761" s="1">
        <v>1</v>
      </c>
      <c r="M761" s="1" t="str">
        <f t="shared" si="50"/>
        <v>cbow</v>
      </c>
      <c r="N761" s="1" t="str">
        <f>MID(F761, G761+2, H761 - (G761+2))</f>
        <v>8</v>
      </c>
      <c r="O761" s="1" t="str">
        <f>MID(F761, H761+2, I761 - (H761+2))</f>
        <v>8</v>
      </c>
      <c r="P761" s="1" t="str">
        <f>MID(F761, I761+2, 3)</f>
        <v xml:space="preserve">50 </v>
      </c>
      <c r="Q761" s="1" t="s">
        <v>661</v>
      </c>
      <c r="R761" t="s">
        <v>1193</v>
      </c>
      <c r="S761">
        <v>8.9999999999999998E-4</v>
      </c>
      <c r="T761">
        <v>0</v>
      </c>
      <c r="U761" t="s">
        <v>1597</v>
      </c>
    </row>
    <row r="762" spans="1:21" hidden="1" x14ac:dyDescent="0.2">
      <c r="A762" s="1">
        <v>680</v>
      </c>
      <c r="B762" s="1">
        <v>761</v>
      </c>
      <c r="E762" t="s">
        <v>1191</v>
      </c>
      <c r="F762" t="s">
        <v>1145</v>
      </c>
      <c r="G762" s="1">
        <f t="shared" si="47"/>
        <v>20</v>
      </c>
      <c r="H762" s="1">
        <f t="shared" si="48"/>
        <v>23</v>
      </c>
      <c r="I762" s="1">
        <f t="shared" si="49"/>
        <v>27</v>
      </c>
      <c r="J762" s="1" t="b">
        <f>OR(ISNUMBER(SEARCH("sg1",F762)),ISNUMBER(SEARCH("skip",F762)))</f>
        <v>0</v>
      </c>
      <c r="L762" s="1">
        <v>1</v>
      </c>
      <c r="M762" s="1" t="str">
        <f t="shared" si="50"/>
        <v>cbow</v>
      </c>
      <c r="N762" s="1" t="str">
        <f>MID(F762, G762+2, H762 - (G762+2))</f>
        <v>1</v>
      </c>
      <c r="O762" s="1" t="str">
        <f>MID(F762, H762+2, I762 - (H762+2))</f>
        <v>44</v>
      </c>
      <c r="P762" s="1" t="str">
        <f>MID(F762, I762+2, 3)</f>
        <v xml:space="preserve">5 	</v>
      </c>
      <c r="Q762" s="1" t="s">
        <v>661</v>
      </c>
      <c r="R762" t="s">
        <v>1193</v>
      </c>
      <c r="S762">
        <v>8.9999999999999998E-4</v>
      </c>
      <c r="T762">
        <v>0</v>
      </c>
      <c r="U762" t="s">
        <v>1728</v>
      </c>
    </row>
    <row r="763" spans="1:21" hidden="1" x14ac:dyDescent="0.2">
      <c r="A763" s="1">
        <v>103</v>
      </c>
      <c r="B763" s="1">
        <v>762</v>
      </c>
      <c r="E763" t="s">
        <v>1191</v>
      </c>
      <c r="F763" t="s">
        <v>735</v>
      </c>
      <c r="G763" s="1">
        <f t="shared" si="47"/>
        <v>19</v>
      </c>
      <c r="H763" s="1">
        <f t="shared" si="48"/>
        <v>22</v>
      </c>
      <c r="I763" s="1">
        <f t="shared" si="49"/>
        <v>26</v>
      </c>
      <c r="J763" s="1" t="b">
        <f>OR(ISNUMBER(SEARCH("sg1",F763)),ISNUMBER(SEARCH("skip",F763)))</f>
        <v>1</v>
      </c>
      <c r="L763" s="1">
        <v>1</v>
      </c>
      <c r="M763" s="1" t="str">
        <f t="shared" si="50"/>
        <v>skip</v>
      </c>
      <c r="N763" s="1" t="str">
        <f>MID(F763, G763+2, H763 - (G763+2))</f>
        <v>8</v>
      </c>
      <c r="O763" s="1" t="str">
        <f>MID(F763, H763+2, I763 - (H763+2))</f>
        <v>44</v>
      </c>
      <c r="P763" s="1" t="str">
        <f>MID(F763, I763+2, 3)</f>
        <v>100</v>
      </c>
      <c r="Q763" s="1" t="s">
        <v>661</v>
      </c>
      <c r="R763" t="s">
        <v>1192</v>
      </c>
      <c r="S763">
        <v>8.0000000000000004E-4</v>
      </c>
      <c r="T763">
        <v>0</v>
      </c>
      <c r="U763" t="s">
        <v>1282</v>
      </c>
    </row>
    <row r="764" spans="1:21" hidden="1" x14ac:dyDescent="0.2">
      <c r="A764" s="1">
        <v>412</v>
      </c>
      <c r="B764" s="1">
        <v>763</v>
      </c>
      <c r="E764" t="s">
        <v>1191</v>
      </c>
      <c r="F764" t="s">
        <v>956</v>
      </c>
      <c r="G764" s="1">
        <f t="shared" si="47"/>
        <v>20</v>
      </c>
      <c r="H764" s="1">
        <f t="shared" si="48"/>
        <v>23</v>
      </c>
      <c r="I764" s="1">
        <f t="shared" si="49"/>
        <v>26</v>
      </c>
      <c r="J764" s="1" t="b">
        <f>OR(ISNUMBER(SEARCH("sg1",F764)),ISNUMBER(SEARCH("skip",F764)))</f>
        <v>0</v>
      </c>
      <c r="L764" s="1">
        <v>1</v>
      </c>
      <c r="M764" s="1" t="str">
        <f t="shared" si="50"/>
        <v>cbow</v>
      </c>
      <c r="N764" s="1" t="str">
        <f>MID(F764, G764+2, H764 - (G764+2))</f>
        <v>3</v>
      </c>
      <c r="O764" s="1" t="str">
        <f>MID(F764, H764+2, I764 - (H764+2))</f>
        <v>5</v>
      </c>
      <c r="P764" s="1" t="str">
        <f>MID(F764, I764+2, 3)</f>
        <v xml:space="preserve">50 </v>
      </c>
      <c r="Q764" s="1" t="s">
        <v>661</v>
      </c>
      <c r="R764" t="s">
        <v>1193</v>
      </c>
      <c r="S764">
        <v>8.0000000000000004E-4</v>
      </c>
      <c r="T764">
        <v>0</v>
      </c>
      <c r="U764" t="s">
        <v>1525</v>
      </c>
    </row>
    <row r="765" spans="1:21" hidden="1" x14ac:dyDescent="0.2">
      <c r="A765" s="1">
        <v>627</v>
      </c>
      <c r="B765" s="1">
        <v>764</v>
      </c>
      <c r="E765" t="s">
        <v>1191</v>
      </c>
      <c r="F765" t="s">
        <v>1109</v>
      </c>
      <c r="G765" s="1">
        <f t="shared" si="47"/>
        <v>20</v>
      </c>
      <c r="H765" s="1">
        <f t="shared" si="48"/>
        <v>23</v>
      </c>
      <c r="I765" s="1">
        <f t="shared" si="49"/>
        <v>27</v>
      </c>
      <c r="J765" s="1" t="b">
        <f>OR(ISNUMBER(SEARCH("sg1",F765)),ISNUMBER(SEARCH("skip",F765)))</f>
        <v>0</v>
      </c>
      <c r="L765" s="1">
        <v>1</v>
      </c>
      <c r="M765" s="1" t="str">
        <f t="shared" si="50"/>
        <v>cbow</v>
      </c>
      <c r="N765" s="1" t="str">
        <f>MID(F765, G765+2, H765 - (G765+2))</f>
        <v>1</v>
      </c>
      <c r="O765" s="1" t="str">
        <f>MID(F765, H765+2, I765 - (H765+2))</f>
        <v>44</v>
      </c>
      <c r="P765" s="1" t="str">
        <f>MID(F765, I765+2, 3)</f>
        <v xml:space="preserve">25 </v>
      </c>
      <c r="Q765" s="1" t="s">
        <v>661</v>
      </c>
      <c r="R765" t="s">
        <v>1192</v>
      </c>
      <c r="S765">
        <v>6.9999999999999999E-4</v>
      </c>
      <c r="T765">
        <v>0</v>
      </c>
      <c r="U765" t="s">
        <v>1692</v>
      </c>
    </row>
    <row r="766" spans="1:21" hidden="1" x14ac:dyDescent="0.2">
      <c r="A766" s="1">
        <v>455</v>
      </c>
      <c r="B766" s="1">
        <v>765</v>
      </c>
      <c r="E766" t="s">
        <v>1191</v>
      </c>
      <c r="F766" t="s">
        <v>989</v>
      </c>
      <c r="G766" s="1">
        <f t="shared" si="47"/>
        <v>20</v>
      </c>
      <c r="H766" s="1">
        <f t="shared" si="48"/>
        <v>23</v>
      </c>
      <c r="I766" s="1">
        <f t="shared" si="49"/>
        <v>26</v>
      </c>
      <c r="J766" s="1" t="b">
        <f>OR(ISNUMBER(SEARCH("sg1",F766)),ISNUMBER(SEARCH("skip",F766)))</f>
        <v>0</v>
      </c>
      <c r="L766" s="1">
        <v>1</v>
      </c>
      <c r="M766" s="1" t="str">
        <f t="shared" si="50"/>
        <v>cbow</v>
      </c>
      <c r="N766" s="1" t="str">
        <f>MID(F766, G766+2, H766 - (G766+2))</f>
        <v>5</v>
      </c>
      <c r="O766" s="1" t="str">
        <f>MID(F766, H766+2, I766 - (H766+2))</f>
        <v>5</v>
      </c>
      <c r="P766" s="1" t="str">
        <f>MID(F766, I766+2, 3)</f>
        <v xml:space="preserve">50 </v>
      </c>
      <c r="Q766" s="1" t="s">
        <v>661</v>
      </c>
      <c r="R766" t="s">
        <v>1192</v>
      </c>
      <c r="S766">
        <v>5.9999999999999995E-4</v>
      </c>
      <c r="T766">
        <v>0</v>
      </c>
      <c r="U766" t="s">
        <v>1561</v>
      </c>
    </row>
    <row r="767" spans="1:21" hidden="1" x14ac:dyDescent="0.2">
      <c r="A767" s="1">
        <v>751</v>
      </c>
      <c r="B767" s="1">
        <v>766</v>
      </c>
      <c r="E767" t="s">
        <v>1191</v>
      </c>
      <c r="F767" t="s">
        <v>1785</v>
      </c>
      <c r="G767" s="1">
        <f t="shared" si="47"/>
        <v>20</v>
      </c>
      <c r="H767" s="1">
        <f t="shared" si="48"/>
        <v>23</v>
      </c>
      <c r="I767" s="1">
        <f t="shared" si="49"/>
        <v>26</v>
      </c>
      <c r="J767" s="1" t="b">
        <f>OR(ISNUMBER(SEARCH("sg1",F767)),ISNUMBER(SEARCH("skip",F767)))</f>
        <v>0</v>
      </c>
      <c r="L767" s="1">
        <v>1</v>
      </c>
      <c r="M767" s="1" t="str">
        <f t="shared" si="50"/>
        <v>cbow</v>
      </c>
      <c r="N767" s="1" t="str">
        <f>MID(F767, G767+2, H767 - (G767+2))</f>
        <v>1</v>
      </c>
      <c r="O767" s="1" t="str">
        <f>MID(F767, H767+2, I767 - (H767+2))</f>
        <v>8</v>
      </c>
      <c r="P767" s="1" t="str">
        <f>MID(F767, I767+2, 3)</f>
        <v xml:space="preserve">50 </v>
      </c>
      <c r="Q767" s="1" t="s">
        <v>661</v>
      </c>
      <c r="R767" t="s">
        <v>1192</v>
      </c>
      <c r="S767">
        <v>5.0000000000000001E-4</v>
      </c>
      <c r="T767">
        <v>0</v>
      </c>
      <c r="U767" t="s">
        <v>1206</v>
      </c>
    </row>
    <row r="768" spans="1:21" hidden="1" x14ac:dyDescent="0.2">
      <c r="A768" s="1">
        <v>595</v>
      </c>
      <c r="B768" s="1">
        <v>767</v>
      </c>
      <c r="E768" t="s">
        <v>1191</v>
      </c>
      <c r="F768" t="s">
        <v>1087</v>
      </c>
      <c r="G768" s="1">
        <f t="shared" si="47"/>
        <v>20</v>
      </c>
      <c r="H768" s="1">
        <f t="shared" si="48"/>
        <v>23</v>
      </c>
      <c r="I768" s="1">
        <f t="shared" si="49"/>
        <v>27</v>
      </c>
      <c r="J768" s="1" t="b">
        <f>OR(ISNUMBER(SEARCH("sg1",F768)),ISNUMBER(SEARCH("skip",F768)))</f>
        <v>0</v>
      </c>
      <c r="L768" s="1">
        <v>1</v>
      </c>
      <c r="M768" s="1" t="str">
        <f t="shared" si="50"/>
        <v>cbow</v>
      </c>
      <c r="N768" s="1" t="str">
        <f>MID(F768, G768+2, H768 - (G768+2))</f>
        <v>1</v>
      </c>
      <c r="O768" s="1" t="str">
        <f>MID(F768, H768+2, I768 - (H768+2))</f>
        <v>13</v>
      </c>
      <c r="P768" s="1" t="str">
        <f>MID(F768, I768+2, 3)</f>
        <v xml:space="preserve">50 </v>
      </c>
      <c r="Q768" s="1" t="s">
        <v>661</v>
      </c>
      <c r="R768" t="s">
        <v>1192</v>
      </c>
      <c r="S768">
        <v>4.0000000000000002E-4</v>
      </c>
      <c r="T768">
        <v>1E-4</v>
      </c>
      <c r="U768" t="s">
        <v>1669</v>
      </c>
    </row>
    <row r="769" spans="1:21" hidden="1" x14ac:dyDescent="0.2">
      <c r="A769" s="1">
        <v>695</v>
      </c>
      <c r="B769" s="1">
        <v>768</v>
      </c>
      <c r="E769" t="s">
        <v>1191</v>
      </c>
      <c r="F769" t="s">
        <v>1156</v>
      </c>
      <c r="G769" s="1">
        <f t="shared" si="47"/>
        <v>20</v>
      </c>
      <c r="H769" s="1">
        <f t="shared" si="48"/>
        <v>23</v>
      </c>
      <c r="I769" s="1">
        <f t="shared" si="49"/>
        <v>27</v>
      </c>
      <c r="J769" s="1" t="b">
        <f>OR(ISNUMBER(SEARCH("sg1",F769)),ISNUMBER(SEARCH("skip",F769)))</f>
        <v>0</v>
      </c>
      <c r="L769" s="1">
        <v>1</v>
      </c>
      <c r="M769" s="1" t="str">
        <f t="shared" si="50"/>
        <v>cbow</v>
      </c>
      <c r="N769" s="1" t="str">
        <f>MID(F769, G769+2, H769 - (G769+2))</f>
        <v>5</v>
      </c>
      <c r="O769" s="1" t="str">
        <f>MID(F769, H769+2, I769 - (H769+2))</f>
        <v>21</v>
      </c>
      <c r="P769" s="1" t="str">
        <f>MID(F769, I769+2, 3)</f>
        <v xml:space="preserve">25 </v>
      </c>
      <c r="Q769" s="1" t="s">
        <v>661</v>
      </c>
      <c r="R769" t="s">
        <v>1192</v>
      </c>
      <c r="S769">
        <v>2.9999999999999997E-4</v>
      </c>
      <c r="T769">
        <v>1.9099999999999999E-2</v>
      </c>
      <c r="U769" t="s">
        <v>1538</v>
      </c>
    </row>
    <row r="770" spans="1:21" hidden="1" x14ac:dyDescent="0.2">
      <c r="A770" s="1">
        <v>456</v>
      </c>
      <c r="B770" s="1">
        <v>769</v>
      </c>
      <c r="E770" t="s">
        <v>1191</v>
      </c>
      <c r="F770" t="s">
        <v>989</v>
      </c>
      <c r="G770" s="1">
        <f t="shared" si="47"/>
        <v>20</v>
      </c>
      <c r="H770" s="1">
        <f t="shared" si="48"/>
        <v>23</v>
      </c>
      <c r="I770" s="1">
        <f t="shared" si="49"/>
        <v>26</v>
      </c>
      <c r="J770" s="1" t="b">
        <f>OR(ISNUMBER(SEARCH("sg1",F770)),ISNUMBER(SEARCH("skip",F770)))</f>
        <v>0</v>
      </c>
      <c r="L770" s="1">
        <v>1</v>
      </c>
      <c r="M770" s="1" t="str">
        <f t="shared" si="50"/>
        <v>cbow</v>
      </c>
      <c r="N770" s="1" t="str">
        <f>MID(F770, G770+2, H770 - (G770+2))</f>
        <v>5</v>
      </c>
      <c r="O770" s="1" t="str">
        <f>MID(F770, H770+2, I770 - (H770+2))</f>
        <v>5</v>
      </c>
      <c r="P770" s="1" t="str">
        <f>MID(F770, I770+2, 3)</f>
        <v xml:space="preserve">50 </v>
      </c>
      <c r="Q770" s="1" t="s">
        <v>661</v>
      </c>
      <c r="R770" t="s">
        <v>1193</v>
      </c>
      <c r="S770">
        <v>1E-4</v>
      </c>
      <c r="T770">
        <v>0.20660000000000001</v>
      </c>
      <c r="U770" t="s">
        <v>206</v>
      </c>
    </row>
    <row r="771" spans="1:21" hidden="1" x14ac:dyDescent="0.2">
      <c r="A771" s="1">
        <v>764</v>
      </c>
      <c r="B771" s="1">
        <v>770</v>
      </c>
      <c r="E771" t="s">
        <v>1191</v>
      </c>
      <c r="F771" t="s">
        <v>1796</v>
      </c>
      <c r="G771" s="1">
        <f t="shared" si="47"/>
        <v>20</v>
      </c>
      <c r="H771" s="1">
        <f t="shared" si="48"/>
        <v>23</v>
      </c>
      <c r="I771" s="1">
        <f t="shared" si="49"/>
        <v>27</v>
      </c>
      <c r="J771" s="1" t="b">
        <f>OR(ISNUMBER(SEARCH("sg1",F771)),ISNUMBER(SEARCH("skip",F771)))</f>
        <v>0</v>
      </c>
      <c r="L771" s="1">
        <v>1</v>
      </c>
      <c r="M771" s="1" t="str">
        <f t="shared" si="50"/>
        <v>cbow</v>
      </c>
      <c r="N771" s="1" t="str">
        <f>MID(F771, G771+2, H771 - (G771+2))</f>
        <v>3</v>
      </c>
      <c r="O771" s="1" t="str">
        <f>MID(F771, H771+2, I771 - (H771+2))</f>
        <v>44</v>
      </c>
      <c r="P771" s="1" t="str">
        <f>MID(F771, I771+2, 3)</f>
        <v xml:space="preserve">50 </v>
      </c>
      <c r="Q771" s="1" t="s">
        <v>661</v>
      </c>
      <c r="R771" t="s">
        <v>1193</v>
      </c>
      <c r="S771">
        <v>-1E-4</v>
      </c>
      <c r="T771">
        <v>0.22289999999999999</v>
      </c>
      <c r="U771" t="s">
        <v>1799</v>
      </c>
    </row>
    <row r="772" spans="1:21" hidden="1" x14ac:dyDescent="0.2">
      <c r="A772" s="1">
        <v>443</v>
      </c>
      <c r="B772" s="1">
        <v>771</v>
      </c>
      <c r="E772" t="s">
        <v>1191</v>
      </c>
      <c r="F772" t="s">
        <v>980</v>
      </c>
      <c r="G772" s="1">
        <f t="shared" si="47"/>
        <v>20</v>
      </c>
      <c r="H772" s="1">
        <f t="shared" si="48"/>
        <v>23</v>
      </c>
      <c r="I772" s="1">
        <f t="shared" si="49"/>
        <v>27</v>
      </c>
      <c r="J772" s="1" t="b">
        <f>OR(ISNUMBER(SEARCH("sg1",F772)),ISNUMBER(SEARCH("skip",F772)))</f>
        <v>0</v>
      </c>
      <c r="L772" s="1">
        <v>1</v>
      </c>
      <c r="M772" s="1" t="str">
        <f t="shared" si="50"/>
        <v>cbow</v>
      </c>
      <c r="N772" s="1" t="str">
        <f>MID(F772, G772+2, H772 - (G772+2))</f>
        <v>1</v>
      </c>
      <c r="O772" s="1" t="str">
        <f>MID(F772, H772+2, I772 - (H772+2))</f>
        <v>44</v>
      </c>
      <c r="P772" s="1" t="str">
        <f>MID(F772, I772+2, 3)</f>
        <v xml:space="preserve">50 </v>
      </c>
      <c r="Q772" s="1" t="s">
        <v>661</v>
      </c>
      <c r="R772" t="s">
        <v>1192</v>
      </c>
      <c r="S772">
        <v>-5.9999999999999995E-4</v>
      </c>
      <c r="T772">
        <v>0</v>
      </c>
      <c r="U772" t="s">
        <v>1550</v>
      </c>
    </row>
    <row r="773" spans="1:21" hidden="1" x14ac:dyDescent="0.2">
      <c r="A773" s="1">
        <v>436</v>
      </c>
      <c r="B773" s="1">
        <v>772</v>
      </c>
      <c r="E773" t="s">
        <v>1191</v>
      </c>
      <c r="F773" t="s">
        <v>974</v>
      </c>
      <c r="G773" s="1">
        <f t="shared" si="47"/>
        <v>20</v>
      </c>
      <c r="H773" s="1">
        <f t="shared" si="48"/>
        <v>23</v>
      </c>
      <c r="I773" s="1">
        <f t="shared" si="49"/>
        <v>27</v>
      </c>
      <c r="J773" s="1" t="b">
        <f>OR(ISNUMBER(SEARCH("sg1",F773)),ISNUMBER(SEARCH("skip",F773)))</f>
        <v>0</v>
      </c>
      <c r="L773" s="1">
        <v>1</v>
      </c>
      <c r="M773" s="1" t="str">
        <f t="shared" si="50"/>
        <v>cbow</v>
      </c>
      <c r="N773" s="1" t="str">
        <f>MID(F773, G773+2, H773 - (G773+2))</f>
        <v>1</v>
      </c>
      <c r="O773" s="1" t="str">
        <f>MID(F773, H773+2, I773 - (H773+2))</f>
        <v>21</v>
      </c>
      <c r="P773" s="1" t="str">
        <f>MID(F773, I773+2, 3)</f>
        <v xml:space="preserve">50 </v>
      </c>
      <c r="Q773" s="1" t="s">
        <v>661</v>
      </c>
      <c r="R773" t="s">
        <v>1193</v>
      </c>
      <c r="S773">
        <v>-6.9999999999999999E-4</v>
      </c>
      <c r="T773">
        <v>0</v>
      </c>
      <c r="U773" t="s">
        <v>1544</v>
      </c>
    </row>
    <row r="774" spans="1:21" hidden="1" x14ac:dyDescent="0.2">
      <c r="A774" s="1">
        <v>440</v>
      </c>
      <c r="B774" s="1">
        <v>773</v>
      </c>
      <c r="E774" t="s">
        <v>1191</v>
      </c>
      <c r="F774" t="s">
        <v>977</v>
      </c>
      <c r="G774" s="1">
        <f t="shared" si="47"/>
        <v>20</v>
      </c>
      <c r="H774" s="1">
        <f t="shared" si="48"/>
        <v>23</v>
      </c>
      <c r="I774" s="1">
        <f t="shared" si="49"/>
        <v>26</v>
      </c>
      <c r="J774" s="1" t="b">
        <f>OR(ISNUMBER(SEARCH("sg1",F774)),ISNUMBER(SEARCH("skip",F774)))</f>
        <v>0</v>
      </c>
      <c r="L774" s="1">
        <v>1</v>
      </c>
      <c r="M774" s="1" t="str">
        <f t="shared" si="50"/>
        <v>cbow</v>
      </c>
      <c r="N774" s="1" t="str">
        <f>MID(F774, G774+2, H774 - (G774+2))</f>
        <v>3</v>
      </c>
      <c r="O774" s="1" t="str">
        <f>MID(F774, H774+2, I774 - (H774+2))</f>
        <v>8</v>
      </c>
      <c r="P774" s="1" t="str">
        <f>MID(F774, I774+2, 3)</f>
        <v xml:space="preserve">50 </v>
      </c>
      <c r="Q774" s="1" t="s">
        <v>661</v>
      </c>
      <c r="R774" t="s">
        <v>1193</v>
      </c>
      <c r="S774">
        <v>-6.9999999999999999E-4</v>
      </c>
      <c r="T774">
        <v>0</v>
      </c>
      <c r="U774" t="s">
        <v>1548</v>
      </c>
    </row>
    <row r="775" spans="1:21" hidden="1" x14ac:dyDescent="0.2">
      <c r="A775" s="1">
        <v>640</v>
      </c>
      <c r="B775" s="1">
        <v>774</v>
      </c>
      <c r="E775" t="s">
        <v>1191</v>
      </c>
      <c r="F775" t="s">
        <v>1117</v>
      </c>
      <c r="G775" s="1">
        <f t="shared" si="47"/>
        <v>20</v>
      </c>
      <c r="H775" s="1">
        <f t="shared" si="48"/>
        <v>23</v>
      </c>
      <c r="I775" s="1">
        <f t="shared" si="49"/>
        <v>26</v>
      </c>
      <c r="J775" s="1" t="b">
        <f>OR(ISNUMBER(SEARCH("sg1",F775)),ISNUMBER(SEARCH("skip",F775)))</f>
        <v>0</v>
      </c>
      <c r="L775" s="1">
        <v>1</v>
      </c>
      <c r="M775" s="1" t="str">
        <f t="shared" si="50"/>
        <v>cbow</v>
      </c>
      <c r="N775" s="1" t="str">
        <f>MID(F775, G775+2, H775 - (G775+2))</f>
        <v>5</v>
      </c>
      <c r="O775" s="1" t="str">
        <f>MID(F775, H775+2, I775 - (H775+2))</f>
        <v>8</v>
      </c>
      <c r="P775" s="1" t="str">
        <f>MID(F775, I775+2, 3)</f>
        <v xml:space="preserve">25 </v>
      </c>
      <c r="Q775" s="1" t="s">
        <v>661</v>
      </c>
      <c r="R775" t="s">
        <v>1193</v>
      </c>
      <c r="S775">
        <v>-8.9999999999999998E-4</v>
      </c>
      <c r="T775">
        <v>0</v>
      </c>
      <c r="U775" t="s">
        <v>1702</v>
      </c>
    </row>
    <row r="776" spans="1:21" hidden="1" x14ac:dyDescent="0.2">
      <c r="A776" s="1">
        <v>696</v>
      </c>
      <c r="B776" s="1">
        <v>775</v>
      </c>
      <c r="E776" t="s">
        <v>1191</v>
      </c>
      <c r="F776" t="s">
        <v>1156</v>
      </c>
      <c r="G776" s="1">
        <f t="shared" si="47"/>
        <v>20</v>
      </c>
      <c r="H776" s="1">
        <f t="shared" si="48"/>
        <v>23</v>
      </c>
      <c r="I776" s="1">
        <f t="shared" si="49"/>
        <v>27</v>
      </c>
      <c r="J776" s="1" t="b">
        <f>OR(ISNUMBER(SEARCH("sg1",F776)),ISNUMBER(SEARCH("skip",F776)))</f>
        <v>0</v>
      </c>
      <c r="L776" s="1">
        <v>1</v>
      </c>
      <c r="M776" s="1" t="str">
        <f t="shared" si="50"/>
        <v>cbow</v>
      </c>
      <c r="N776" s="1" t="str">
        <f>MID(F776, G776+2, H776 - (G776+2))</f>
        <v>5</v>
      </c>
      <c r="O776" s="1" t="str">
        <f>MID(F776, H776+2, I776 - (H776+2))</f>
        <v>21</v>
      </c>
      <c r="P776" s="1" t="str">
        <f>MID(F776, I776+2, 3)</f>
        <v xml:space="preserve">25 </v>
      </c>
      <c r="Q776" s="1" t="s">
        <v>661</v>
      </c>
      <c r="R776" t="s">
        <v>1193</v>
      </c>
      <c r="S776">
        <v>-8.9999999999999998E-4</v>
      </c>
      <c r="T776">
        <v>0</v>
      </c>
      <c r="U776" t="s">
        <v>1739</v>
      </c>
    </row>
    <row r="777" spans="1:21" hidden="1" x14ac:dyDescent="0.2">
      <c r="A777" s="1">
        <v>639</v>
      </c>
      <c r="B777" s="1">
        <v>776</v>
      </c>
      <c r="E777" t="s">
        <v>1191</v>
      </c>
      <c r="F777" t="s">
        <v>1117</v>
      </c>
      <c r="G777" s="1">
        <f t="shared" si="47"/>
        <v>20</v>
      </c>
      <c r="H777" s="1">
        <f t="shared" si="48"/>
        <v>23</v>
      </c>
      <c r="I777" s="1">
        <f t="shared" si="49"/>
        <v>26</v>
      </c>
      <c r="J777" s="1" t="b">
        <f>OR(ISNUMBER(SEARCH("sg1",F777)),ISNUMBER(SEARCH("skip",F777)))</f>
        <v>0</v>
      </c>
      <c r="L777" s="1">
        <v>1</v>
      </c>
      <c r="M777" s="1" t="str">
        <f t="shared" si="50"/>
        <v>cbow</v>
      </c>
      <c r="N777" s="1" t="str">
        <f>MID(F777, G777+2, H777 - (G777+2))</f>
        <v>5</v>
      </c>
      <c r="O777" s="1" t="str">
        <f>MID(F777, H777+2, I777 - (H777+2))</f>
        <v>8</v>
      </c>
      <c r="P777" s="1" t="str">
        <f>MID(F777, I777+2, 3)</f>
        <v xml:space="preserve">25 </v>
      </c>
      <c r="Q777" s="1" t="s">
        <v>661</v>
      </c>
      <c r="R777" t="s">
        <v>1192</v>
      </c>
      <c r="S777">
        <v>-1.4E-3</v>
      </c>
      <c r="T777">
        <v>0</v>
      </c>
      <c r="U777" t="s">
        <v>1701</v>
      </c>
    </row>
    <row r="778" spans="1:21" hidden="1" x14ac:dyDescent="0.2">
      <c r="A778" s="1">
        <v>628</v>
      </c>
      <c r="B778" s="1">
        <v>777</v>
      </c>
      <c r="E778" t="s">
        <v>1191</v>
      </c>
      <c r="F778" t="s">
        <v>1109</v>
      </c>
      <c r="G778" s="1">
        <f t="shared" si="47"/>
        <v>20</v>
      </c>
      <c r="H778" s="1">
        <f t="shared" si="48"/>
        <v>23</v>
      </c>
      <c r="I778" s="1">
        <f t="shared" si="49"/>
        <v>27</v>
      </c>
      <c r="J778" s="1" t="b">
        <f>OR(ISNUMBER(SEARCH("sg1",F778)),ISNUMBER(SEARCH("skip",F778)))</f>
        <v>0</v>
      </c>
      <c r="L778" s="1">
        <v>1</v>
      </c>
      <c r="M778" s="1" t="str">
        <f t="shared" si="50"/>
        <v>cbow</v>
      </c>
      <c r="N778" s="1" t="str">
        <f>MID(F778, G778+2, H778 - (G778+2))</f>
        <v>1</v>
      </c>
      <c r="O778" s="1" t="str">
        <f>MID(F778, H778+2, I778 - (H778+2))</f>
        <v>44</v>
      </c>
      <c r="P778" s="1" t="str">
        <f>MID(F778, I778+2, 3)</f>
        <v xml:space="preserve">25 </v>
      </c>
      <c r="Q778" s="1" t="s">
        <v>661</v>
      </c>
      <c r="R778" t="s">
        <v>1193</v>
      </c>
      <c r="S778">
        <v>-1.8E-3</v>
      </c>
      <c r="T778">
        <v>0</v>
      </c>
      <c r="U778" t="s">
        <v>1141</v>
      </c>
    </row>
    <row r="779" spans="1:21" hidden="1" x14ac:dyDescent="0.2">
      <c r="A779" s="1">
        <v>752</v>
      </c>
      <c r="B779" s="1">
        <v>778</v>
      </c>
      <c r="E779" t="s">
        <v>1191</v>
      </c>
      <c r="F779" t="s">
        <v>1785</v>
      </c>
      <c r="G779" s="1">
        <f t="shared" si="47"/>
        <v>20</v>
      </c>
      <c r="H779" s="1">
        <f t="shared" si="48"/>
        <v>23</v>
      </c>
      <c r="I779" s="1">
        <f t="shared" si="49"/>
        <v>26</v>
      </c>
      <c r="J779" s="1" t="b">
        <f>OR(ISNUMBER(SEARCH("sg1",F779)),ISNUMBER(SEARCH("skip",F779)))</f>
        <v>0</v>
      </c>
      <c r="L779" s="1">
        <v>1</v>
      </c>
      <c r="M779" s="1" t="str">
        <f t="shared" si="50"/>
        <v>cbow</v>
      </c>
      <c r="N779" s="1" t="str">
        <f>MID(F779, G779+2, H779 - (G779+2))</f>
        <v>1</v>
      </c>
      <c r="O779" s="1" t="str">
        <f>MID(F779, H779+2, I779 - (H779+2))</f>
        <v>8</v>
      </c>
      <c r="P779" s="1" t="str">
        <f>MID(F779, I779+2, 3)</f>
        <v xml:space="preserve">50 </v>
      </c>
      <c r="Q779" s="1" t="s">
        <v>661</v>
      </c>
      <c r="R779" t="s">
        <v>1193</v>
      </c>
      <c r="S779">
        <v>-3.8999999999999998E-3</v>
      </c>
      <c r="T779">
        <v>0</v>
      </c>
      <c r="U779" t="s">
        <v>1788</v>
      </c>
    </row>
    <row r="780" spans="1:21" hidden="1" x14ac:dyDescent="0.2">
      <c r="A780" s="1">
        <v>596</v>
      </c>
      <c r="B780" s="1">
        <v>779</v>
      </c>
      <c r="E780" t="s">
        <v>1191</v>
      </c>
      <c r="F780" t="s">
        <v>1087</v>
      </c>
      <c r="G780" s="1">
        <f t="shared" ref="G780:G781" si="51">FIND("mc",F780)</f>
        <v>20</v>
      </c>
      <c r="H780" s="1">
        <f t="shared" ref="H780:H781" si="52">FIND("_w",F780)</f>
        <v>23</v>
      </c>
      <c r="I780" s="1">
        <f t="shared" ref="I780:I781" si="53">FIND("_v", F780)</f>
        <v>27</v>
      </c>
      <c r="J780" s="1" t="b">
        <f>OR(ISNUMBER(SEARCH("sg1",F780)),ISNUMBER(SEARCH("skip",F780)))</f>
        <v>0</v>
      </c>
      <c r="L780" s="1">
        <v>1</v>
      </c>
      <c r="M780" s="1" t="str">
        <f t="shared" ref="M780:M781" si="54">IF(J780, "skip", "cbow")</f>
        <v>cbow</v>
      </c>
      <c r="N780" s="1" t="str">
        <f>MID(F780, G780+2, H780 - (G780+2))</f>
        <v>1</v>
      </c>
      <c r="O780" s="1" t="str">
        <f>MID(F780, H780+2, I780 - (H780+2))</f>
        <v>13</v>
      </c>
      <c r="P780" s="1" t="str">
        <f>MID(F780, I780+2, 3)</f>
        <v xml:space="preserve">50 </v>
      </c>
      <c r="Q780" s="1" t="s">
        <v>661</v>
      </c>
      <c r="R780" t="s">
        <v>1193</v>
      </c>
      <c r="S780">
        <v>-6.1000000000000004E-3</v>
      </c>
      <c r="T780">
        <v>0</v>
      </c>
      <c r="U780" t="s">
        <v>1670</v>
      </c>
    </row>
    <row r="781" spans="1:21" hidden="1" x14ac:dyDescent="0.2">
      <c r="A781" s="1">
        <v>444</v>
      </c>
      <c r="B781" s="1">
        <v>780</v>
      </c>
      <c r="E781" t="s">
        <v>1191</v>
      </c>
      <c r="F781" t="s">
        <v>980</v>
      </c>
      <c r="G781" s="1">
        <f t="shared" si="51"/>
        <v>20</v>
      </c>
      <c r="H781" s="1">
        <f t="shared" si="52"/>
        <v>23</v>
      </c>
      <c r="I781" s="1">
        <f t="shared" si="53"/>
        <v>27</v>
      </c>
      <c r="J781" s="1" t="b">
        <f>OR(ISNUMBER(SEARCH("sg1",F781)),ISNUMBER(SEARCH("skip",F781)))</f>
        <v>0</v>
      </c>
      <c r="L781" s="1">
        <v>1</v>
      </c>
      <c r="M781" s="1" t="str">
        <f t="shared" si="54"/>
        <v>cbow</v>
      </c>
      <c r="N781" s="1" t="str">
        <f>MID(F781, G781+2, H781 - (G781+2))</f>
        <v>1</v>
      </c>
      <c r="O781" s="1" t="str">
        <f>MID(F781, H781+2, I781 - (H781+2))</f>
        <v>44</v>
      </c>
      <c r="P781" s="1" t="str">
        <f>MID(F781, I781+2, 3)</f>
        <v xml:space="preserve">50 </v>
      </c>
      <c r="Q781" s="1" t="s">
        <v>661</v>
      </c>
      <c r="R781" t="s">
        <v>1193</v>
      </c>
      <c r="S781">
        <v>-6.4000000000000003E-3</v>
      </c>
      <c r="T781">
        <v>0</v>
      </c>
      <c r="U781" t="s">
        <v>1551</v>
      </c>
    </row>
  </sheetData>
  <autoFilter ref="A1:U781" xr:uid="{F4917FDA-1455-7E4E-BD2E-83708B08E8C8}">
    <filterColumn colId="10">
      <customFilters>
        <customFilter operator="notEqual" val=" "/>
      </customFilters>
    </filterColumn>
    <sortState xmlns:xlrd2="http://schemas.microsoft.com/office/spreadsheetml/2017/richdata2" ref="A2:U781">
      <sortCondition descending="1" ref="S2:S78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591F-2397-1D49-9D55-43CF67A78A6C}">
  <sheetPr>
    <tabColor rgb="FFFFC000"/>
  </sheetPr>
  <dimension ref="A1:K12"/>
  <sheetViews>
    <sheetView workbookViewId="0">
      <selection activeCell="I23" sqref="I23"/>
    </sheetView>
  </sheetViews>
  <sheetFormatPr baseColWidth="10" defaultRowHeight="16" x14ac:dyDescent="0.2"/>
  <cols>
    <col min="1" max="1" width="34.1640625" customWidth="1"/>
    <col min="3" max="3" width="10.83203125" style="1"/>
    <col min="4" max="4" width="13.33203125" style="1" customWidth="1"/>
    <col min="5" max="7" width="10.83203125" style="1"/>
    <col min="8" max="8" width="16.6640625" style="1" customWidth="1"/>
    <col min="9" max="10" width="10.83203125" style="1"/>
    <col min="15" max="15" width="34" bestFit="1" customWidth="1"/>
    <col min="16" max="16" width="8.6640625" bestFit="1" customWidth="1"/>
    <col min="17" max="17" width="4.1640625" bestFit="1" customWidth="1"/>
    <col min="18" max="20" width="2.1640625" bestFit="1" customWidth="1"/>
    <col min="21" max="21" width="7.1640625" bestFit="1" customWidth="1"/>
    <col min="22" max="22" width="4.1640625" bestFit="1" customWidth="1"/>
    <col min="23" max="23" width="8" bestFit="1" customWidth="1"/>
    <col min="24" max="24" width="12.1640625" bestFit="1" customWidth="1"/>
  </cols>
  <sheetData>
    <row r="1" spans="1:11" x14ac:dyDescent="0.2">
      <c r="A1" s="114"/>
      <c r="B1" s="114"/>
      <c r="C1" s="115"/>
      <c r="D1" s="115"/>
      <c r="E1" s="115"/>
      <c r="F1" s="115"/>
      <c r="G1" s="115"/>
      <c r="H1" s="115"/>
      <c r="I1" s="115"/>
      <c r="J1" s="115"/>
      <c r="K1" s="116"/>
    </row>
    <row r="2" spans="1:11" x14ac:dyDescent="0.2">
      <c r="A2" s="116"/>
      <c r="B2" s="116"/>
      <c r="C2" s="117"/>
      <c r="D2" s="117"/>
      <c r="E2" s="117"/>
      <c r="F2" s="117"/>
      <c r="G2" s="117"/>
      <c r="H2" s="117"/>
      <c r="I2" s="117"/>
      <c r="J2" s="117"/>
      <c r="K2" s="116"/>
    </row>
    <row r="3" spans="1:11" x14ac:dyDescent="0.2">
      <c r="A3" s="116"/>
      <c r="B3" s="116"/>
      <c r="C3" s="117"/>
      <c r="D3" s="117"/>
      <c r="E3" s="117"/>
      <c r="F3" s="117"/>
      <c r="G3" s="117"/>
      <c r="H3" s="117"/>
      <c r="I3" s="117"/>
      <c r="J3" s="117"/>
      <c r="K3" s="116"/>
    </row>
    <row r="4" spans="1:11" x14ac:dyDescent="0.2">
      <c r="A4" s="116"/>
      <c r="B4" s="116"/>
      <c r="C4" s="117"/>
      <c r="D4" s="117"/>
      <c r="E4" s="117"/>
      <c r="F4" s="117"/>
      <c r="G4" s="117"/>
      <c r="H4" s="117"/>
      <c r="I4" s="117"/>
      <c r="J4" s="117"/>
      <c r="K4" s="116"/>
    </row>
    <row r="5" spans="1:11" x14ac:dyDescent="0.2">
      <c r="A5" s="116"/>
      <c r="B5" s="116"/>
      <c r="C5" s="117"/>
      <c r="D5" s="117"/>
      <c r="E5" s="117"/>
      <c r="F5" s="117"/>
      <c r="G5" s="117"/>
      <c r="H5" s="117"/>
      <c r="I5" s="117"/>
      <c r="J5" s="117"/>
      <c r="K5" s="116"/>
    </row>
    <row r="6" spans="1:11" x14ac:dyDescent="0.2">
      <c r="A6" s="116"/>
      <c r="B6" s="116"/>
      <c r="C6" s="117"/>
      <c r="D6" s="117"/>
      <c r="E6" s="117"/>
      <c r="F6" s="117"/>
      <c r="G6" s="117"/>
      <c r="H6" s="117"/>
      <c r="I6" s="117"/>
      <c r="J6" s="117"/>
      <c r="K6" s="116"/>
    </row>
    <row r="7" spans="1:11" x14ac:dyDescent="0.2">
      <c r="A7" s="116"/>
      <c r="B7" s="116"/>
      <c r="C7" s="117"/>
      <c r="D7" s="117"/>
      <c r="E7" s="117"/>
      <c r="F7" s="117"/>
      <c r="G7" s="117"/>
      <c r="H7" s="117"/>
      <c r="I7" s="117"/>
      <c r="J7" s="117"/>
      <c r="K7" s="116"/>
    </row>
    <row r="8" spans="1:11" x14ac:dyDescent="0.2">
      <c r="A8" s="116"/>
      <c r="B8" s="116"/>
      <c r="C8" s="117"/>
      <c r="D8" s="117"/>
      <c r="E8" s="117"/>
      <c r="F8" s="117"/>
      <c r="G8" s="117"/>
      <c r="H8" s="117"/>
      <c r="I8" s="117"/>
      <c r="J8" s="117"/>
      <c r="K8" s="116"/>
    </row>
    <row r="9" spans="1:11" x14ac:dyDescent="0.2">
      <c r="A9" s="116"/>
      <c r="B9" s="116"/>
      <c r="C9" s="117"/>
      <c r="D9" s="117"/>
      <c r="E9" s="117"/>
      <c r="F9" s="117"/>
      <c r="G9" s="117"/>
      <c r="H9" s="117"/>
      <c r="I9" s="117"/>
      <c r="J9" s="117"/>
      <c r="K9" s="116"/>
    </row>
    <row r="10" spans="1:11" x14ac:dyDescent="0.2">
      <c r="A10" s="116"/>
      <c r="B10" s="116"/>
      <c r="C10" s="117"/>
      <c r="D10" s="117"/>
      <c r="E10" s="117"/>
      <c r="F10" s="117"/>
      <c r="G10" s="117"/>
      <c r="H10" s="117"/>
      <c r="I10" s="117"/>
      <c r="J10" s="117"/>
      <c r="K10" s="116"/>
    </row>
    <row r="11" spans="1:11" x14ac:dyDescent="0.2">
      <c r="A11" s="116"/>
      <c r="B11" s="116"/>
      <c r="C11" s="117"/>
      <c r="D11" s="117"/>
      <c r="E11" s="117"/>
      <c r="F11" s="117"/>
      <c r="G11" s="117"/>
      <c r="H11" s="117"/>
      <c r="I11" s="117"/>
      <c r="J11" s="117"/>
      <c r="K11" s="116"/>
    </row>
    <row r="12" spans="1:11" x14ac:dyDescent="0.2">
      <c r="A12" s="116"/>
      <c r="B12" s="116"/>
      <c r="C12" s="117"/>
      <c r="D12" s="117"/>
      <c r="E12" s="117"/>
      <c r="F12" s="117"/>
      <c r="G12" s="117"/>
      <c r="H12" s="117"/>
      <c r="I12" s="117"/>
      <c r="J12" s="117"/>
      <c r="K12" s="1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0831_models</vt:lpstr>
      <vt:lpstr>0831_clusters</vt:lpstr>
      <vt:lpstr>0831_tracker</vt:lpstr>
      <vt:lpstr>0831_mac</vt:lpstr>
      <vt:lpstr>0831_mantel</vt:lpstr>
      <vt:lpstr>0910_cbow_aws_model_create</vt:lpstr>
      <vt:lpstr>0910_mantel</vt:lpstr>
      <vt:lpstr>0910_g1_dist</vt:lpstr>
      <vt:lpstr>0910_g1_kmeans</vt:lpstr>
      <vt:lpstr>0920_g50_dist</vt:lpstr>
      <vt:lpstr>0922_g100_dist</vt:lpstr>
      <vt:lpstr>'0831_mantel'!_20240904_05_dist_matrix_mantel</vt:lpstr>
      <vt:lpstr>'0831_clusters'!_20240906_w2v_rf_clustering_results</vt:lpstr>
      <vt:lpstr>'0910_mantel'!_20240917_1900_dist_matrix_comparison_mantel</vt:lpstr>
      <vt:lpstr>'0910_g1_dist'!_20240917_2352_dist_matrix_comparison_pearsonr</vt:lpstr>
      <vt:lpstr>'0920_g50_dist'!_20240920_g50_dist_correlations</vt:lpstr>
      <vt:lpstr>'0922_g100_dist'!_20240922_g100_dist_correlations</vt:lpstr>
      <vt:lpstr>'0831_models'!model_creation_times</vt:lpstr>
      <vt:lpstr>'0910_cbow_aws_model_create'!w2v_cbow_creation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Lowry</dc:creator>
  <cp:lastModifiedBy>Patrick Lowry</cp:lastModifiedBy>
  <dcterms:created xsi:type="dcterms:W3CDTF">2024-09-02T09:52:33Z</dcterms:created>
  <dcterms:modified xsi:type="dcterms:W3CDTF">2024-09-24T17:09:44Z</dcterms:modified>
</cp:coreProperties>
</file>