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down Chart" sheetId="1" r:id="rId4"/>
  </sheets>
  <definedNames/>
  <calcPr/>
  <extLst>
    <ext uri="GoogleSheetsCustomDataVersion1">
      <go:sheetsCustomData xmlns:go="http://customooxmlschemas.google.com/" r:id="rId5" roundtripDataSignature="AMtx7mhvgcLbzLDg6WgSfftvTTtrPqs72w=="/>
    </ext>
  </extLst>
</workbook>
</file>

<file path=xl/sharedStrings.xml><?xml version="1.0" encoding="utf-8"?>
<sst xmlns="http://schemas.openxmlformats.org/spreadsheetml/2006/main" count="22" uniqueCount="22">
  <si>
    <t>Sprint 1 (Phase 2) -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</si>
  <si>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</si>
  <si>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</si>
  <si>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</si>
  <si>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</si>
  <si>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</si>
  <si>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</si>
  <si>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</si>
  <si>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</si>
  <si>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</si>
  <si>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</si>
  <si>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</si>
  <si>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</si>
  <si>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</si>
  <si>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</si>
  <si>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</si>
  <si>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Decidir Features Novas (Todos)</t>
  </si>
  <si>
    <t>Criar User Storie para a 1a feature (Catarina Crespo)</t>
  </si>
  <si>
    <t>Criar User Storie para a 2a feature (Guilherme Figueira)</t>
  </si>
  <si>
    <t>Completed Effort</t>
  </si>
  <si>
    <t>Remaining Effort</t>
  </si>
  <si>
    <t>Ideal Burndown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</si>
</sst>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/mmm/yy"/>
    <numFmt numFmtId="165" formatCode="0.0"/>
  </numFmts>
  <fonts count="5">
    <font>
      <sz val="11.0"/>
      <color theme="1"/>
      <name val="Calibri"/>
      <scheme val="minor"/>
    </font>
    <font>
      <sz val="20.0"/>
      <color rgb="FFFFFFFF"/>
      <name val="Calibri"/>
    </font>
    <font/>
    <font>
      <sz val="11.0"/>
      <color theme="1"/>
      <name val="Calibri"/>
    </font>
    <font>
      <b/>
      <sz val="11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548135"/>
        <bgColor rgb="FF548135"/>
      </patternFill>
    </fill>
    <fill>
      <patternFill patternType="solid">
        <fgColor rgb="FFF7CAAC"/>
        <bgColor rgb="FFF7CAAC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</fills>
  <borders count="24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center"/>
    </xf>
    <xf borderId="4" fillId="3" fontId="4" numFmtId="0" xfId="0" applyAlignment="1" applyBorder="1" applyFill="1" applyFont="1">
      <alignment horizontal="center" vertical="center"/>
    </xf>
    <xf borderId="5" fillId="3" fontId="4" numFmtId="0" xfId="0" applyAlignment="1" applyBorder="1" applyFont="1">
      <alignment horizontal="center" vertical="center"/>
    </xf>
    <xf borderId="6" fillId="3" fontId="4" numFmtId="0" xfId="0" applyAlignment="1" applyBorder="1" applyFont="1">
      <alignment horizontal="center"/>
    </xf>
    <xf borderId="6" fillId="3" fontId="4" numFmtId="164" xfId="0" applyAlignment="1" applyBorder="1" applyFont="1" applyNumberFormat="1">
      <alignment horizontal="center"/>
    </xf>
    <xf borderId="0" fillId="0" fontId="4" numFmtId="164" xfId="0" applyAlignment="1" applyFont="1" applyNumberFormat="1">
      <alignment horizontal="center"/>
    </xf>
    <xf borderId="7" fillId="0" fontId="2" numFmtId="0" xfId="0" applyBorder="1" applyFont="1"/>
    <xf borderId="8" fillId="0" fontId="2" numFmtId="0" xfId="0" applyBorder="1" applyFont="1"/>
    <xf borderId="9" fillId="3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10" fillId="4" fontId="3" numFmtId="0" xfId="0" applyAlignment="1" applyBorder="1" applyFill="1" applyFont="1">
      <alignment horizontal="right" readingOrder="0" shrinkToFit="0" wrapText="1"/>
    </xf>
    <xf borderId="6" fillId="4" fontId="3" numFmtId="0" xfId="0" applyAlignment="1" applyBorder="1" applyFont="1">
      <alignment shrinkToFit="0" wrapText="1"/>
    </xf>
    <xf borderId="11" fillId="5" fontId="3" numFmtId="0" xfId="0" applyAlignment="1" applyBorder="1" applyFill="1" applyFont="1">
      <alignment horizontal="center"/>
    </xf>
    <xf borderId="10" fillId="6" fontId="3" numFmtId="0" xfId="0" applyAlignment="1" applyBorder="1" applyFill="1" applyFont="1">
      <alignment horizontal="center"/>
    </xf>
    <xf borderId="6" fillId="6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12" fillId="4" fontId="3" numFmtId="0" xfId="0" applyAlignment="1" applyBorder="1" applyFont="1">
      <alignment horizontal="right" readingOrder="0" shrinkToFit="0" wrapText="1"/>
    </xf>
    <xf borderId="13" fillId="4" fontId="3" numFmtId="0" xfId="0" applyAlignment="1" applyBorder="1" applyFont="1">
      <alignment shrinkToFit="0" wrapText="1"/>
    </xf>
    <xf borderId="14" fillId="5" fontId="3" numFmtId="0" xfId="0" applyAlignment="1" applyBorder="1" applyFont="1">
      <alignment horizontal="center"/>
    </xf>
    <xf borderId="15" fillId="6" fontId="3" numFmtId="0" xfId="0" applyAlignment="1" applyBorder="1" applyFont="1">
      <alignment horizontal="center"/>
    </xf>
    <xf borderId="13" fillId="6" fontId="3" numFmtId="0" xfId="0" applyAlignment="1" applyBorder="1" applyFont="1">
      <alignment horizontal="center"/>
    </xf>
    <xf borderId="13" fillId="4" fontId="3" numFmtId="0" xfId="0" applyAlignment="1" applyBorder="1" applyFont="1">
      <alignment readingOrder="0" shrinkToFit="0" wrapText="1"/>
    </xf>
    <xf borderId="16" fillId="6" fontId="3" numFmtId="0" xfId="0" applyAlignment="1" applyBorder="1" applyFont="1">
      <alignment horizontal="center"/>
    </xf>
    <xf borderId="17" fillId="7" fontId="4" numFmtId="0" xfId="0" applyAlignment="1" applyBorder="1" applyFill="1" applyFont="1">
      <alignment horizontal="center" shrinkToFit="0" wrapText="1"/>
    </xf>
    <xf borderId="18" fillId="0" fontId="2" numFmtId="0" xfId="0" applyBorder="1" applyFont="1"/>
    <xf borderId="11" fillId="7" fontId="3" numFmtId="0" xfId="0" applyAlignment="1" applyBorder="1" applyFont="1">
      <alignment horizontal="center"/>
    </xf>
    <xf borderId="19" fillId="7" fontId="3" numFmtId="0" xfId="0" applyAlignment="1" applyBorder="1" applyFont="1">
      <alignment horizontal="center"/>
    </xf>
    <xf borderId="20" fillId="8" fontId="4" numFmtId="0" xfId="0" applyAlignment="1" applyBorder="1" applyFill="1" applyFont="1">
      <alignment horizontal="center"/>
    </xf>
    <xf borderId="21" fillId="0" fontId="2" numFmtId="0" xfId="0" applyBorder="1" applyFont="1"/>
    <xf borderId="14" fillId="8" fontId="3" numFmtId="0" xfId="0" applyAlignment="1" applyBorder="1" applyFont="1">
      <alignment horizontal="center"/>
    </xf>
    <xf borderId="12" fillId="8" fontId="3" numFmtId="165" xfId="0" applyAlignment="1" applyBorder="1" applyFont="1" applyNumberFormat="1">
      <alignment horizontal="center"/>
    </xf>
    <xf borderId="0" fillId="0" fontId="3" numFmtId="165" xfId="0" applyAlignment="1" applyFont="1" applyNumberFormat="1">
      <alignment horizontal="center"/>
    </xf>
    <xf borderId="22" fillId="9" fontId="4" numFmtId="0" xfId="0" applyAlignment="1" applyBorder="1" applyFill="1" applyFont="1">
      <alignment horizontal="center"/>
    </xf>
    <xf borderId="23" fillId="0" fontId="2" numFmtId="0" xfId="0" applyBorder="1" applyFont="1"/>
    <xf borderId="14" fillId="9" fontId="3" numFmtId="0" xfId="0" applyAlignment="1" applyBorder="1" applyFont="1">
      <alignment horizontal="center"/>
    </xf>
    <xf borderId="12" fillId="9" fontId="3" numFmtId="165" xfId="0" applyAlignment="1" applyBorder="1" applyFont="1" applyNumberFormat="1">
      <alignment horizontal="center"/>
    </xf>
    <xf borderId="13" fillId="9" fontId="3" numFmtId="165" xfId="0" applyAlignment="1" applyBorder="1" applyFont="1" applyNumberFormat="1">
      <alignment horizontal="center"/>
    </xf>
    <xf borderId="0" fillId="0" fontId="3" numFmtId="0" xfId="0" applyAlignment="1" applyFont="1">
      <alignment horizontal="right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left" shrinkToFit="0" wrapText="1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Phase 2 
Sprint 1 Burndown Chart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Completed Effort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'Burndown Chart'!$D$5:$S$5</c:f>
            </c:strRef>
          </c:cat>
          <c:val>
            <c:numRef>
              <c:f>'Burndown Chart'!$D$9:$S$9</c:f>
              <c:numCache/>
            </c:numRef>
          </c:val>
        </c:ser>
        <c:overlap val="100"/>
        <c:axId val="874913451"/>
        <c:axId val="905971818"/>
      </c:barChart>
      <c:lineChart>
        <c:ser>
          <c:idx val="1"/>
          <c:order val="1"/>
          <c:tx>
            <c:v>Remaining Effort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'Burndown Chart'!$D$5:$S$5</c:f>
            </c:strRef>
          </c:cat>
          <c:val>
            <c:numRef>
              <c:f>'Burndown Chart'!$D$10:$S$10</c:f>
              <c:numCache/>
            </c:numRef>
          </c:val>
          <c:smooth val="0"/>
        </c:ser>
        <c:ser>
          <c:idx val="2"/>
          <c:order val="2"/>
          <c:tx>
            <c:v>Ideal Burndown</c:v>
          </c:tx>
          <c:spPr>
            <a:ln cmpd="sng" w="28575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'Burndown Chart'!$D$5:$S$5</c:f>
            </c:strRef>
          </c:cat>
          <c:val>
            <c:numRef>
              <c:f>'Burndown Chart'!$D$11:$S$11</c:f>
              <c:numCache/>
            </c:numRef>
          </c:val>
          <c:smooth val="0"/>
        </c:ser>
        <c:axId val="874913451"/>
        <c:axId val="905971818"/>
      </c:lineChart>
      <c:catAx>
        <c:axId val="8749134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05971818"/>
      </c:catAx>
      <c:valAx>
        <c:axId val="905971818"/>
        <c:scaling>
          <c:orientation val="minMax"/>
          <c:max val="2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7491345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219075</xdr:colOff>
      <xdr:row>12</xdr:row>
      <xdr:rowOff>123825</xdr:rowOff>
    </xdr:from>
    <xdr:ext cx="9639300" cy="5400675"/>
    <xdr:graphicFrame>
      <xdr:nvGraphicFramePr>
        <xdr:cNvPr id="193563780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7.14"/>
    <col customWidth="1" min="3" max="3" width="73.14"/>
    <col customWidth="1" min="4" max="4" width="14.43"/>
    <col customWidth="1" min="5" max="16" width="10.0"/>
    <col customWidth="1" min="17" max="19" width="9.71"/>
    <col customWidth="1" min="20" max="26" width="8.86"/>
  </cols>
  <sheetData>
    <row r="2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</row>
    <row r="3">
      <c r="B3" s="4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3"/>
    </row>
    <row r="4">
      <c r="B4" s="5" t="s">
        <v>1</v>
      </c>
      <c r="C4" s="6" t="s">
        <v>2</v>
      </c>
      <c r="D4" s="7" t="s">
        <v>3</v>
      </c>
      <c r="E4" s="8">
        <v>44864.0</v>
      </c>
      <c r="F4" s="8">
        <v>44865.0</v>
      </c>
      <c r="G4" s="8">
        <v>44866.0</v>
      </c>
      <c r="H4" s="8">
        <v>44867.0</v>
      </c>
      <c r="I4" s="8">
        <v>44868.0</v>
      </c>
      <c r="J4" s="8">
        <v>44869.0</v>
      </c>
      <c r="K4" s="8">
        <v>44870.0</v>
      </c>
      <c r="L4" s="8">
        <v>44871.0</v>
      </c>
      <c r="M4" s="8">
        <v>44872.0</v>
      </c>
      <c r="N4" s="8">
        <v>44873.0</v>
      </c>
      <c r="O4" s="8">
        <v>44874.0</v>
      </c>
      <c r="P4" s="9"/>
      <c r="Q4" s="9"/>
      <c r="R4" s="9"/>
      <c r="S4" s="9"/>
    </row>
    <row r="5">
      <c r="B5" s="10"/>
      <c r="C5" s="11"/>
      <c r="D5" s="12" t="s">
        <v>4</v>
      </c>
      <c r="E5" s="12" t="s">
        <v>5</v>
      </c>
      <c r="F5" s="12" t="s">
        <v>6</v>
      </c>
      <c r="G5" s="12" t="s">
        <v>7</v>
      </c>
      <c r="H5" s="12" t="s">
        <v>8</v>
      </c>
      <c r="I5" s="12" t="s">
        <v>9</v>
      </c>
      <c r="J5" s="12" t="s">
        <v>10</v>
      </c>
      <c r="K5" s="12" t="s">
        <v>11</v>
      </c>
      <c r="L5" s="12" t="s">
        <v>12</v>
      </c>
      <c r="M5" s="12" t="s">
        <v>13</v>
      </c>
      <c r="N5" s="12" t="s">
        <v>14</v>
      </c>
      <c r="O5" s="12" t="s">
        <v>15</v>
      </c>
      <c r="P5" s="13"/>
      <c r="Q5" s="13"/>
      <c r="R5" s="13"/>
      <c r="S5" s="13"/>
    </row>
    <row r="6">
      <c r="B6" s="14">
        <v>12.0</v>
      </c>
      <c r="C6" s="15" t="s">
        <v>16</v>
      </c>
      <c r="D6" s="16">
        <v>3.0</v>
      </c>
      <c r="E6" s="17"/>
      <c r="F6" s="18"/>
      <c r="G6" s="18"/>
      <c r="H6" s="18"/>
      <c r="I6" s="18"/>
      <c r="J6" s="18"/>
      <c r="K6" s="18">
        <v>1.0</v>
      </c>
      <c r="L6" s="18">
        <v>1.0</v>
      </c>
      <c r="M6" s="18">
        <v>1.0</v>
      </c>
      <c r="N6" s="18"/>
      <c r="O6" s="18"/>
      <c r="P6" s="19"/>
      <c r="Q6" s="19"/>
      <c r="R6" s="19"/>
      <c r="S6" s="19"/>
    </row>
    <row r="7">
      <c r="B7" s="20">
        <v>13.0</v>
      </c>
      <c r="C7" s="21" t="s">
        <v>17</v>
      </c>
      <c r="D7" s="22">
        <v>1.0</v>
      </c>
      <c r="E7" s="23"/>
      <c r="F7" s="24"/>
      <c r="G7" s="24"/>
      <c r="H7" s="24"/>
      <c r="I7" s="24"/>
      <c r="J7" s="24"/>
      <c r="K7" s="24"/>
      <c r="L7" s="24"/>
      <c r="M7" s="24"/>
      <c r="N7" s="24">
        <v>1.0</v>
      </c>
      <c r="O7" s="24"/>
      <c r="P7" s="19"/>
      <c r="Q7" s="19"/>
      <c r="R7" s="19"/>
      <c r="S7" s="19"/>
    </row>
    <row r="8">
      <c r="B8" s="20">
        <v>14.0</v>
      </c>
      <c r="C8" s="25" t="s">
        <v>18</v>
      </c>
      <c r="D8" s="22">
        <v>1.0</v>
      </c>
      <c r="E8" s="26"/>
      <c r="F8" s="24"/>
      <c r="G8" s="24"/>
      <c r="H8" s="24"/>
      <c r="I8" s="24"/>
      <c r="J8" s="24"/>
      <c r="K8" s="24"/>
      <c r="L8" s="24"/>
      <c r="M8" s="24"/>
      <c r="N8" s="24">
        <v>1.0</v>
      </c>
      <c r="O8" s="24"/>
      <c r="P8" s="19"/>
      <c r="Q8" s="19"/>
      <c r="R8" s="19"/>
      <c r="S8" s="19"/>
    </row>
    <row r="9">
      <c r="B9" s="27" t="s">
        <v>19</v>
      </c>
      <c r="C9" s="28"/>
      <c r="D9" s="29">
        <v>0.0</v>
      </c>
      <c r="E9" s="30">
        <f t="shared" ref="E9:O9" si="1">SUM(E6:E8)</f>
        <v>0</v>
      </c>
      <c r="F9" s="30">
        <f t="shared" si="1"/>
        <v>0</v>
      </c>
      <c r="G9" s="30">
        <f t="shared" si="1"/>
        <v>0</v>
      </c>
      <c r="H9" s="30">
        <f t="shared" si="1"/>
        <v>0</v>
      </c>
      <c r="I9" s="30">
        <f t="shared" si="1"/>
        <v>0</v>
      </c>
      <c r="J9" s="30">
        <f t="shared" si="1"/>
        <v>0</v>
      </c>
      <c r="K9" s="30">
        <f t="shared" si="1"/>
        <v>1</v>
      </c>
      <c r="L9" s="30">
        <f t="shared" si="1"/>
        <v>1</v>
      </c>
      <c r="M9" s="30">
        <f t="shared" si="1"/>
        <v>1</v>
      </c>
      <c r="N9" s="30">
        <f t="shared" si="1"/>
        <v>2</v>
      </c>
      <c r="O9" s="30">
        <f t="shared" si="1"/>
        <v>0</v>
      </c>
      <c r="P9" s="19"/>
      <c r="Q9" s="19"/>
      <c r="R9" s="19"/>
      <c r="S9" s="19"/>
    </row>
    <row r="10">
      <c r="B10" s="31" t="s">
        <v>20</v>
      </c>
      <c r="C10" s="32"/>
      <c r="D10" s="33">
        <f>SUM(D6:D9)</f>
        <v>5</v>
      </c>
      <c r="E10" s="34">
        <f t="shared" ref="E10:O10" si="2">D10-SUM(E6:E8)</f>
        <v>5</v>
      </c>
      <c r="F10" s="34">
        <f t="shared" si="2"/>
        <v>5</v>
      </c>
      <c r="G10" s="34">
        <f t="shared" si="2"/>
        <v>5</v>
      </c>
      <c r="H10" s="34">
        <f t="shared" si="2"/>
        <v>5</v>
      </c>
      <c r="I10" s="34">
        <f t="shared" si="2"/>
        <v>5</v>
      </c>
      <c r="J10" s="34">
        <f t="shared" si="2"/>
        <v>5</v>
      </c>
      <c r="K10" s="34">
        <f t="shared" si="2"/>
        <v>4</v>
      </c>
      <c r="L10" s="34">
        <f t="shared" si="2"/>
        <v>3</v>
      </c>
      <c r="M10" s="34">
        <f t="shared" si="2"/>
        <v>2</v>
      </c>
      <c r="N10" s="34">
        <f t="shared" si="2"/>
        <v>0</v>
      </c>
      <c r="O10" s="34">
        <f t="shared" si="2"/>
        <v>0</v>
      </c>
      <c r="P10" s="35"/>
      <c r="Q10" s="35"/>
      <c r="R10" s="35"/>
      <c r="S10" s="35"/>
    </row>
    <row r="11">
      <c r="B11" s="36" t="s">
        <v>21</v>
      </c>
      <c r="C11" s="37"/>
      <c r="D11" s="38">
        <f>D10</f>
        <v>5</v>
      </c>
      <c r="E11" s="39">
        <f>$D$11-($D$11/10*1)</f>
        <v>4.5</v>
      </c>
      <c r="F11" s="40">
        <f>$D$11-($D$11/10*2)</f>
        <v>4</v>
      </c>
      <c r="G11" s="40">
        <f>$D$11-($D$11/10*3)</f>
        <v>3.5</v>
      </c>
      <c r="H11" s="40">
        <f>$D$11-($D$11/10*4)</f>
        <v>3</v>
      </c>
      <c r="I11" s="40">
        <f>$D$11-($D$11/10*5)</f>
        <v>2.5</v>
      </c>
      <c r="J11" s="40">
        <f>$D$11-($D$11/10*6)</f>
        <v>2</v>
      </c>
      <c r="K11" s="40">
        <f>$D$11-($D$11/10*7)</f>
        <v>1.5</v>
      </c>
      <c r="L11" s="40">
        <f>$D$11-($D$11/10*8)</f>
        <v>1</v>
      </c>
      <c r="M11" s="40">
        <f>$D$11-($D$11/10*9)</f>
        <v>0.5</v>
      </c>
      <c r="N11" s="40">
        <f t="shared" ref="N11:O11" si="3">$D$11-($D$11/10*10)</f>
        <v>0</v>
      </c>
      <c r="O11" s="40">
        <f t="shared" si="3"/>
        <v>0</v>
      </c>
      <c r="P11" s="35"/>
      <c r="Q11" s="35"/>
      <c r="R11" s="35"/>
      <c r="S11" s="35"/>
    </row>
    <row r="12">
      <c r="B12" s="41"/>
      <c r="C12" s="42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</row>
    <row r="13">
      <c r="B13" s="41"/>
      <c r="C13" s="42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</row>
    <row r="14">
      <c r="B14" s="41"/>
      <c r="C14" s="42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</row>
    <row r="15">
      <c r="B15" s="41"/>
      <c r="C15" s="42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</row>
    <row r="16">
      <c r="B16" s="41"/>
      <c r="C16" s="43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</row>
    <row r="17">
      <c r="B17" s="41"/>
      <c r="C17" s="42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</row>
    <row r="18">
      <c r="B18" s="41"/>
      <c r="C18" s="42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</row>
    <row r="19">
      <c r="B19" s="41"/>
      <c r="C19" s="42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</row>
    <row r="20">
      <c r="O20" s="44"/>
      <c r="P20" s="44"/>
      <c r="Q20" s="44"/>
      <c r="R20" s="44"/>
      <c r="S20" s="44"/>
      <c r="T20" s="4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>
      <c r="S31" s="44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2:S2"/>
    <mergeCell ref="B3:S3"/>
    <mergeCell ref="B4:B5"/>
    <mergeCell ref="C4:C5"/>
    <mergeCell ref="B9:C9"/>
    <mergeCell ref="B10:C10"/>
    <mergeCell ref="B11:C11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2021-11-14T17:33:15Z</dcterms:created>
  <dc:creator>Diogo Almeida</dc:creator>
</cp:coreProperties>
</file>