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1">
      <go:sheetsCustomData xmlns:go="http://customooxmlschemas.google.com/" r:id="rId5" roundtripDataSignature="AMtx7mjzLzlFcq8Yu2h4rnZfxyg2D1fNnw=="/>
    </ext>
  </extLst>
</workbook>
</file>

<file path=xl/sharedStrings.xml><?xml version="1.0" encoding="utf-8"?>
<sst xmlns="http://schemas.openxmlformats.org/spreadsheetml/2006/main" count="23" uniqueCount="23">
  <si>
    <t>Sprint 1 (Phase 2) -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</si>
  <si>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</si>
  <si>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</si>
  <si>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</si>
  <si>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</si>
  <si>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</si>
  <si>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</si>
  <si>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</si>
  <si>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</si>
  <si>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</si>
  <si>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</si>
  <si>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</si>
  <si>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Criar Use Case Diagram para a Funcionalidade 1</t>
  </si>
  <si>
    <t>Criar Use Case Diagram para a Funcionalidade 2</t>
  </si>
  <si>
    <t>Criar Descrição do Use Case (Funcionalidade 1)</t>
  </si>
  <si>
    <t>Criar Descrição do Use Case (Funcionalidade 2)</t>
  </si>
  <si>
    <t>Encontrar classes/interfaces usadas para criar tasks</t>
  </si>
  <si>
    <t>Encontrar classes/interfaces responsáveis pelo frontend das tasks</t>
  </si>
  <si>
    <t>Encontrar classes/interfaces usadas para criar resources</t>
  </si>
  <si>
    <t>Encontrar classes/interfaces responsáveis pelo frontend dos resources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</si>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</sst>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6">
    <font>
      <sz val="11.0"/>
      <color theme="1"/>
      <name val="Calibri"/>
      <scheme val="minor"/>
    </font>
    <font>
      <sz val="20.0"/>
      <color theme="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</fills>
  <borders count="3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/>
    </xf>
    <xf borderId="6" fillId="3" fontId="4" numFmtId="164" xfId="0" applyAlignment="1" applyBorder="1" applyFont="1" applyNumberFormat="1">
      <alignment horizontal="center"/>
    </xf>
    <xf borderId="7" fillId="3" fontId="4" numFmtId="164" xfId="0" applyAlignment="1" applyBorder="1" applyFont="1" applyNumberForma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4" numFmtId="0" xfId="0" applyAlignment="1" applyBorder="1" applyFont="1">
      <alignment horizontal="center"/>
    </xf>
    <xf borderId="11" fillId="3" fontId="4" numFmtId="0" xfId="0" applyAlignment="1" applyBorder="1" applyFont="1">
      <alignment horizontal="center"/>
    </xf>
    <xf borderId="12" fillId="0" fontId="5" numFmtId="0" xfId="0" applyAlignment="1" applyBorder="1" applyFont="1">
      <alignment horizontal="center" vertical="bottom"/>
    </xf>
    <xf borderId="6" fillId="4" fontId="3" numFmtId="0" xfId="0" applyBorder="1" applyFill="1" applyFont="1"/>
    <xf borderId="7" fillId="5" fontId="3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13" fillId="0" fontId="5" numFmtId="0" xfId="0" applyAlignment="1" applyBorder="1" applyFont="1">
      <alignment horizontal="center" vertical="bottom"/>
    </xf>
    <xf borderId="12" fillId="4" fontId="3" numFmtId="0" xfId="0" applyBorder="1" applyFont="1"/>
    <xf borderId="14" fillId="5" fontId="3" numFmtId="0" xfId="0" applyAlignment="1" applyBorder="1" applyFont="1">
      <alignment horizontal="center"/>
    </xf>
    <xf borderId="15" fillId="0" fontId="3" numFmtId="0" xfId="0" applyBorder="1" applyFont="1"/>
    <xf borderId="12" fillId="0" fontId="3" numFmtId="0" xfId="0" applyBorder="1" applyFont="1"/>
    <xf borderId="14" fillId="0" fontId="3" numFmtId="0" xfId="0" applyBorder="1" applyFont="1"/>
    <xf borderId="16" fillId="5" fontId="3" numFmtId="0" xfId="0" applyAlignment="1" applyBorder="1" applyFont="1">
      <alignment horizontal="center"/>
    </xf>
    <xf borderId="17" fillId="0" fontId="3" numFmtId="0" xfId="0" applyBorder="1" applyFont="1"/>
    <xf borderId="10" fillId="4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8" fillId="6" fontId="4" numFmtId="0" xfId="0" applyAlignment="1" applyBorder="1" applyFill="1" applyFont="1">
      <alignment horizontal="center" shrinkToFit="0" wrapText="1"/>
    </xf>
    <xf borderId="19" fillId="0" fontId="2" numFmtId="0" xfId="0" applyBorder="1" applyFont="1"/>
    <xf borderId="7" fillId="6" fontId="3" numFmtId="0" xfId="0" applyAlignment="1" applyBorder="1" applyFont="1">
      <alignment horizontal="center"/>
    </xf>
    <xf borderId="20" fillId="6" fontId="3" numFmtId="0" xfId="0" applyAlignment="1" applyBorder="1" applyFont="1">
      <alignment horizontal="center"/>
    </xf>
    <xf borderId="21" fillId="6" fontId="3" numFmtId="0" xfId="0" applyAlignment="1" applyBorder="1" applyFont="1">
      <alignment horizontal="center"/>
    </xf>
    <xf borderId="22" fillId="7" fontId="4" numFmtId="0" xfId="0" applyAlignment="1" applyBorder="1" applyFill="1" applyFont="1">
      <alignment horizontal="center"/>
    </xf>
    <xf borderId="23" fillId="0" fontId="2" numFmtId="0" xfId="0" applyBorder="1" applyFont="1"/>
    <xf borderId="16" fillId="7" fontId="3" numFmtId="0" xfId="0" applyAlignment="1" applyBorder="1" applyFont="1">
      <alignment horizontal="center"/>
    </xf>
    <xf borderId="17" fillId="7" fontId="3" numFmtId="165" xfId="0" applyAlignment="1" applyBorder="1" applyFont="1" applyNumberFormat="1">
      <alignment horizontal="center"/>
    </xf>
    <xf borderId="12" fillId="7" fontId="3" numFmtId="165" xfId="0" applyAlignment="1" applyBorder="1" applyFont="1" applyNumberFormat="1">
      <alignment horizontal="center"/>
    </xf>
    <xf borderId="24" fillId="7" fontId="3" numFmtId="165" xfId="0" applyAlignment="1" applyBorder="1" applyFont="1" applyNumberFormat="1">
      <alignment horizontal="center"/>
    </xf>
    <xf borderId="25" fillId="7" fontId="3" numFmtId="165" xfId="0" applyAlignment="1" applyBorder="1" applyFont="1" applyNumberFormat="1">
      <alignment horizontal="center"/>
    </xf>
    <xf borderId="26" fillId="8" fontId="4" numFmtId="0" xfId="0" applyAlignment="1" applyBorder="1" applyFill="1" applyFont="1">
      <alignment horizontal="center"/>
    </xf>
    <xf borderId="27" fillId="0" fontId="2" numFmtId="0" xfId="0" applyBorder="1" applyFont="1"/>
    <xf borderId="28" fillId="8" fontId="3" numFmtId="0" xfId="0" applyAlignment="1" applyBorder="1" applyFont="1">
      <alignment horizontal="center"/>
    </xf>
    <xf borderId="29" fillId="8" fontId="3" numFmtId="165" xfId="0" applyAlignment="1" applyBorder="1" applyFont="1" applyNumberFormat="1">
      <alignment horizontal="center"/>
    </xf>
    <xf borderId="10" fillId="8" fontId="3" numFmtId="165" xfId="0" applyAlignment="1" applyBorder="1" applyFont="1" applyNumberFormat="1">
      <alignment horizontal="center"/>
    </xf>
    <xf borderId="11" fillId="8" fontId="3" numFmtId="165" xfId="0" applyAlignment="1" applyBorder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'Burndown Chart'!$D$5:$K$5</c:f>
            </c:strRef>
          </c:cat>
          <c:val>
            <c:numRef>
              <c:f>'Burndown Chart'!$D$14:$K$14</c:f>
              <c:numCache/>
            </c:numRef>
          </c:val>
        </c:ser>
        <c:overlap val="100"/>
        <c:axId val="263249095"/>
        <c:axId val="235639715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Chart'!$D$5:$K$5</c:f>
            </c:strRef>
          </c:cat>
          <c:val>
            <c:numRef>
              <c:f>'Burndown Chart'!$D$15:$K$15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Chart'!$D$5:$K$5</c:f>
            </c:strRef>
          </c:cat>
          <c:val>
            <c:numRef>
              <c:f>'Burndown Chart'!$D$16:$K$16</c:f>
              <c:numCache/>
            </c:numRef>
          </c:val>
          <c:smooth val="0"/>
        </c:ser>
        <c:axId val="263249095"/>
        <c:axId val="235639715"/>
      </c:lineChart>
      <c:catAx>
        <c:axId val="263249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5639715"/>
      </c:catAx>
      <c:valAx>
        <c:axId val="235639715"/>
        <c:scaling>
          <c:orientation val="minMax"/>
          <c:max val="2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32490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19</xdr:row>
      <xdr:rowOff>123825</xdr:rowOff>
    </xdr:from>
    <xdr:ext cx="9629775" cy="4886325"/>
    <xdr:graphicFrame>
      <xdr:nvGraphicFramePr>
        <xdr:cNvPr id="9446748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6" width="10.0"/>
    <col customWidth="1" min="17" max="19" width="9.71"/>
    <col customWidth="1" min="20" max="26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2"/>
      <c r="D3" s="2"/>
      <c r="E3" s="2"/>
      <c r="F3" s="2"/>
      <c r="G3" s="2"/>
      <c r="H3" s="2"/>
      <c r="I3" s="2"/>
      <c r="J3" s="2"/>
      <c r="K3" s="3"/>
    </row>
    <row r="4" ht="14.25" customHeight="1">
      <c r="B4" s="5" t="s">
        <v>1</v>
      </c>
      <c r="C4" s="6" t="s">
        <v>2</v>
      </c>
      <c r="D4" s="7" t="s">
        <v>3</v>
      </c>
      <c r="E4" s="8">
        <v>44879.0</v>
      </c>
      <c r="F4" s="8">
        <v>44880.0</v>
      </c>
      <c r="G4" s="8">
        <v>44881.0</v>
      </c>
      <c r="H4" s="8">
        <v>44882.0</v>
      </c>
      <c r="I4" s="8">
        <v>44883.0</v>
      </c>
      <c r="J4" s="8">
        <v>44884.0</v>
      </c>
      <c r="K4" s="9">
        <v>44885.0</v>
      </c>
    </row>
    <row r="5" ht="14.25" customHeight="1">
      <c r="B5" s="10"/>
      <c r="C5" s="11"/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3" t="s">
        <v>11</v>
      </c>
    </row>
    <row r="6" ht="14.25" customHeight="1">
      <c r="B6" s="14">
        <v>15.0</v>
      </c>
      <c r="C6" s="15" t="s">
        <v>12</v>
      </c>
      <c r="D6" s="16">
        <v>1.0</v>
      </c>
      <c r="E6" s="17"/>
      <c r="F6" s="17"/>
      <c r="G6" s="17"/>
      <c r="H6" s="17"/>
      <c r="I6" s="17"/>
      <c r="J6" s="17"/>
      <c r="K6" s="18">
        <v>1.0</v>
      </c>
    </row>
    <row r="7" ht="14.25" customHeight="1">
      <c r="B7" s="19">
        <v>16.0</v>
      </c>
      <c r="C7" s="20" t="s">
        <v>13</v>
      </c>
      <c r="D7" s="21">
        <v>1.0</v>
      </c>
      <c r="E7" s="22"/>
      <c r="F7" s="23"/>
      <c r="G7" s="23"/>
      <c r="H7" s="23"/>
      <c r="I7" s="23"/>
      <c r="J7" s="23"/>
      <c r="K7" s="24">
        <v>1.0</v>
      </c>
    </row>
    <row r="8" ht="14.25" customHeight="1">
      <c r="B8" s="19">
        <v>17.0</v>
      </c>
      <c r="C8" s="20" t="s">
        <v>14</v>
      </c>
      <c r="D8" s="21">
        <v>2.0</v>
      </c>
      <c r="E8" s="22"/>
      <c r="F8" s="23"/>
      <c r="G8" s="23"/>
      <c r="H8" s="23"/>
      <c r="I8" s="23"/>
      <c r="J8" s="23"/>
      <c r="K8" s="24"/>
    </row>
    <row r="9" ht="14.25" customHeight="1">
      <c r="B9" s="19">
        <v>18.0</v>
      </c>
      <c r="C9" s="20" t="s">
        <v>15</v>
      </c>
      <c r="D9" s="25">
        <v>2.0</v>
      </c>
      <c r="E9" s="26"/>
      <c r="F9" s="23"/>
      <c r="G9" s="23"/>
      <c r="H9" s="23"/>
      <c r="I9" s="23"/>
      <c r="J9" s="23"/>
      <c r="K9" s="24"/>
    </row>
    <row r="10" ht="14.25" customHeight="1">
      <c r="B10" s="19">
        <v>19.0</v>
      </c>
      <c r="C10" s="20" t="s">
        <v>16</v>
      </c>
      <c r="D10" s="21">
        <v>3.0</v>
      </c>
      <c r="E10" s="23"/>
      <c r="F10" s="23"/>
      <c r="G10" s="23"/>
      <c r="H10" s="23">
        <v>1.0</v>
      </c>
      <c r="I10" s="23">
        <v>1.0</v>
      </c>
      <c r="J10" s="23">
        <v>1.0</v>
      </c>
      <c r="K10" s="24"/>
    </row>
    <row r="11" ht="14.25" customHeight="1">
      <c r="B11" s="19">
        <v>20.0</v>
      </c>
      <c r="C11" s="20" t="s">
        <v>17</v>
      </c>
      <c r="D11" s="21">
        <v>3.0</v>
      </c>
      <c r="E11" s="23"/>
      <c r="F11" s="23"/>
      <c r="G11" s="23"/>
      <c r="H11" s="23"/>
      <c r="I11" s="23"/>
      <c r="J11" s="23">
        <v>0.5</v>
      </c>
      <c r="K11" s="24">
        <v>0.5</v>
      </c>
    </row>
    <row r="12" ht="14.25" customHeight="1">
      <c r="B12" s="19">
        <v>21.0</v>
      </c>
      <c r="C12" s="20" t="s">
        <v>18</v>
      </c>
      <c r="D12" s="21">
        <v>3.0</v>
      </c>
      <c r="E12" s="23"/>
      <c r="F12" s="23"/>
      <c r="G12" s="23"/>
      <c r="H12" s="23"/>
      <c r="I12" s="23"/>
      <c r="J12" s="23"/>
      <c r="K12" s="24">
        <v>1.0</v>
      </c>
    </row>
    <row r="13" ht="14.25" customHeight="1">
      <c r="B13" s="19">
        <v>22.0</v>
      </c>
      <c r="C13" s="27" t="s">
        <v>19</v>
      </c>
      <c r="D13" s="21">
        <v>3.0</v>
      </c>
      <c r="E13" s="28"/>
      <c r="F13" s="28"/>
      <c r="G13" s="28"/>
      <c r="H13" s="28"/>
      <c r="I13" s="28">
        <v>0.5</v>
      </c>
      <c r="J13" s="28"/>
      <c r="K13" s="29">
        <v>0.5</v>
      </c>
    </row>
    <row r="14" ht="14.25" customHeight="1">
      <c r="B14" s="30" t="s">
        <v>20</v>
      </c>
      <c r="C14" s="31"/>
      <c r="D14" s="32">
        <v>0.0</v>
      </c>
      <c r="E14" s="33">
        <f t="shared" ref="E14:K14" si="1">SUM(E6:E13)</f>
        <v>0</v>
      </c>
      <c r="F14" s="33">
        <f t="shared" si="1"/>
        <v>0</v>
      </c>
      <c r="G14" s="33">
        <f t="shared" si="1"/>
        <v>0</v>
      </c>
      <c r="H14" s="33">
        <f t="shared" si="1"/>
        <v>1</v>
      </c>
      <c r="I14" s="33">
        <f t="shared" si="1"/>
        <v>1.5</v>
      </c>
      <c r="J14" s="33">
        <f t="shared" si="1"/>
        <v>1.5</v>
      </c>
      <c r="K14" s="34">
        <f t="shared" si="1"/>
        <v>4</v>
      </c>
    </row>
    <row r="15" ht="14.25" customHeight="1">
      <c r="B15" s="35" t="s">
        <v>21</v>
      </c>
      <c r="C15" s="36"/>
      <c r="D15" s="37">
        <f>SUM(D6:D14)</f>
        <v>18</v>
      </c>
      <c r="E15" s="38">
        <f t="shared" ref="E15:K15" si="2">D15-SUM(E6:E13)</f>
        <v>18</v>
      </c>
      <c r="F15" s="39">
        <f t="shared" si="2"/>
        <v>18</v>
      </c>
      <c r="G15" s="39">
        <f t="shared" si="2"/>
        <v>18</v>
      </c>
      <c r="H15" s="39">
        <f t="shared" si="2"/>
        <v>17</v>
      </c>
      <c r="I15" s="39">
        <f t="shared" si="2"/>
        <v>15.5</v>
      </c>
      <c r="J15" s="40">
        <f t="shared" si="2"/>
        <v>14</v>
      </c>
      <c r="K15" s="41">
        <f t="shared" si="2"/>
        <v>10</v>
      </c>
    </row>
    <row r="16" ht="14.25" customHeight="1">
      <c r="B16" s="42" t="s">
        <v>22</v>
      </c>
      <c r="C16" s="43"/>
      <c r="D16" s="44">
        <f>D15</f>
        <v>18</v>
      </c>
      <c r="E16" s="45">
        <f>$D$16-($D$16/15*1)</f>
        <v>16.8</v>
      </c>
      <c r="F16" s="46">
        <f>$D$16-($D$16/15*2)</f>
        <v>15.6</v>
      </c>
      <c r="G16" s="46">
        <f>$D$16-($D$16/15*3)</f>
        <v>14.4</v>
      </c>
      <c r="H16" s="46">
        <f>$D$16-($D$16/15*4)</f>
        <v>13.2</v>
      </c>
      <c r="I16" s="46">
        <f>$D$16-($D$16/15*5)</f>
        <v>12</v>
      </c>
      <c r="J16" s="46">
        <f>$D$16-($D$16/15*6)</f>
        <v>10.8</v>
      </c>
      <c r="K16" s="47">
        <f>$D$16-($D$16/15*7)</f>
        <v>9.6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S25" s="48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B3:K3"/>
    <mergeCell ref="B4:B5"/>
    <mergeCell ref="C4:C5"/>
    <mergeCell ref="B14:C14"/>
    <mergeCell ref="B15:C15"/>
    <mergeCell ref="B16:C1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2021-11-14T17:33:15Z</dcterms:created>
  <dc:creator>Diogo Almeida</dc:creator>
</cp:coreProperties>
</file>