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Y:\develop\test_suite\test_files\latest\"/>
    </mc:Choice>
  </mc:AlternateContent>
  <bookViews>
    <workbookView xWindow="0" yWindow="0" windowWidth="25200" windowHeight="12345"/>
  </bookViews>
  <sheets>
    <sheet name="Sheet" sheetId="1" r:id="rId1"/>
  </sheets>
  <calcPr calcId="171027"/>
</workbook>
</file>

<file path=xl/calcChain.xml><?xml version="1.0" encoding="utf-8"?>
<calcChain xmlns="http://schemas.openxmlformats.org/spreadsheetml/2006/main">
  <c r="AL5" i="1" l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A1" i="1"/>
</calcChain>
</file>

<file path=xl/sharedStrings.xml><?xml version="1.0" encoding="utf-8"?>
<sst xmlns="http://schemas.openxmlformats.org/spreadsheetml/2006/main" count="80" uniqueCount="76">
  <si>
    <t>PROCESS_run_title</t>
  </si>
  <si>
    <t>User</t>
  </si>
  <si>
    <t>Date_of_run</t>
  </si>
  <si>
    <t>Scan_point_number</t>
  </si>
  <si>
    <t>Major_radius_(m)</t>
  </si>
  <si>
    <t>Aspect_ratio</t>
  </si>
  <si>
    <t>Fusion_power_(MW)</t>
  </si>
  <si>
    <t>Vacuum_toroidal_field_at_R_(T)</t>
  </si>
  <si>
    <t>Total_plasma_beta</t>
  </si>
  <si>
    <t>Electron_temperature_(keV)</t>
  </si>
  <si>
    <t>Electron_temperature_on_axis_(keV)</t>
  </si>
  <si>
    <t>Electron_density_(/m3)</t>
  </si>
  <si>
    <t>Helium_ion_density_(thermalised_ions_only)_/_electron_density</t>
  </si>
  <si>
    <t>High_Z_impurity_density_(/m3)</t>
  </si>
  <si>
    <t>Total_radiation_power_(MW)</t>
  </si>
  <si>
    <t>Power_into_divertor_zone_via_charged_particles_(MW)</t>
  </si>
  <si>
    <t>Confinement_H_factor</t>
  </si>
  <si>
    <t>Injected_power_deposited_in_plasma_(MW)</t>
  </si>
  <si>
    <t>Burn_time_(s)</t>
  </si>
  <si>
    <t>Momentum_loss_factor_[-]</t>
  </si>
  <si>
    <t>Total_power_density_on_target_[W/m2]</t>
  </si>
  <si>
    <t>Power_density_on_target_not_including_surface_recombination_[W/m2]</t>
  </si>
  <si>
    <t>Total_power_lost_due_to_radiation,_ionisation_and_recombination_[W]</t>
  </si>
  <si>
    <t>Loop_voltage_during_burn_(V)</t>
  </si>
  <si>
    <t>Total_volt-second_requirement_(Wb)</t>
  </si>
  <si>
    <t>Machine_bore_(m)</t>
  </si>
  <si>
    <t>CS_radial_thickness_(m)</t>
  </si>
  <si>
    <t>TF_coil_inboard_leg_(m)</t>
  </si>
  <si>
    <t>Temperature_margin_(K)</t>
  </si>
  <si>
    <t>Hoop_stress_in_CS_steel_(Pa)</t>
  </si>
  <si>
    <t>Axial_stress_in_CS_steel_(Pa)</t>
  </si>
  <si>
    <t>Electron_temp._at_separatrix_(keV)</t>
  </si>
  <si>
    <t>Electron_density_at_separatrix_(/m3)</t>
  </si>
  <si>
    <t>Pedestal_scaling_switch</t>
  </si>
  <si>
    <t>Electron_temp._pedestal_height_(keV)</t>
  </si>
  <si>
    <t>Electron_density_pedestal_height_(/m3)</t>
  </si>
  <si>
    <t>runtitle</t>
  </si>
  <si>
    <t>username</t>
  </si>
  <si>
    <t>date</t>
  </si>
  <si>
    <t>iscan</t>
  </si>
  <si>
    <t>rmajor</t>
  </si>
  <si>
    <t>aspect</t>
  </si>
  <si>
    <t>powfmw</t>
  </si>
  <si>
    <t>bt</t>
  </si>
  <si>
    <t>beta</t>
  </si>
  <si>
    <t>te</t>
  </si>
  <si>
    <t>te0</t>
  </si>
  <si>
    <t>dene</t>
  </si>
  <si>
    <t>ralpne</t>
  </si>
  <si>
    <t>dnz</t>
  </si>
  <si>
    <t>pradmw</t>
  </si>
  <si>
    <t>pdivt</t>
  </si>
  <si>
    <t>hfact</t>
  </si>
  <si>
    <t>pinjmw</t>
  </si>
  <si>
    <t>tburn</t>
  </si>
  <si>
    <t>fmom</t>
  </si>
  <si>
    <t>qtargetcomplete</t>
  </si>
  <si>
    <t>qtarget</t>
  </si>
  <si>
    <t>totalpowerlost</t>
  </si>
  <si>
    <t>vburn</t>
  </si>
  <si>
    <t>vsstt</t>
  </si>
  <si>
    <t>bore</t>
  </si>
  <si>
    <t>ohcth</t>
  </si>
  <si>
    <t>tfcth</t>
  </si>
  <si>
    <t>tmarg</t>
  </si>
  <si>
    <t>sig_hoop</t>
  </si>
  <si>
    <t>sig_axial</t>
  </si>
  <si>
    <t>tesep</t>
  </si>
  <si>
    <t>nesep</t>
  </si>
  <si>
    <t>ieped</t>
  </si>
  <si>
    <t>teped</t>
  </si>
  <si>
    <t>neped</t>
  </si>
  <si>
    <t xml:space="preserve">"EPED scaling with NO corrections " </t>
  </si>
  <si>
    <t>mkovari</t>
  </si>
  <si>
    <t>07/08/2017</t>
  </si>
  <si>
    <t xml:space="preserve">"0.65 correction factor for teped 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</si>
</sst>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tabSelected="1" workbookViewId="0">
      <selection activeCell="B6" sqref="B6"/>
    </sheetView>
  </sheetViews>
  <sheetFormatPr defaultColWidth="11.42578125" defaultRowHeight="15" x14ac:dyDescent="0.25"/>
  <cols>
    <col min="2" max="2" width="30.7109375" customWidth="1"/>
  </cols>
  <sheetData>
    <row r="1" spans="1:38" x14ac:dyDescent="0.25">
      <c r="A1">
        <f>SUM(1, 1)</f>
        <v>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</row>
    <row r="2" spans="1:38" x14ac:dyDescent="0.25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58</v>
      </c>
      <c r="Y2" t="s">
        <v>59</v>
      </c>
      <c r="Z2" t="s">
        <v>60</v>
      </c>
      <c r="AA2" t="s">
        <v>61</v>
      </c>
      <c r="AB2" t="s">
        <v>62</v>
      </c>
      <c r="AC2" t="s">
        <v>63</v>
      </c>
      <c r="AD2" t="s">
        <v>64</v>
      </c>
      <c r="AE2" t="s">
        <v>65</v>
      </c>
      <c r="AF2" t="s">
        <v>66</v>
      </c>
      <c r="AG2" t="s">
        <v>66</v>
      </c>
      <c r="AH2" t="s">
        <v>67</v>
      </c>
      <c r="AI2" t="s">
        <v>68</v>
      </c>
      <c r="AJ2" t="s">
        <v>69</v>
      </c>
      <c r="AK2" t="s">
        <v>70</v>
      </c>
      <c r="AL2" t="s">
        <v>71</v>
      </c>
    </row>
    <row r="3" spans="1:38" x14ac:dyDescent="0.25">
      <c r="B3" t="s">
        <v>72</v>
      </c>
      <c r="C3" t="s">
        <v>73</v>
      </c>
      <c r="D3" t="s">
        <v>74</v>
      </c>
      <c r="E3">
        <v>1</v>
      </c>
      <c r="F3">
        <v>9.2780000000000005</v>
      </c>
      <c r="G3">
        <v>3.1</v>
      </c>
      <c r="H3">
        <v>1978</v>
      </c>
      <c r="I3">
        <v>4.9109999999999996</v>
      </c>
      <c r="J3">
        <v>3.5819999999999998E-2</v>
      </c>
      <c r="K3">
        <v>12.69</v>
      </c>
      <c r="L3">
        <v>25.48</v>
      </c>
      <c r="M3">
        <v>7.239E+19</v>
      </c>
      <c r="N3">
        <v>7.2169999999999998E-2</v>
      </c>
      <c r="O3">
        <v>4.056E+16</v>
      </c>
      <c r="P3">
        <v>302.3</v>
      </c>
      <c r="Q3">
        <v>125.6</v>
      </c>
      <c r="R3">
        <v>1.1000000000000001</v>
      </c>
      <c r="S3">
        <v>50</v>
      </c>
      <c r="T3">
        <v>7186</v>
      </c>
      <c r="U3">
        <v>0.48659999999999998</v>
      </c>
      <c r="V3">
        <v>2445000</v>
      </c>
      <c r="W3">
        <v>641900</v>
      </c>
      <c r="X3">
        <v>50640000</v>
      </c>
      <c r="Y3">
        <v>5.0479999999999997E-2</v>
      </c>
      <c r="Z3">
        <v>734.7</v>
      </c>
      <c r="AA3">
        <v>2.4129999999999998</v>
      </c>
      <c r="AB3">
        <v>0.91590000000000005</v>
      </c>
      <c r="AC3">
        <v>0.97829999999999995</v>
      </c>
      <c r="AD3">
        <v>1.5</v>
      </c>
      <c r="AE3">
        <v>249600000</v>
      </c>
      <c r="AF3">
        <v>-350400000</v>
      </c>
      <c r="AG3">
        <v>-350400000</v>
      </c>
      <c r="AH3">
        <v>0.21829999999999999</v>
      </c>
      <c r="AI3">
        <v>3.34E+19</v>
      </c>
      <c r="AJ3">
        <v>1</v>
      </c>
      <c r="AK3">
        <v>6</v>
      </c>
      <c r="AL3">
        <v>5.679E+19</v>
      </c>
    </row>
    <row r="4" spans="1:38" x14ac:dyDescent="0.25">
      <c r="B4" t="s">
        <v>75</v>
      </c>
      <c r="C4" t="s">
        <v>73</v>
      </c>
      <c r="D4" t="s">
        <v>74</v>
      </c>
      <c r="E4">
        <v>1</v>
      </c>
      <c r="F4">
        <v>9.1769999999999996</v>
      </c>
      <c r="G4">
        <v>3.1</v>
      </c>
      <c r="H4">
        <v>1969</v>
      </c>
      <c r="I4">
        <v>4.867</v>
      </c>
      <c r="J4">
        <v>3.6130000000000002E-2</v>
      </c>
      <c r="K4">
        <v>12.31</v>
      </c>
      <c r="L4">
        <v>27.87</v>
      </c>
      <c r="M4">
        <v>7.254E+19</v>
      </c>
      <c r="N4">
        <v>7.1300000000000002E-2</v>
      </c>
      <c r="O4">
        <v>3.965E+16</v>
      </c>
      <c r="P4">
        <v>305.5</v>
      </c>
      <c r="Q4">
        <v>120.7</v>
      </c>
      <c r="R4">
        <v>1.1000000000000001</v>
      </c>
      <c r="S4">
        <v>50</v>
      </c>
      <c r="T4">
        <v>7186</v>
      </c>
      <c r="U4">
        <v>0.48620000000000002</v>
      </c>
      <c r="V4">
        <v>2400000</v>
      </c>
      <c r="W4">
        <v>635200</v>
      </c>
      <c r="X4">
        <v>48610000</v>
      </c>
      <c r="Y4">
        <v>4.9160000000000002E-2</v>
      </c>
      <c r="Z4">
        <v>713.8</v>
      </c>
      <c r="AA4">
        <v>2.3780000000000001</v>
      </c>
      <c r="AB4">
        <v>0.90129999999999999</v>
      </c>
      <c r="AC4">
        <v>0.95909999999999995</v>
      </c>
      <c r="AD4">
        <v>1.5</v>
      </c>
      <c r="AE4">
        <v>251000000</v>
      </c>
      <c r="AF4">
        <v>-349000000</v>
      </c>
      <c r="AG4">
        <v>-349000000</v>
      </c>
      <c r="AH4">
        <v>0.21560000000000001</v>
      </c>
      <c r="AI4">
        <v>3.347E+19</v>
      </c>
      <c r="AJ4">
        <v>1</v>
      </c>
      <c r="AK4">
        <v>3.8730000000000002</v>
      </c>
      <c r="AL4">
        <v>5.69E+19</v>
      </c>
    </row>
    <row r="5" spans="1:38" x14ac:dyDescent="0.25">
      <c r="F5" s="1">
        <f>F4/F3-1</f>
        <v>-1.0885966803190428E-2</v>
      </c>
      <c r="G5" s="1">
        <f t="shared" ref="G5:AL5" si="0">G4/G3-1</f>
        <v>0</v>
      </c>
      <c r="H5" s="1">
        <f t="shared" si="0"/>
        <v>-4.5500505561172355E-3</v>
      </c>
      <c r="I5" s="1">
        <f t="shared" si="0"/>
        <v>-8.9594787212379234E-3</v>
      </c>
      <c r="J5" s="1">
        <f t="shared" si="0"/>
        <v>8.6543830262424404E-3</v>
      </c>
      <c r="K5" s="1">
        <f t="shared" si="0"/>
        <v>-2.9944838455476686E-2</v>
      </c>
      <c r="L5" s="1">
        <f t="shared" si="0"/>
        <v>9.3799058084772291E-2</v>
      </c>
      <c r="M5" s="1">
        <f t="shared" si="0"/>
        <v>2.0721094073767876E-3</v>
      </c>
      <c r="N5" s="1">
        <f t="shared" si="0"/>
        <v>-1.2054870444783039E-2</v>
      </c>
      <c r="O5" s="1">
        <f t="shared" si="0"/>
        <v>-2.2435897435897467E-2</v>
      </c>
      <c r="P5" s="1">
        <f t="shared" si="0"/>
        <v>1.05855110817068E-2</v>
      </c>
      <c r="Q5" s="1">
        <f t="shared" si="0"/>
        <v>-3.9012738853503093E-2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1">
        <f t="shared" si="0"/>
        <v>-8.2203041512529662E-4</v>
      </c>
      <c r="V5" s="1">
        <f t="shared" si="0"/>
        <v>-1.8404907975460127E-2</v>
      </c>
      <c r="W5" s="1">
        <f t="shared" si="0"/>
        <v>-1.0437762891416069E-2</v>
      </c>
      <c r="X5" s="1">
        <f t="shared" si="0"/>
        <v>-4.0086887835703022E-2</v>
      </c>
      <c r="Y5" s="1">
        <f t="shared" si="0"/>
        <v>-2.6148969889064899E-2</v>
      </c>
      <c r="Z5" s="1">
        <f t="shared" si="0"/>
        <v>-2.8446985164012673E-2</v>
      </c>
      <c r="AA5" s="1">
        <f t="shared" si="0"/>
        <v>-1.4504765851636847E-2</v>
      </c>
      <c r="AB5" s="1">
        <f t="shared" si="0"/>
        <v>-1.5940604869527308E-2</v>
      </c>
      <c r="AC5" s="1">
        <f t="shared" si="0"/>
        <v>-1.9625881631401443E-2</v>
      </c>
      <c r="AD5" s="1">
        <f t="shared" si="0"/>
        <v>0</v>
      </c>
      <c r="AE5" s="1">
        <f t="shared" si="0"/>
        <v>5.6089743589744501E-3</v>
      </c>
      <c r="AF5" s="1">
        <f t="shared" si="0"/>
        <v>-3.9954337899543724E-3</v>
      </c>
      <c r="AG5" s="1">
        <f t="shared" si="0"/>
        <v>-3.9954337899543724E-3</v>
      </c>
      <c r="AH5" s="1">
        <f t="shared" si="0"/>
        <v>-1.2368300503893592E-2</v>
      </c>
      <c r="AI5" s="1">
        <f t="shared" si="0"/>
        <v>2.0958083832336438E-3</v>
      </c>
      <c r="AJ5" s="1">
        <f t="shared" si="0"/>
        <v>0</v>
      </c>
      <c r="AK5" s="1">
        <f t="shared" si="0"/>
        <v>-0.35449999999999993</v>
      </c>
      <c r="AL5" s="1">
        <f t="shared" si="0"/>
        <v>1.9369607325232518E-3</v>
      </c>
    </row>
  </sheetData>
  <conditionalFormatting sqref="F5:AJ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Kovari, Michael</cp:lastModifiedBy>
  <cp:revision/>
  <dcterms:created xsi:type="dcterms:W3CDTF">2017-08-07T16:04:24Z</dcterms:created>
  <dcterms:modified xsi:type="dcterms:W3CDTF">2017-08-08T07:19:47Z</dcterms:modified>
  <cp:category/>
  <dc:identifier/>
  <cp:contentStatus/>
  <dc:language/>
  <cp:version/>
</cp:coreProperties>
</file>