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Google Drive\z_FSAE_PennElectricRacing_toShare\_p04_FSAE_ELECTRIC_2016\06_DESIGN\KINEMATICS\VD\"/>
    </mc:Choice>
  </mc:AlternateContent>
  <bookViews>
    <workbookView xWindow="0" yWindow="0" windowWidth="19140" windowHeight="11490" activeTab="2"/>
  </bookViews>
  <sheets>
    <sheet name="Sheet1" sheetId="1" r:id="rId1"/>
    <sheet name="Ay Params" sheetId="2" r:id="rId2"/>
    <sheet name="Ax Param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F13" i="3"/>
</calcChain>
</file>

<file path=xl/sharedStrings.xml><?xml version="1.0" encoding="utf-8"?>
<sst xmlns="http://schemas.openxmlformats.org/spreadsheetml/2006/main" count="214" uniqueCount="138">
  <si>
    <t>car structure variable</t>
  </si>
  <si>
    <t>t</t>
  </si>
  <si>
    <t>wb</t>
  </si>
  <si>
    <t>wdr</t>
  </si>
  <si>
    <t>h</t>
  </si>
  <si>
    <t>w</t>
  </si>
  <si>
    <t>camber_static</t>
  </si>
  <si>
    <t>camber_ride_gain</t>
  </si>
  <si>
    <t>camber_steer_gain</t>
  </si>
  <si>
    <t>coeffs</t>
  </si>
  <si>
    <t>N_mag</t>
  </si>
  <si>
    <t>roll_grad</t>
  </si>
  <si>
    <t>pressure</t>
  </si>
  <si>
    <t>mu</t>
  </si>
  <si>
    <t>a</t>
  </si>
  <si>
    <t>b</t>
  </si>
  <si>
    <t>Fz_static</t>
  </si>
  <si>
    <t>wheel_rate</t>
  </si>
  <si>
    <t>tire_rate</t>
  </si>
  <si>
    <t>ride_rate</t>
  </si>
  <si>
    <t>unit</t>
  </si>
  <si>
    <t>description</t>
  </si>
  <si>
    <t>2x1 double</t>
  </si>
  <si>
    <t>double</t>
  </si>
  <si>
    <t>type</t>
  </si>
  <si>
    <t>string</t>
  </si>
  <si>
    <t>4x1 double</t>
  </si>
  <si>
    <t>in</t>
  </si>
  <si>
    <t>-</t>
  </si>
  <si>
    <t>lbf</t>
  </si>
  <si>
    <t>deg</t>
  </si>
  <si>
    <t>deg/deg</t>
  </si>
  <si>
    <t>deg/G</t>
  </si>
  <si>
    <t>psi</t>
  </si>
  <si>
    <t>M</t>
  </si>
  <si>
    <t>slug</t>
  </si>
  <si>
    <t>lbf/in</t>
  </si>
  <si>
    <t>track width</t>
  </si>
  <si>
    <t>Name</t>
  </si>
  <si>
    <t>Notes</t>
  </si>
  <si>
    <t>wheelbase</t>
  </si>
  <si>
    <t>weight distribution rear</t>
  </si>
  <si>
    <t>CG height</t>
  </si>
  <si>
    <t>weight</t>
  </si>
  <si>
    <t>static camber</t>
  </si>
  <si>
    <t>camber ride gain</t>
  </si>
  <si>
    <t>camber steer gain</t>
  </si>
  <si>
    <t>tire model coeffs</t>
  </si>
  <si>
    <t>LLTD % front</t>
  </si>
  <si>
    <t>Magic Number</t>
  </si>
  <si>
    <t>Roll Gradient</t>
  </si>
  <si>
    <t>Tire pressure</t>
  </si>
  <si>
    <t>Scale factor</t>
  </si>
  <si>
    <t>rear axle CG dist</t>
  </si>
  <si>
    <t>front axle CG dist</t>
  </si>
  <si>
    <t>Mass</t>
  </si>
  <si>
    <t>static normal force</t>
  </si>
  <si>
    <t>tire spring rate</t>
  </si>
  <si>
    <t>ride spring rate</t>
  </si>
  <si>
    <t>total spring rate</t>
  </si>
  <si>
    <t>tr,tf</t>
  </si>
  <si>
    <t>rcs,fcs</t>
  </si>
  <si>
    <t>rcrg,fcrg</t>
  </si>
  <si>
    <t>from OptimumT</t>
  </si>
  <si>
    <t>rl,rr,fl,fr</t>
  </si>
  <si>
    <t>rear,front</t>
  </si>
  <si>
    <t>dependance</t>
  </si>
  <si>
    <t>independent</t>
  </si>
  <si>
    <t>dependent</t>
  </si>
  <si>
    <t>aero</t>
  </si>
  <si>
    <t>struct</t>
  </si>
  <si>
    <t>Aero devices</t>
  </si>
  <si>
    <t>all aero params</t>
  </si>
  <si>
    <t>tire_peakfxfz</t>
  </si>
  <si>
    <t>PeakFxFz fit</t>
  </si>
  <si>
    <t>Fit of Peak FxFz graph</t>
  </si>
  <si>
    <t>car.</t>
  </si>
  <si>
    <t>I_drive</t>
  </si>
  <si>
    <t>lbm*in^2</t>
  </si>
  <si>
    <t>Drivetrain Rotational Inertia</t>
  </si>
  <si>
    <t>mr^2 for rotating components</t>
  </si>
  <si>
    <t>Loaded Radius</t>
  </si>
  <si>
    <t>tire radius at load</t>
  </si>
  <si>
    <t>W</t>
  </si>
  <si>
    <t>Prear,Pfront</t>
  </si>
  <si>
    <t>max_power</t>
  </si>
  <si>
    <t>Power limit</t>
  </si>
  <si>
    <t>should be 79.9 kW</t>
  </si>
  <si>
    <t>pdr</t>
  </si>
  <si>
    <t>Power Distribution rear</t>
  </si>
  <si>
    <t>%of max power at rear axle</t>
  </si>
  <si>
    <t>Individual Motor Power</t>
  </si>
  <si>
    <t>tire_r</t>
  </si>
  <si>
    <t>effective mass = I/tire_r^2 + M</t>
  </si>
  <si>
    <t>motor_power</t>
  </si>
  <si>
    <t>'t_mean'</t>
  </si>
  <si>
    <t>'t_rear_offset'</t>
  </si>
  <si>
    <t>'wb'</t>
  </si>
  <si>
    <t>'h'</t>
  </si>
  <si>
    <t>'w'</t>
  </si>
  <si>
    <t>'camber_static(1)'</t>
  </si>
  <si>
    <t>'camber_static(2)'</t>
  </si>
  <si>
    <t>'toe_static(1)'</t>
  </si>
  <si>
    <t>'toe_static(2)'</t>
  </si>
  <si>
    <t>'camber_roll_gain(1)'</t>
  </si>
  <si>
    <t>'camber_roll_gain(2)'</t>
  </si>
  <si>
    <t>'camber_steer_gain'</t>
  </si>
  <si>
    <t>'N_mag'</t>
  </si>
  <si>
    <t>'roll_grad'</t>
  </si>
  <si>
    <t>'pressure'</t>
  </si>
  <si>
    <t>'steer_linear_m'</t>
  </si>
  <si>
    <t>44:.5:48</t>
  </si>
  <si>
    <t>-1:.25:1</t>
  </si>
  <si>
    <t>60:.2:62</t>
  </si>
  <si>
    <t>9:.25:12</t>
  </si>
  <si>
    <t>[365:10:445] + 150</t>
  </si>
  <si>
    <t>-3:.25:1</t>
  </si>
  <si>
    <t>-3:.25:2</t>
  </si>
  <si>
    <t>{-1:.125:1}</t>
  </si>
  <si>
    <t>0:.25:3</t>
  </si>
  <si>
    <t>0:.025:.25</t>
  </si>
  <si>
    <t>.40:.01:.60</t>
  </si>
  <si>
    <t>0:.125:2</t>
  </si>
  <si>
    <t>8:.5:12</t>
  </si>
  <si>
    <t>[.1:.2:1.9] .* .0067}</t>
  </si>
  <si>
    <t>current val</t>
  </si>
  <si>
    <t>LC0</t>
  </si>
  <si>
    <t>range</t>
  </si>
  <si>
    <t>{LC0, R25B}</t>
  </si>
  <si>
    <t>60:.2:70</t>
  </si>
  <si>
    <t>.4:.05:.6</t>
  </si>
  <si>
    <t>8:.25:12</t>
  </si>
  <si>
    <t>475:10:625</t>
  </si>
  <si>
    <t>1:.1:1.5</t>
  </si>
  <si>
    <t>.5:.03125:.75</t>
  </si>
  <si>
    <t>lbm in^2</t>
  </si>
  <si>
    <t>lbin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</si>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</sst>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F6" sqref="F6"/>
    </sheetView>
  </sheetViews>
  <sheetFormatPr defaultRowHeight="15" x14ac:dyDescent="0.25"/>
  <cols>
    <col min="1" max="1" width="19.85546875" bestFit="1" customWidth="1"/>
    <col min="2" max="2" width="18.140625" bestFit="1" customWidth="1"/>
    <col min="3" max="3" width="10.7109375" bestFit="1" customWidth="1"/>
    <col min="5" max="5" width="27.85546875" customWidth="1"/>
    <col min="6" max="6" width="27.85546875" bestFit="1" customWidth="1"/>
    <col min="7" max="7" width="12.5703125" bestFit="1" customWidth="1"/>
  </cols>
  <sheetData>
    <row r="1" spans="1:8" x14ac:dyDescent="0.25">
      <c r="A1" t="s">
        <v>0</v>
      </c>
    </row>
    <row r="3" spans="1:8" x14ac:dyDescent="0.25">
      <c r="B3" t="s">
        <v>76</v>
      </c>
      <c r="C3" t="s">
        <v>24</v>
      </c>
      <c r="D3" t="s">
        <v>20</v>
      </c>
      <c r="E3" t="s">
        <v>38</v>
      </c>
      <c r="F3" t="s">
        <v>21</v>
      </c>
      <c r="G3" t="s">
        <v>66</v>
      </c>
      <c r="H3" t="s">
        <v>39</v>
      </c>
    </row>
    <row r="5" spans="1:8" x14ac:dyDescent="0.25">
      <c r="B5" t="s">
        <v>1</v>
      </c>
      <c r="C5" t="s">
        <v>22</v>
      </c>
      <c r="D5" t="s">
        <v>27</v>
      </c>
      <c r="E5" t="s">
        <v>37</v>
      </c>
      <c r="F5" t="s">
        <v>60</v>
      </c>
      <c r="G5" t="s">
        <v>67</v>
      </c>
    </row>
    <row r="6" spans="1:8" x14ac:dyDescent="0.25">
      <c r="B6" t="s">
        <v>2</v>
      </c>
      <c r="C6" t="s">
        <v>23</v>
      </c>
      <c r="D6" t="s">
        <v>27</v>
      </c>
      <c r="E6" t="s">
        <v>40</v>
      </c>
      <c r="G6" t="s">
        <v>67</v>
      </c>
    </row>
    <row r="7" spans="1:8" x14ac:dyDescent="0.25">
      <c r="B7" t="s">
        <v>3</v>
      </c>
      <c r="C7" t="s">
        <v>23</v>
      </c>
      <c r="D7" t="s">
        <v>28</v>
      </c>
      <c r="E7" t="s">
        <v>41</v>
      </c>
      <c r="G7" t="s">
        <v>67</v>
      </c>
    </row>
    <row r="8" spans="1:8" x14ac:dyDescent="0.25">
      <c r="B8" t="s">
        <v>4</v>
      </c>
      <c r="C8" t="s">
        <v>23</v>
      </c>
      <c r="D8" t="s">
        <v>27</v>
      </c>
      <c r="E8" t="s">
        <v>42</v>
      </c>
      <c r="G8" t="s">
        <v>67</v>
      </c>
    </row>
    <row r="9" spans="1:8" x14ac:dyDescent="0.25">
      <c r="B9" t="s">
        <v>5</v>
      </c>
      <c r="C9" t="s">
        <v>23</v>
      </c>
      <c r="D9" t="s">
        <v>29</v>
      </c>
      <c r="E9" t="s">
        <v>43</v>
      </c>
      <c r="G9" t="s">
        <v>67</v>
      </c>
    </row>
    <row r="10" spans="1:8" x14ac:dyDescent="0.25">
      <c r="B10" t="s">
        <v>6</v>
      </c>
      <c r="C10" t="s">
        <v>22</v>
      </c>
      <c r="D10" t="s">
        <v>30</v>
      </c>
      <c r="E10" t="s">
        <v>44</v>
      </c>
      <c r="F10" t="s">
        <v>61</v>
      </c>
      <c r="G10" t="s">
        <v>67</v>
      </c>
    </row>
    <row r="11" spans="1:8" x14ac:dyDescent="0.25">
      <c r="B11" t="s">
        <v>7</v>
      </c>
      <c r="C11" t="s">
        <v>22</v>
      </c>
      <c r="D11" t="s">
        <v>31</v>
      </c>
      <c r="E11" t="s">
        <v>45</v>
      </c>
      <c r="F11" t="s">
        <v>62</v>
      </c>
      <c r="G11" t="s">
        <v>67</v>
      </c>
    </row>
    <row r="12" spans="1:8" x14ac:dyDescent="0.25">
      <c r="B12" t="s">
        <v>8</v>
      </c>
      <c r="C12" t="s">
        <v>23</v>
      </c>
      <c r="D12" t="s">
        <v>31</v>
      </c>
      <c r="E12" t="s">
        <v>46</v>
      </c>
      <c r="G12" t="s">
        <v>67</v>
      </c>
    </row>
    <row r="13" spans="1:8" x14ac:dyDescent="0.25">
      <c r="B13" t="s">
        <v>9</v>
      </c>
      <c r="C13" t="s">
        <v>25</v>
      </c>
      <c r="E13" t="s">
        <v>47</v>
      </c>
      <c r="F13" t="s">
        <v>63</v>
      </c>
      <c r="G13" t="s">
        <v>67</v>
      </c>
    </row>
    <row r="14" spans="1:8" x14ac:dyDescent="0.25">
      <c r="B14" t="s">
        <v>10</v>
      </c>
      <c r="C14" t="s">
        <v>23</v>
      </c>
      <c r="D14" t="s">
        <v>28</v>
      </c>
      <c r="E14" t="s">
        <v>49</v>
      </c>
      <c r="F14" t="s">
        <v>48</v>
      </c>
      <c r="G14" t="s">
        <v>67</v>
      </c>
    </row>
    <row r="15" spans="1:8" x14ac:dyDescent="0.25">
      <c r="B15" t="s">
        <v>11</v>
      </c>
      <c r="C15" t="s">
        <v>23</v>
      </c>
      <c r="D15" t="s">
        <v>32</v>
      </c>
      <c r="E15" t="s">
        <v>50</v>
      </c>
      <c r="G15" t="s">
        <v>67</v>
      </c>
    </row>
    <row r="16" spans="1:8" x14ac:dyDescent="0.25">
      <c r="B16" t="s">
        <v>12</v>
      </c>
      <c r="C16" t="s">
        <v>23</v>
      </c>
      <c r="D16" t="s">
        <v>33</v>
      </c>
      <c r="E16" t="s">
        <v>51</v>
      </c>
      <c r="G16" t="s">
        <v>67</v>
      </c>
    </row>
    <row r="17" spans="2:8" x14ac:dyDescent="0.25">
      <c r="B17" t="s">
        <v>13</v>
      </c>
      <c r="C17" t="s">
        <v>23</v>
      </c>
      <c r="D17" t="s">
        <v>28</v>
      </c>
      <c r="E17" t="s">
        <v>52</v>
      </c>
      <c r="G17" t="s">
        <v>67</v>
      </c>
    </row>
    <row r="18" spans="2:8" x14ac:dyDescent="0.25">
      <c r="B18" t="s">
        <v>14</v>
      </c>
      <c r="C18" t="s">
        <v>23</v>
      </c>
      <c r="D18" t="s">
        <v>27</v>
      </c>
      <c r="E18" t="s">
        <v>53</v>
      </c>
      <c r="G18" t="s">
        <v>68</v>
      </c>
    </row>
    <row r="19" spans="2:8" x14ac:dyDescent="0.25">
      <c r="B19" t="s">
        <v>15</v>
      </c>
      <c r="C19" t="s">
        <v>23</v>
      </c>
      <c r="D19" t="s">
        <v>27</v>
      </c>
      <c r="E19" t="s">
        <v>54</v>
      </c>
      <c r="G19" t="s">
        <v>68</v>
      </c>
    </row>
    <row r="20" spans="2:8" x14ac:dyDescent="0.25">
      <c r="B20" t="s">
        <v>34</v>
      </c>
      <c r="C20" t="s">
        <v>23</v>
      </c>
      <c r="D20" t="s">
        <v>35</v>
      </c>
      <c r="E20" t="s">
        <v>55</v>
      </c>
      <c r="G20" t="s">
        <v>68</v>
      </c>
    </row>
    <row r="21" spans="2:8" x14ac:dyDescent="0.25">
      <c r="B21" t="s">
        <v>16</v>
      </c>
      <c r="C21" t="s">
        <v>26</v>
      </c>
      <c r="D21" t="s">
        <v>29</v>
      </c>
      <c r="E21" t="s">
        <v>56</v>
      </c>
      <c r="F21" t="s">
        <v>64</v>
      </c>
      <c r="G21" t="s">
        <v>68</v>
      </c>
    </row>
    <row r="22" spans="2:8" x14ac:dyDescent="0.25">
      <c r="B22" t="s">
        <v>17</v>
      </c>
      <c r="C22" t="s">
        <v>22</v>
      </c>
      <c r="D22" t="s">
        <v>36</v>
      </c>
      <c r="E22" t="s">
        <v>58</v>
      </c>
      <c r="F22" t="s">
        <v>65</v>
      </c>
      <c r="G22" t="s">
        <v>67</v>
      </c>
    </row>
    <row r="23" spans="2:8" x14ac:dyDescent="0.25">
      <c r="B23" t="s">
        <v>18</v>
      </c>
      <c r="C23" t="s">
        <v>23</v>
      </c>
      <c r="D23" t="s">
        <v>36</v>
      </c>
      <c r="E23" t="s">
        <v>57</v>
      </c>
      <c r="G23" t="s">
        <v>67</v>
      </c>
    </row>
    <row r="24" spans="2:8" x14ac:dyDescent="0.25">
      <c r="B24" t="s">
        <v>19</v>
      </c>
      <c r="C24" t="s">
        <v>22</v>
      </c>
      <c r="D24" t="s">
        <v>36</v>
      </c>
      <c r="E24" t="s">
        <v>59</v>
      </c>
      <c r="F24" t="s">
        <v>65</v>
      </c>
      <c r="G24" t="s">
        <v>68</v>
      </c>
    </row>
    <row r="25" spans="2:8" x14ac:dyDescent="0.25">
      <c r="B25" t="s">
        <v>69</v>
      </c>
      <c r="C25" t="s">
        <v>70</v>
      </c>
      <c r="E25" t="s">
        <v>71</v>
      </c>
      <c r="F25" t="s">
        <v>72</v>
      </c>
      <c r="G25" t="s">
        <v>67</v>
      </c>
    </row>
    <row r="26" spans="2:8" x14ac:dyDescent="0.25">
      <c r="B26" t="s">
        <v>73</v>
      </c>
      <c r="E26" t="s">
        <v>74</v>
      </c>
      <c r="F26" t="s">
        <v>75</v>
      </c>
      <c r="G26" t="s">
        <v>67</v>
      </c>
    </row>
    <row r="27" spans="2:8" x14ac:dyDescent="0.25">
      <c r="B27" t="s">
        <v>77</v>
      </c>
      <c r="C27" t="s">
        <v>23</v>
      </c>
      <c r="D27" t="s">
        <v>78</v>
      </c>
      <c r="E27" t="s">
        <v>79</v>
      </c>
      <c r="F27" t="s">
        <v>80</v>
      </c>
      <c r="G27" t="s">
        <v>67</v>
      </c>
      <c r="H27" t="s">
        <v>93</v>
      </c>
    </row>
    <row r="28" spans="2:8" x14ac:dyDescent="0.25">
      <c r="B28" t="s">
        <v>92</v>
      </c>
      <c r="C28" t="s">
        <v>23</v>
      </c>
      <c r="D28" t="s">
        <v>27</v>
      </c>
      <c r="E28" t="s">
        <v>81</v>
      </c>
      <c r="F28" t="s">
        <v>82</v>
      </c>
      <c r="G28" t="s">
        <v>67</v>
      </c>
    </row>
    <row r="29" spans="2:8" x14ac:dyDescent="0.25">
      <c r="B29" t="s">
        <v>88</v>
      </c>
      <c r="C29" t="s">
        <v>23</v>
      </c>
      <c r="D29" t="s">
        <v>28</v>
      </c>
      <c r="E29" t="s">
        <v>89</v>
      </c>
      <c r="F29" t="s">
        <v>90</v>
      </c>
      <c r="G29" t="s">
        <v>67</v>
      </c>
    </row>
    <row r="30" spans="2:8" x14ac:dyDescent="0.25">
      <c r="B30" t="s">
        <v>85</v>
      </c>
      <c r="C30" t="s">
        <v>23</v>
      </c>
      <c r="D30" t="s">
        <v>83</v>
      </c>
      <c r="E30" t="s">
        <v>86</v>
      </c>
      <c r="F30" t="s">
        <v>87</v>
      </c>
      <c r="G30" t="s">
        <v>67</v>
      </c>
    </row>
    <row r="31" spans="2:8" x14ac:dyDescent="0.25">
      <c r="B31" t="s">
        <v>94</v>
      </c>
      <c r="C31" t="s">
        <v>22</v>
      </c>
      <c r="D31" t="s">
        <v>83</v>
      </c>
      <c r="E31" t="s">
        <v>91</v>
      </c>
      <c r="F31" t="s">
        <v>84</v>
      </c>
      <c r="G3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E18" sqref="E18"/>
    </sheetView>
  </sheetViews>
  <sheetFormatPr defaultRowHeight="15" x14ac:dyDescent="0.25"/>
  <cols>
    <col min="2" max="2" width="19.85546875" bestFit="1" customWidth="1"/>
  </cols>
  <sheetData>
    <row r="2" spans="2:4" x14ac:dyDescent="0.25">
      <c r="B2" t="s">
        <v>95</v>
      </c>
      <c r="D2" t="s">
        <v>111</v>
      </c>
    </row>
    <row r="3" spans="2:4" x14ac:dyDescent="0.25">
      <c r="B3" t="s">
        <v>96</v>
      </c>
      <c r="D3" t="s">
        <v>112</v>
      </c>
    </row>
    <row r="4" spans="2:4" x14ac:dyDescent="0.25">
      <c r="B4" t="s">
        <v>97</v>
      </c>
      <c r="D4" t="s">
        <v>113</v>
      </c>
    </row>
    <row r="5" spans="2:4" x14ac:dyDescent="0.25">
      <c r="B5" t="s">
        <v>98</v>
      </c>
      <c r="D5" t="s">
        <v>114</v>
      </c>
    </row>
    <row r="6" spans="2:4" x14ac:dyDescent="0.25">
      <c r="B6" t="s">
        <v>99</v>
      </c>
      <c r="D6" t="s">
        <v>115</v>
      </c>
    </row>
    <row r="7" spans="2:4" x14ac:dyDescent="0.25">
      <c r="B7" t="s">
        <v>100</v>
      </c>
      <c r="D7" t="s">
        <v>116</v>
      </c>
    </row>
    <row r="8" spans="2:4" x14ac:dyDescent="0.25">
      <c r="B8" t="s">
        <v>101</v>
      </c>
      <c r="D8" t="s">
        <v>117</v>
      </c>
    </row>
    <row r="9" spans="2:4" x14ac:dyDescent="0.25">
      <c r="B9" t="s">
        <v>102</v>
      </c>
      <c r="D9" t="s">
        <v>118</v>
      </c>
    </row>
    <row r="10" spans="2:4" x14ac:dyDescent="0.25">
      <c r="B10" t="s">
        <v>103</v>
      </c>
      <c r="D10" t="s">
        <v>118</v>
      </c>
    </row>
    <row r="11" spans="2:4" x14ac:dyDescent="0.25">
      <c r="B11" t="s">
        <v>104</v>
      </c>
      <c r="D11" t="s">
        <v>119</v>
      </c>
    </row>
    <row r="12" spans="2:4" x14ac:dyDescent="0.25">
      <c r="B12" t="s">
        <v>105</v>
      </c>
      <c r="D12" t="s">
        <v>119</v>
      </c>
    </row>
    <row r="13" spans="2:4" x14ac:dyDescent="0.25">
      <c r="B13" t="s">
        <v>106</v>
      </c>
      <c r="D13" t="s">
        <v>120</v>
      </c>
    </row>
    <row r="14" spans="2:4" x14ac:dyDescent="0.25">
      <c r="B14" t="s">
        <v>107</v>
      </c>
      <c r="D14" t="s">
        <v>121</v>
      </c>
    </row>
    <row r="15" spans="2:4" x14ac:dyDescent="0.25">
      <c r="B15" t="s">
        <v>108</v>
      </c>
      <c r="D15" t="s">
        <v>122</v>
      </c>
    </row>
    <row r="16" spans="2:4" x14ac:dyDescent="0.25">
      <c r="B16" t="s">
        <v>109</v>
      </c>
      <c r="D16" t="s">
        <v>123</v>
      </c>
    </row>
    <row r="17" spans="2:4" x14ac:dyDescent="0.25">
      <c r="B17" t="s">
        <v>110</v>
      </c>
      <c r="D17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abSelected="1" workbookViewId="0">
      <selection activeCell="B12" sqref="B12"/>
    </sheetView>
  </sheetViews>
  <sheetFormatPr defaultRowHeight="15" x14ac:dyDescent="0.25"/>
  <cols>
    <col min="2" max="2" width="12.28515625" bestFit="1" customWidth="1"/>
    <col min="3" max="3" width="12.7109375" bestFit="1" customWidth="1"/>
    <col min="4" max="4" width="10.42578125" bestFit="1" customWidth="1"/>
  </cols>
  <sheetData>
    <row r="1" spans="2:7" x14ac:dyDescent="0.25">
      <c r="C1" t="s">
        <v>127</v>
      </c>
      <c r="D1" t="s">
        <v>125</v>
      </c>
      <c r="E1" t="s">
        <v>20</v>
      </c>
    </row>
    <row r="2" spans="2:7" x14ac:dyDescent="0.25">
      <c r="B2" t="s">
        <v>2</v>
      </c>
      <c r="C2" t="s">
        <v>129</v>
      </c>
      <c r="D2">
        <v>60.2</v>
      </c>
      <c r="E2" t="s">
        <v>27</v>
      </c>
    </row>
    <row r="3" spans="2:7" x14ac:dyDescent="0.25">
      <c r="B3" t="s">
        <v>3</v>
      </c>
      <c r="C3" t="s">
        <v>130</v>
      </c>
      <c r="D3">
        <v>0.5</v>
      </c>
      <c r="E3" t="s">
        <v>28</v>
      </c>
    </row>
    <row r="4" spans="2:7" x14ac:dyDescent="0.25">
      <c r="B4" t="s">
        <v>4</v>
      </c>
      <c r="C4" t="s">
        <v>131</v>
      </c>
      <c r="D4">
        <v>10</v>
      </c>
      <c r="E4" t="s">
        <v>27</v>
      </c>
    </row>
    <row r="5" spans="2:7" x14ac:dyDescent="0.25">
      <c r="B5" t="s">
        <v>5</v>
      </c>
      <c r="C5" t="s">
        <v>132</v>
      </c>
      <c r="D5">
        <v>550</v>
      </c>
      <c r="E5" t="s">
        <v>29</v>
      </c>
    </row>
    <row r="6" spans="2:7" x14ac:dyDescent="0.25">
      <c r="B6" t="s">
        <v>77</v>
      </c>
      <c r="C6" t="s">
        <v>133</v>
      </c>
      <c r="D6">
        <v>4000</v>
      </c>
      <c r="E6" t="s">
        <v>135</v>
      </c>
    </row>
    <row r="7" spans="2:7" x14ac:dyDescent="0.25">
      <c r="B7" t="s">
        <v>88</v>
      </c>
      <c r="C7" t="s">
        <v>134</v>
      </c>
      <c r="D7">
        <v>0.625</v>
      </c>
      <c r="E7" t="s">
        <v>28</v>
      </c>
    </row>
    <row r="8" spans="2:7" x14ac:dyDescent="0.25">
      <c r="B8" t="s">
        <v>73</v>
      </c>
      <c r="C8" t="s">
        <v>128</v>
      </c>
      <c r="D8" t="s">
        <v>126</v>
      </c>
      <c r="E8" t="s">
        <v>28</v>
      </c>
    </row>
    <row r="12" spans="2:7" x14ac:dyDescent="0.25">
      <c r="F12">
        <v>2288</v>
      </c>
      <c r="G12" t="s">
        <v>136</v>
      </c>
    </row>
    <row r="13" spans="2:7" x14ac:dyDescent="0.25">
      <c r="F13">
        <f>F12*4.448*0.0254</f>
        <v>258.49640960000005</v>
      </c>
      <c r="G13" t="s">
        <v>137</v>
      </c>
    </row>
    <row r="14" spans="2:7" x14ac:dyDescent="0.25">
      <c r="F14">
        <v>9.5</v>
      </c>
    </row>
    <row r="15" spans="2:7" x14ac:dyDescent="0.25">
      <c r="F15">
        <f>F13/F14</f>
        <v>27.210148378947373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Ay Params</vt:lpstr>
      <vt:lpstr>Ax 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Electric</dc:creator>
  <cp:lastModifiedBy>Electric</cp:lastModifiedBy>
  <dcterms:created xsi:type="dcterms:W3CDTF">2016-10-27T19:30:33Z</dcterms:created>
  <dcterms:modified xsi:type="dcterms:W3CDTF">2016-11-04T07:34:08Z</dcterms:modified>
</cp:coreProperties>
</file>