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rigo\Desktop\infa\"/>
    </mc:Choice>
  </mc:AlternateContent>
  <xr:revisionPtr revIDLastSave="0" documentId="13_ncr:1_{364ED42E-1F72-44A6-AC8C-137D09E7A70C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s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3" i="1" l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Q73" i="1"/>
  <c r="AW74" i="1"/>
  <c r="AW73" i="1"/>
  <c r="AW75" i="1"/>
  <c r="AQ75" i="1"/>
  <c r="AP72" i="1"/>
  <c r="AS64" i="1"/>
  <c r="AS53" i="1"/>
  <c r="AS42" i="1"/>
  <c r="AS31" i="1"/>
  <c r="AS20" i="1"/>
  <c r="AC62" i="1"/>
  <c r="AQ62" i="1"/>
  <c r="AW63" i="1"/>
  <c r="AW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B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3" i="1"/>
  <c r="AW64" i="1"/>
  <c r="AW52" i="1"/>
  <c r="AW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Q53" i="1" s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W41" i="1"/>
  <c r="AW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W42" i="1"/>
  <c r="AQ42" i="1"/>
  <c r="AZ28" i="1"/>
  <c r="AD33" i="1"/>
  <c r="AW30" i="1"/>
  <c r="AW19" i="1"/>
  <c r="AW29" i="1"/>
  <c r="AW31" i="1" s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Q31" i="1" s="1"/>
  <c r="AW18" i="1"/>
  <c r="AS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Q20" i="1"/>
  <c r="AP17" i="1"/>
  <c r="AZ6" i="1"/>
  <c r="AT12" i="1"/>
  <c r="AW9" i="1"/>
  <c r="AW8" i="1"/>
  <c r="AW7" i="1"/>
  <c r="AO6" i="1"/>
  <c r="AN6" i="1" s="1"/>
  <c r="AP6" i="1"/>
  <c r="AO9" i="1"/>
  <c r="AP9" i="1"/>
  <c r="AQ9" i="1"/>
  <c r="AQ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B8" i="1"/>
  <c r="AQ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B7" i="1"/>
  <c r="O13" i="1"/>
  <c r="S13" i="1"/>
  <c r="R13" i="1" s="1"/>
  <c r="Q13" i="1" s="1"/>
  <c r="P13" i="1" s="1"/>
  <c r="S14" i="1"/>
  <c r="R14" i="1" s="1"/>
  <c r="Q14" i="1" s="1"/>
  <c r="P14" i="1" s="1"/>
  <c r="O14" i="1" s="1"/>
  <c r="N14" i="1" s="1"/>
  <c r="M14" i="1" s="1"/>
  <c r="L14" i="1" s="1"/>
  <c r="K14" i="1" s="1"/>
  <c r="J14" i="1" s="1"/>
  <c r="I14" i="1" s="1"/>
  <c r="H14" i="1" s="1"/>
  <c r="G14" i="1" s="1"/>
  <c r="F14" i="1" s="1"/>
  <c r="S15" i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S16" i="1"/>
  <c r="R16" i="1" s="1"/>
  <c r="Q16" i="1" s="1"/>
  <c r="P16" i="1" s="1"/>
  <c r="O16" i="1" s="1"/>
  <c r="N16" i="1" s="1"/>
  <c r="M16" i="1" s="1"/>
  <c r="L16" i="1" s="1"/>
  <c r="K16" i="1" s="1"/>
  <c r="J16" i="1" s="1"/>
  <c r="I16" i="1" s="1"/>
  <c r="H16" i="1" s="1"/>
  <c r="G16" i="1" s="1"/>
  <c r="F16" i="1" s="1"/>
  <c r="S17" i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S18" i="1"/>
  <c r="R18" i="1" s="1"/>
  <c r="Q18" i="1" s="1"/>
  <c r="P18" i="1" s="1"/>
  <c r="O18" i="1" s="1"/>
  <c r="N18" i="1" s="1"/>
  <c r="M18" i="1" s="1"/>
  <c r="L18" i="1" s="1"/>
  <c r="K18" i="1" s="1"/>
  <c r="J18" i="1" s="1"/>
  <c r="I18" i="1" s="1"/>
  <c r="H18" i="1" s="1"/>
  <c r="G18" i="1" s="1"/>
  <c r="F18" i="1" s="1"/>
  <c r="T14" i="1"/>
  <c r="T15" i="1"/>
  <c r="T16" i="1"/>
  <c r="T17" i="1"/>
  <c r="T18" i="1"/>
  <c r="U14" i="1"/>
  <c r="U15" i="1"/>
  <c r="U16" i="1"/>
  <c r="U17" i="1"/>
  <c r="U18" i="1"/>
  <c r="T13" i="1"/>
  <c r="AP75" i="1" l="1"/>
  <c r="AO72" i="1"/>
  <c r="AO75" i="1" s="1"/>
  <c r="AQ64" i="1"/>
  <c r="AP61" i="1"/>
  <c r="AP64" i="1" s="1"/>
  <c r="AO61" i="1"/>
  <c r="AW53" i="1"/>
  <c r="AP50" i="1"/>
  <c r="AP53" i="1"/>
  <c r="AO50" i="1"/>
  <c r="AO53" i="1" s="1"/>
  <c r="AP39" i="1"/>
  <c r="AP28" i="1"/>
  <c r="AO28" i="1" s="1"/>
  <c r="AO31" i="1" s="1"/>
  <c r="AW20" i="1"/>
  <c r="AP20" i="1"/>
  <c r="AO17" i="1"/>
  <c r="AO20" i="1" s="1"/>
  <c r="AM6" i="1"/>
  <c r="AN9" i="1"/>
  <c r="N13" i="1"/>
  <c r="M13" i="1" s="1"/>
  <c r="L13" i="1" s="1"/>
  <c r="K13" i="1" s="1"/>
  <c r="J13" i="1" s="1"/>
  <c r="I13" i="1" s="1"/>
  <c r="H13" i="1" s="1"/>
  <c r="G13" i="1" s="1"/>
  <c r="F13" i="1" s="1"/>
  <c r="AN72" i="1" l="1"/>
  <c r="AO64" i="1"/>
  <c r="AN61" i="1"/>
  <c r="AN50" i="1"/>
  <c r="AM50" i="1" s="1"/>
  <c r="AP42" i="1"/>
  <c r="AO39" i="1"/>
  <c r="AP31" i="1"/>
  <c r="AN28" i="1"/>
  <c r="AN17" i="1"/>
  <c r="AN20" i="1" s="1"/>
  <c r="AF11" i="1"/>
  <c r="AL6" i="1"/>
  <c r="AM9" i="1"/>
  <c r="AN75" i="1" l="1"/>
  <c r="AM72" i="1"/>
  <c r="AM61" i="1"/>
  <c r="AN64" i="1"/>
  <c r="AN53" i="1"/>
  <c r="AF55" i="1"/>
  <c r="AM53" i="1"/>
  <c r="AL50" i="1"/>
  <c r="AO42" i="1"/>
  <c r="AN39" i="1"/>
  <c r="AN31" i="1"/>
  <c r="AM28" i="1"/>
  <c r="AM17" i="1"/>
  <c r="AM20" i="1" s="1"/>
  <c r="AK6" i="1"/>
  <c r="AL9" i="1"/>
  <c r="AM75" i="1" l="1"/>
  <c r="AF77" i="1"/>
  <c r="AL72" i="1"/>
  <c r="AF66" i="1"/>
  <c r="AM64" i="1"/>
  <c r="AL61" i="1"/>
  <c r="AL53" i="1"/>
  <c r="AK50" i="1"/>
  <c r="AM39" i="1"/>
  <c r="AN42" i="1"/>
  <c r="AL28" i="1"/>
  <c r="AF33" i="1"/>
  <c r="AM31" i="1"/>
  <c r="AF22" i="1"/>
  <c r="AL17" i="1"/>
  <c r="AL20" i="1" s="1"/>
  <c r="AK17" i="1"/>
  <c r="AJ17" i="1" s="1"/>
  <c r="AK20" i="1"/>
  <c r="AJ6" i="1"/>
  <c r="AK9" i="1"/>
  <c r="AL75" i="1" l="1"/>
  <c r="AK72" i="1"/>
  <c r="AL64" i="1"/>
  <c r="AK61" i="1"/>
  <c r="AJ50" i="1"/>
  <c r="AK53" i="1"/>
  <c r="AF44" i="1"/>
  <c r="AM42" i="1"/>
  <c r="AL39" i="1"/>
  <c r="AL31" i="1"/>
  <c r="AK28" i="1"/>
  <c r="AJ20" i="1"/>
  <c r="AD22" i="1" s="1"/>
  <c r="AI17" i="1"/>
  <c r="AI6" i="1"/>
  <c r="AJ9" i="1"/>
  <c r="AD11" i="1" s="1"/>
  <c r="AJ72" i="1" l="1"/>
  <c r="AK75" i="1"/>
  <c r="AK64" i="1"/>
  <c r="AJ61" i="1"/>
  <c r="AJ53" i="1"/>
  <c r="AD55" i="1" s="1"/>
  <c r="AI50" i="1"/>
  <c r="AL42" i="1"/>
  <c r="AK39" i="1"/>
  <c r="AJ28" i="1"/>
  <c r="AK31" i="1"/>
  <c r="AI20" i="1"/>
  <c r="AH17" i="1"/>
  <c r="AH6" i="1"/>
  <c r="AI9" i="1"/>
  <c r="AI72" i="1" l="1"/>
  <c r="AJ75" i="1"/>
  <c r="AD77" i="1" s="1"/>
  <c r="AJ64" i="1"/>
  <c r="AD66" i="1" s="1"/>
  <c r="AI61" i="1"/>
  <c r="AI53" i="1"/>
  <c r="AH50" i="1"/>
  <c r="AJ39" i="1"/>
  <c r="AK42" i="1"/>
  <c r="AI28" i="1"/>
  <c r="AJ31" i="1"/>
  <c r="AG17" i="1"/>
  <c r="AH20" i="1"/>
  <c r="AH9" i="1"/>
  <c r="AG6" i="1"/>
  <c r="AI75" i="1" l="1"/>
  <c r="AH72" i="1"/>
  <c r="AI64" i="1"/>
  <c r="AH61" i="1"/>
  <c r="AH53" i="1"/>
  <c r="AG50" i="1"/>
  <c r="AJ42" i="1"/>
  <c r="AD44" i="1" s="1"/>
  <c r="AI39" i="1"/>
  <c r="AI31" i="1"/>
  <c r="AH28" i="1"/>
  <c r="AG20" i="1"/>
  <c r="AF17" i="1"/>
  <c r="AF6" i="1"/>
  <c r="AG9" i="1"/>
  <c r="AH75" i="1" l="1"/>
  <c r="AG72" i="1"/>
  <c r="AH64" i="1"/>
  <c r="AG61" i="1"/>
  <c r="AG53" i="1"/>
  <c r="AF50" i="1"/>
  <c r="AI42" i="1"/>
  <c r="AH39" i="1"/>
  <c r="AH31" i="1"/>
  <c r="AG28" i="1"/>
  <c r="AF20" i="1"/>
  <c r="AE17" i="1"/>
  <c r="AE6" i="1"/>
  <c r="AF9" i="1"/>
  <c r="AG75" i="1" l="1"/>
  <c r="AF72" i="1"/>
  <c r="AF61" i="1"/>
  <c r="AG64" i="1"/>
  <c r="AF53" i="1"/>
  <c r="AE50" i="1"/>
  <c r="AH42" i="1"/>
  <c r="AG39" i="1"/>
  <c r="AF28" i="1"/>
  <c r="AG31" i="1"/>
  <c r="AE20" i="1"/>
  <c r="AD17" i="1"/>
  <c r="AD6" i="1"/>
  <c r="AE9" i="1"/>
  <c r="AF75" i="1" l="1"/>
  <c r="AE72" i="1"/>
  <c r="AE61" i="1"/>
  <c r="AF64" i="1"/>
  <c r="AE53" i="1"/>
  <c r="AD50" i="1"/>
  <c r="AF39" i="1"/>
  <c r="AG42" i="1"/>
  <c r="AE28" i="1"/>
  <c r="AF31" i="1"/>
  <c r="AD20" i="1"/>
  <c r="AC17" i="1"/>
  <c r="AC6" i="1"/>
  <c r="AD9" i="1"/>
  <c r="AE75" i="1" l="1"/>
  <c r="AD72" i="1"/>
  <c r="AE64" i="1"/>
  <c r="AD61" i="1"/>
  <c r="AD53" i="1"/>
  <c r="AC50" i="1"/>
  <c r="AE39" i="1"/>
  <c r="AF42" i="1"/>
  <c r="AE31" i="1"/>
  <c r="AD28" i="1"/>
  <c r="AC20" i="1"/>
  <c r="AB17" i="1"/>
  <c r="AB6" i="1"/>
  <c r="AC9" i="1"/>
  <c r="AD75" i="1" l="1"/>
  <c r="AC72" i="1"/>
  <c r="AD64" i="1"/>
  <c r="AC61" i="1"/>
  <c r="AB50" i="1"/>
  <c r="AC53" i="1"/>
  <c r="AE42" i="1"/>
  <c r="AD39" i="1"/>
  <c r="AD31" i="1"/>
  <c r="AC28" i="1"/>
  <c r="AB20" i="1"/>
  <c r="AA17" i="1"/>
  <c r="AA6" i="1"/>
  <c r="AB9" i="1"/>
  <c r="AB72" i="1" l="1"/>
  <c r="AC75" i="1"/>
  <c r="AB61" i="1"/>
  <c r="AC64" i="1"/>
  <c r="AB53" i="1"/>
  <c r="AA50" i="1"/>
  <c r="AD42" i="1"/>
  <c r="AC39" i="1"/>
  <c r="AB28" i="1"/>
  <c r="AC31" i="1"/>
  <c r="AJ22" i="1"/>
  <c r="AH22" i="1"/>
  <c r="AL22" i="1"/>
  <c r="AB22" i="1"/>
  <c r="AT23" i="1" s="1"/>
  <c r="AZ17" i="1" s="1"/>
  <c r="AJ11" i="1"/>
  <c r="AH11" i="1"/>
  <c r="AB11" i="1"/>
  <c r="AL11" i="1"/>
  <c r="AB75" i="1" l="1"/>
  <c r="AA72" i="1"/>
  <c r="AB64" i="1"/>
  <c r="AA61" i="1"/>
  <c r="AL55" i="1"/>
  <c r="AB55" i="1"/>
  <c r="AJ55" i="1"/>
  <c r="AH55" i="1"/>
  <c r="AC42" i="1"/>
  <c r="AB39" i="1"/>
  <c r="AB31" i="1"/>
  <c r="AA28" i="1"/>
  <c r="AL77" i="1" l="1"/>
  <c r="AB77" i="1"/>
  <c r="AT78" i="1" s="1"/>
  <c r="AZ72" i="1" s="1"/>
  <c r="AJ77" i="1"/>
  <c r="AH77" i="1"/>
  <c r="AS75" i="1"/>
  <c r="AJ66" i="1"/>
  <c r="AH66" i="1"/>
  <c r="AL66" i="1"/>
  <c r="AB66" i="1"/>
  <c r="AT56" i="1"/>
  <c r="AZ50" i="1" s="1"/>
  <c r="AB42" i="1"/>
  <c r="AA39" i="1"/>
  <c r="AH33" i="1"/>
  <c r="AJ33" i="1"/>
  <c r="AL33" i="1"/>
  <c r="AB33" i="1"/>
  <c r="AT67" i="1" l="1"/>
  <c r="AZ61" i="1" s="1"/>
  <c r="AL44" i="1"/>
  <c r="AB44" i="1"/>
  <c r="AH44" i="1"/>
  <c r="AJ44" i="1"/>
  <c r="AT34" i="1"/>
  <c r="AT45" i="1" l="1"/>
  <c r="AZ39" i="1" s="1"/>
  <c r="U13" i="1" l="1"/>
  <c r="F12" i="1"/>
  <c r="F33" i="1" s="1"/>
  <c r="G12" i="1"/>
  <c r="G33" i="1" s="1"/>
  <c r="H12" i="1"/>
  <c r="I12" i="1"/>
  <c r="J12" i="1"/>
  <c r="K12" i="1"/>
  <c r="L12" i="1"/>
  <c r="L33" i="1" s="1"/>
  <c r="M12" i="1"/>
  <c r="M33" i="1" s="1"/>
  <c r="N12" i="1"/>
  <c r="N33" i="1" s="1"/>
  <c r="O12" i="1"/>
  <c r="O33" i="1" s="1"/>
  <c r="P12" i="1"/>
  <c r="Q12" i="1"/>
  <c r="R12" i="1"/>
  <c r="S12" i="1"/>
  <c r="T12" i="1"/>
  <c r="U12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H33" i="1"/>
  <c r="I33" i="1"/>
  <c r="J33" i="1"/>
  <c r="K33" i="1"/>
  <c r="P33" i="1"/>
  <c r="Q33" i="1"/>
  <c r="R33" i="1"/>
  <c r="S33" i="1"/>
  <c r="T33" i="1"/>
  <c r="U29" i="1"/>
  <c r="U30" i="1"/>
  <c r="U31" i="1"/>
  <c r="U32" i="1"/>
  <c r="U33" i="1"/>
  <c r="U28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8" i="1"/>
  <c r="T9" i="1"/>
  <c r="T10" i="1"/>
  <c r="T11" i="1"/>
  <c r="T7" i="1"/>
  <c r="U8" i="1"/>
  <c r="U9" i="1"/>
  <c r="U10" i="1"/>
  <c r="U11" i="1"/>
  <c r="U7" i="1"/>
  <c r="U21" i="1"/>
  <c r="U22" i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U23" i="1"/>
  <c r="T23" i="1" s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U24" i="1"/>
  <c r="U25" i="1"/>
  <c r="U20" i="1"/>
  <c r="T25" i="1"/>
  <c r="S25" i="1" s="1"/>
  <c r="R25" i="1" s="1"/>
  <c r="Q25" i="1" s="1"/>
  <c r="P25" i="1" s="1"/>
  <c r="O25" i="1" s="1"/>
  <c r="N25" i="1" s="1"/>
  <c r="M25" i="1" s="1"/>
  <c r="L25" i="1" s="1"/>
  <c r="K25" i="1" s="1"/>
  <c r="J25" i="1" s="1"/>
  <c r="I25" i="1" s="1"/>
  <c r="H25" i="1" s="1"/>
  <c r="G25" i="1" s="1"/>
  <c r="F25" i="1" s="1"/>
  <c r="T24" i="1"/>
  <c r="S24" i="1" s="1"/>
  <c r="R24" i="1" s="1"/>
  <c r="Q24" i="1" s="1"/>
  <c r="P24" i="1" s="1"/>
  <c r="O24" i="1" s="1"/>
  <c r="N24" i="1" s="1"/>
  <c r="M24" i="1" s="1"/>
  <c r="L24" i="1" s="1"/>
  <c r="K24" i="1" s="1"/>
  <c r="J24" i="1" s="1"/>
  <c r="I24" i="1" s="1"/>
  <c r="H24" i="1" s="1"/>
  <c r="G24" i="1" s="1"/>
  <c r="F24" i="1" s="1"/>
  <c r="T21" i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T20" i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C8" i="1" l="1"/>
  <c r="C14" i="1" s="1"/>
  <c r="C7" i="1"/>
  <c r="C9" i="1" l="1"/>
  <c r="C11" i="1"/>
  <c r="C17" i="1" s="1"/>
  <c r="C15" i="1"/>
  <c r="C10" i="1"/>
  <c r="C13" i="1"/>
  <c r="C16" i="1" l="1"/>
  <c r="C12" i="1"/>
  <c r="C18" i="1" s="1"/>
</calcChain>
</file>

<file path=xl/sharedStrings.xml><?xml version="1.0" encoding="utf-8"?>
<sst xmlns="http://schemas.openxmlformats.org/spreadsheetml/2006/main" count="152" uniqueCount="69">
  <si>
    <t>A=</t>
  </si>
  <si>
    <t>С=</t>
  </si>
  <si>
    <t>X1=</t>
  </si>
  <si>
    <t xml:space="preserve">B1 = </t>
  </si>
  <si>
    <t>X2=</t>
  </si>
  <si>
    <t>C=</t>
  </si>
  <si>
    <t>B2 =</t>
  </si>
  <si>
    <t>X3=</t>
  </si>
  <si>
    <t>A+C=</t>
  </si>
  <si>
    <t>B3 =</t>
  </si>
  <si>
    <t>X4=</t>
  </si>
  <si>
    <t>A+C+C=</t>
  </si>
  <si>
    <t>B4 =</t>
  </si>
  <si>
    <t>X5=</t>
  </si>
  <si>
    <t>C-A=</t>
  </si>
  <si>
    <t>B5 =</t>
  </si>
  <si>
    <t>X6=</t>
  </si>
  <si>
    <t>65536-X4=</t>
  </si>
  <si>
    <t>B6 =</t>
  </si>
  <si>
    <t>X7=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</si>
  <si>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</si>
  <si>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</si>
  <si>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</si>
  <si>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</si>
  <si>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</si>
  <si>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</si>
  <si>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</si>
  <si>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</si>
  <si>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</si>
  <si>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</si>
  <si>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</si>
  <si>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</si>
  <si>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</si>
  <si>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</si>
  <si>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X12=</t>
  </si>
  <si>
    <t>-X6=</t>
  </si>
  <si>
    <t>B12 =</t>
  </si>
  <si>
    <t>Инвертированные значения</t>
  </si>
  <si>
    <t>Промежуточные вычисления</t>
  </si>
  <si>
    <t>ОДЗ</t>
  </si>
  <si>
    <t>[-2^15; 2^15 -1]</t>
  </si>
  <si>
    <t>B1</t>
  </si>
  <si>
    <t>B2</t>
  </si>
  <si>
    <t>+</t>
  </si>
  <si>
    <t>CF=</t>
  </si>
  <si>
    <t>PF=</t>
  </si>
  <si>
    <t>AF=</t>
  </si>
  <si>
    <t>ZF=</t>
  </si>
  <si>
    <t>SF=</t>
  </si>
  <si>
    <t>OF=</t>
  </si>
  <si>
    <t>=</t>
  </si>
  <si>
    <t>B7</t>
  </si>
  <si>
    <t>При сложении положительных слагаемых получено положительное число. Результат верный, совпадает с суммой десятичных эквивалентов</t>
  </si>
  <si>
    <t>При сложении положительного и отрицательного числа было получено положительное число. Результат верный, совпадает с суммой десятичных эквивалентов</t>
  </si>
  <si>
    <t>При сложении положительного и отрицательного числа было получено отрицательное число. Результат верный, совпадает с суммой десятичных эквивалентов</t>
  </si>
  <si>
    <t>При сложении двух отрицательных чисел было получено отрицательное число. Результат верный, совпадает с суммой десятичных эквивалентов</t>
  </si>
  <si>
    <t>При сложении двух отрицательных чисел было получено положительное число. Ошибка, переполнение</t>
  </si>
  <si>
    <t>При сложении двух положительных чисел было получено отрицательное число. Ошибка, переполнение</t>
  </si>
  <si>
    <t>Код:</t>
  </si>
  <si>
    <t>011</t>
  </si>
  <si>
    <t>010</t>
  </si>
  <si>
    <t>000</t>
  </si>
  <si>
    <t>B3</t>
  </si>
  <si>
    <t>100</t>
  </si>
  <si>
    <t>B8</t>
  </si>
  <si>
    <t>110</t>
  </si>
  <si>
    <t>101</t>
  </si>
  <si>
    <t>B9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</si>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</sst>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quotePrefix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quotePrefix="1" applyBorder="1" applyAlignment="1">
      <alignment horizontal="right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F79"/>
  <sheetViews>
    <sheetView tabSelected="1" zoomScale="115" zoomScaleNormal="115" workbookViewId="0">
      <selection activeCell="R5" sqref="R5"/>
    </sheetView>
  </sheetViews>
  <sheetFormatPr defaultRowHeight="14.4" x14ac:dyDescent="0.3"/>
  <cols>
    <col min="6" max="9" width="3" bestFit="1" customWidth="1"/>
    <col min="10" max="10" width="2.77734375" customWidth="1"/>
    <col min="11" max="13" width="3" bestFit="1" customWidth="1"/>
    <col min="14" max="16" width="4" bestFit="1" customWidth="1"/>
    <col min="17" max="20" width="5" bestFit="1" customWidth="1"/>
    <col min="21" max="21" width="6" bestFit="1" customWidth="1"/>
    <col min="26" max="26" width="3.109375" bestFit="1" customWidth="1"/>
    <col min="27" max="27" width="4" bestFit="1" customWidth="1"/>
    <col min="28" max="28" width="3" bestFit="1" customWidth="1"/>
    <col min="29" max="29" width="4" bestFit="1" customWidth="1"/>
    <col min="30" max="30" width="3" bestFit="1" customWidth="1"/>
    <col min="31" max="31" width="4.109375" bestFit="1" customWidth="1"/>
    <col min="32" max="32" width="3" bestFit="1" customWidth="1"/>
    <col min="33" max="33" width="3.88671875" bestFit="1" customWidth="1"/>
    <col min="34" max="34" width="3" bestFit="1" customWidth="1"/>
    <col min="35" max="35" width="3.88671875" bestFit="1" customWidth="1"/>
    <col min="36" max="36" width="3" bestFit="1" customWidth="1"/>
    <col min="37" max="37" width="4.33203125" bestFit="1" customWidth="1"/>
    <col min="38" max="43" width="3" bestFit="1" customWidth="1"/>
  </cols>
  <sheetData>
    <row r="2" spans="1:58" x14ac:dyDescent="0.3">
      <c r="V2" t="s">
        <v>39</v>
      </c>
      <c r="W2" s="10" t="s">
        <v>40</v>
      </c>
      <c r="X2" s="10"/>
    </row>
    <row r="4" spans="1:58" ht="15" thickBot="1" x14ac:dyDescent="0.35">
      <c r="B4" s="1" t="s">
        <v>0</v>
      </c>
      <c r="C4" s="2">
        <v>6518</v>
      </c>
    </row>
    <row r="5" spans="1:58" x14ac:dyDescent="0.3">
      <c r="B5" s="1" t="s">
        <v>1</v>
      </c>
      <c r="C5" s="2">
        <v>14200</v>
      </c>
      <c r="Y5" s="11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3"/>
    </row>
    <row r="6" spans="1:58" ht="15" thickBot="1" x14ac:dyDescent="0.35">
      <c r="F6" s="7">
        <v>15</v>
      </c>
      <c r="G6" s="7">
        <v>14</v>
      </c>
      <c r="H6" s="7">
        <v>13</v>
      </c>
      <c r="I6" s="7">
        <v>12</v>
      </c>
      <c r="J6" s="7">
        <v>11</v>
      </c>
      <c r="K6" s="7">
        <v>10</v>
      </c>
      <c r="L6" s="7">
        <v>9</v>
      </c>
      <c r="M6" s="7">
        <v>8</v>
      </c>
      <c r="N6" s="7">
        <v>7</v>
      </c>
      <c r="O6" s="7">
        <v>6</v>
      </c>
      <c r="P6" s="7">
        <v>5</v>
      </c>
      <c r="Q6" s="7">
        <v>4</v>
      </c>
      <c r="R6" s="7">
        <v>3</v>
      </c>
      <c r="S6" s="7">
        <v>2</v>
      </c>
      <c r="T6" s="7">
        <v>1</v>
      </c>
      <c r="U6" s="7">
        <v>0</v>
      </c>
      <c r="Y6" s="14"/>
      <c r="Z6" s="30"/>
      <c r="AA6" s="30">
        <f t="shared" ref="AA6:AO6" si="0">IF((AB7+AB8+AB6) &gt;= 2,1,0)</f>
        <v>0</v>
      </c>
      <c r="AB6" s="30">
        <f t="shared" si="0"/>
        <v>0</v>
      </c>
      <c r="AC6" s="30">
        <f t="shared" si="0"/>
        <v>1</v>
      </c>
      <c r="AD6" s="30">
        <f t="shared" si="0"/>
        <v>1</v>
      </c>
      <c r="AE6" s="30">
        <f t="shared" si="0"/>
        <v>1</v>
      </c>
      <c r="AF6" s="30">
        <f t="shared" si="0"/>
        <v>1</v>
      </c>
      <c r="AG6" s="30">
        <f t="shared" si="0"/>
        <v>1</v>
      </c>
      <c r="AH6" s="30">
        <f t="shared" si="0"/>
        <v>1</v>
      </c>
      <c r="AI6" s="30">
        <f t="shared" si="0"/>
        <v>0</v>
      </c>
      <c r="AJ6" s="30">
        <f t="shared" si="0"/>
        <v>1</v>
      </c>
      <c r="AK6" s="30">
        <f t="shared" si="0"/>
        <v>1</v>
      </c>
      <c r="AL6" s="30">
        <f t="shared" si="0"/>
        <v>1</v>
      </c>
      <c r="AM6" s="30">
        <f t="shared" si="0"/>
        <v>0</v>
      </c>
      <c r="AN6" s="30">
        <f t="shared" si="0"/>
        <v>0</v>
      </c>
      <c r="AO6" s="30">
        <f t="shared" si="0"/>
        <v>0</v>
      </c>
      <c r="AP6" s="30">
        <f>IF((AQ7+AQ8+AQ6) &gt;= 2,1,0)</f>
        <v>0</v>
      </c>
      <c r="AQ6" s="30">
        <v>0</v>
      </c>
      <c r="AR6" s="30"/>
      <c r="AS6" s="30"/>
      <c r="AT6" s="30"/>
      <c r="AU6" s="30"/>
      <c r="AV6" s="30"/>
      <c r="AW6" s="30"/>
      <c r="AX6" s="30"/>
      <c r="AY6" s="30"/>
      <c r="AZ6" s="31" t="str">
        <f>VLOOKUP(AT12,msg!A:B,2,0)</f>
        <v>При сложении положительных слагаемых получено положительное число. Результат верный, совпадает с суммой десятичных эквивалентов</v>
      </c>
      <c r="BA6" s="31"/>
      <c r="BB6" s="31"/>
      <c r="BC6" s="31"/>
      <c r="BD6" s="31"/>
      <c r="BE6" s="31"/>
      <c r="BF6" s="32"/>
    </row>
    <row r="7" spans="1:58" x14ac:dyDescent="0.3">
      <c r="A7" s="3" t="s">
        <v>2</v>
      </c>
      <c r="B7" s="1" t="s">
        <v>0</v>
      </c>
      <c r="C7">
        <f>C4</f>
        <v>6518</v>
      </c>
      <c r="E7" t="s">
        <v>3</v>
      </c>
      <c r="F7">
        <f t="shared" ref="F7:S11" si="1">MOD(G20,2)</f>
        <v>0</v>
      </c>
      <c r="G7">
        <f t="shared" si="1"/>
        <v>0</v>
      </c>
      <c r="H7">
        <f t="shared" si="1"/>
        <v>0</v>
      </c>
      <c r="I7">
        <f t="shared" si="1"/>
        <v>1</v>
      </c>
      <c r="J7">
        <f t="shared" si="1"/>
        <v>1</v>
      </c>
      <c r="K7">
        <f t="shared" si="1"/>
        <v>0</v>
      </c>
      <c r="L7">
        <f t="shared" si="1"/>
        <v>0</v>
      </c>
      <c r="M7">
        <f t="shared" si="1"/>
        <v>1</v>
      </c>
      <c r="N7">
        <f t="shared" si="1"/>
        <v>0</v>
      </c>
      <c r="O7">
        <f t="shared" si="1"/>
        <v>1</v>
      </c>
      <c r="P7">
        <f t="shared" si="1"/>
        <v>1</v>
      </c>
      <c r="Q7">
        <f t="shared" si="1"/>
        <v>1</v>
      </c>
      <c r="R7">
        <f t="shared" si="1"/>
        <v>0</v>
      </c>
      <c r="S7">
        <f t="shared" si="1"/>
        <v>1</v>
      </c>
      <c r="T7">
        <f>MOD(U20,2)</f>
        <v>1</v>
      </c>
      <c r="U7">
        <f>MOD(C7,2)</f>
        <v>0</v>
      </c>
      <c r="Y7" s="14"/>
      <c r="Z7" s="11" t="s">
        <v>41</v>
      </c>
      <c r="AA7" s="12"/>
      <c r="AB7" s="12">
        <f>F7</f>
        <v>0</v>
      </c>
      <c r="AC7" s="12">
        <f t="shared" ref="AC7:AQ8" si="2">G7</f>
        <v>0</v>
      </c>
      <c r="AD7" s="12">
        <f t="shared" si="2"/>
        <v>0</v>
      </c>
      <c r="AE7" s="12">
        <f t="shared" si="2"/>
        <v>1</v>
      </c>
      <c r="AF7" s="12">
        <f t="shared" si="2"/>
        <v>1</v>
      </c>
      <c r="AG7" s="12">
        <f t="shared" si="2"/>
        <v>0</v>
      </c>
      <c r="AH7" s="12">
        <f t="shared" si="2"/>
        <v>0</v>
      </c>
      <c r="AI7" s="12">
        <f t="shared" si="2"/>
        <v>1</v>
      </c>
      <c r="AJ7" s="12">
        <f t="shared" si="2"/>
        <v>0</v>
      </c>
      <c r="AK7" s="12">
        <f t="shared" si="2"/>
        <v>1</v>
      </c>
      <c r="AL7" s="12">
        <f t="shared" si="2"/>
        <v>1</v>
      </c>
      <c r="AM7" s="12">
        <f t="shared" si="2"/>
        <v>1</v>
      </c>
      <c r="AN7" s="12">
        <f t="shared" si="2"/>
        <v>0</v>
      </c>
      <c r="AO7" s="12">
        <f t="shared" si="2"/>
        <v>1</v>
      </c>
      <c r="AP7" s="12">
        <f t="shared" si="2"/>
        <v>1</v>
      </c>
      <c r="AQ7" s="13">
        <f>U7</f>
        <v>0</v>
      </c>
      <c r="AR7" s="30"/>
      <c r="AS7" s="30"/>
      <c r="AT7" s="30"/>
      <c r="AU7" s="11"/>
      <c r="AV7" s="20" t="s">
        <v>2</v>
      </c>
      <c r="AW7" s="23">
        <f>C7</f>
        <v>6518</v>
      </c>
      <c r="AX7" s="30"/>
      <c r="AY7" s="30"/>
      <c r="AZ7" s="31"/>
      <c r="BA7" s="31"/>
      <c r="BB7" s="31"/>
      <c r="BC7" s="31"/>
      <c r="BD7" s="31"/>
      <c r="BE7" s="31"/>
      <c r="BF7" s="32"/>
    </row>
    <row r="8" spans="1:58" x14ac:dyDescent="0.3">
      <c r="A8" s="3" t="s">
        <v>4</v>
      </c>
      <c r="B8" s="1" t="s">
        <v>5</v>
      </c>
      <c r="C8">
        <f>C5</f>
        <v>14200</v>
      </c>
      <c r="E8" t="s">
        <v>6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1</v>
      </c>
      <c r="J8">
        <f t="shared" si="1"/>
        <v>0</v>
      </c>
      <c r="K8">
        <f t="shared" si="1"/>
        <v>1</v>
      </c>
      <c r="L8">
        <f t="shared" si="1"/>
        <v>1</v>
      </c>
      <c r="M8">
        <f t="shared" si="1"/>
        <v>1</v>
      </c>
      <c r="N8">
        <f t="shared" si="1"/>
        <v>0</v>
      </c>
      <c r="O8">
        <f t="shared" si="1"/>
        <v>1</v>
      </c>
      <c r="P8">
        <f t="shared" si="1"/>
        <v>1</v>
      </c>
      <c r="Q8">
        <f t="shared" si="1"/>
        <v>1</v>
      </c>
      <c r="R8">
        <f t="shared" si="1"/>
        <v>1</v>
      </c>
      <c r="S8">
        <f t="shared" si="1"/>
        <v>0</v>
      </c>
      <c r="T8">
        <f t="shared" ref="T8:T12" si="3">MOD(U21,2)</f>
        <v>0</v>
      </c>
      <c r="U8">
        <f t="shared" ref="U8:U18" si="4">MOD(C8,2)</f>
        <v>0</v>
      </c>
      <c r="Y8" s="14"/>
      <c r="Z8" s="14" t="s">
        <v>42</v>
      </c>
      <c r="AA8" s="19" t="s">
        <v>43</v>
      </c>
      <c r="AB8" s="8">
        <f>F8</f>
        <v>0</v>
      </c>
      <c r="AC8" s="8">
        <f t="shared" si="2"/>
        <v>0</v>
      </c>
      <c r="AD8" s="8">
        <f t="shared" si="2"/>
        <v>1</v>
      </c>
      <c r="AE8" s="8">
        <f t="shared" si="2"/>
        <v>1</v>
      </c>
      <c r="AF8" s="8">
        <f t="shared" si="2"/>
        <v>0</v>
      </c>
      <c r="AG8" s="8">
        <f t="shared" si="2"/>
        <v>1</v>
      </c>
      <c r="AH8" s="8">
        <f t="shared" si="2"/>
        <v>1</v>
      </c>
      <c r="AI8" s="8">
        <f t="shared" si="2"/>
        <v>1</v>
      </c>
      <c r="AJ8" s="8">
        <f t="shared" si="2"/>
        <v>0</v>
      </c>
      <c r="AK8" s="8">
        <f t="shared" si="2"/>
        <v>1</v>
      </c>
      <c r="AL8" s="8">
        <f t="shared" si="2"/>
        <v>1</v>
      </c>
      <c r="AM8" s="8">
        <f t="shared" si="2"/>
        <v>1</v>
      </c>
      <c r="AN8" s="8">
        <f t="shared" si="2"/>
        <v>1</v>
      </c>
      <c r="AO8" s="8">
        <f t="shared" si="2"/>
        <v>0</v>
      </c>
      <c r="AP8" s="8">
        <f t="shared" si="2"/>
        <v>0</v>
      </c>
      <c r="AQ8" s="15">
        <f>U8</f>
        <v>0</v>
      </c>
      <c r="AR8" s="30"/>
      <c r="AS8" s="30"/>
      <c r="AT8" s="30"/>
      <c r="AU8" s="21" t="s">
        <v>43</v>
      </c>
      <c r="AV8" s="22" t="s">
        <v>4</v>
      </c>
      <c r="AW8" s="24">
        <f>C8</f>
        <v>14200</v>
      </c>
      <c r="AX8" s="30"/>
      <c r="AY8" s="30"/>
      <c r="AZ8" s="31"/>
      <c r="BA8" s="31"/>
      <c r="BB8" s="31"/>
      <c r="BC8" s="31"/>
      <c r="BD8" s="31"/>
      <c r="BE8" s="31"/>
      <c r="BF8" s="32"/>
    </row>
    <row r="9" spans="1:58" ht="15" thickBot="1" x14ac:dyDescent="0.35">
      <c r="A9" s="3" t="s">
        <v>7</v>
      </c>
      <c r="B9" s="1" t="s">
        <v>8</v>
      </c>
      <c r="C9">
        <f>C7+C8</f>
        <v>20718</v>
      </c>
      <c r="E9" t="s">
        <v>9</v>
      </c>
      <c r="F9">
        <f t="shared" si="1"/>
        <v>0</v>
      </c>
      <c r="G9">
        <f t="shared" si="1"/>
        <v>1</v>
      </c>
      <c r="H9">
        <f t="shared" si="1"/>
        <v>0</v>
      </c>
      <c r="I9">
        <f t="shared" si="1"/>
        <v>1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1</v>
      </c>
      <c r="O9">
        <f t="shared" si="1"/>
        <v>1</v>
      </c>
      <c r="P9">
        <f t="shared" si="1"/>
        <v>1</v>
      </c>
      <c r="Q9">
        <f t="shared" si="1"/>
        <v>0</v>
      </c>
      <c r="R9">
        <f t="shared" si="1"/>
        <v>1</v>
      </c>
      <c r="S9">
        <f t="shared" si="1"/>
        <v>1</v>
      </c>
      <c r="T9">
        <f t="shared" si="3"/>
        <v>1</v>
      </c>
      <c r="U9">
        <f t="shared" si="4"/>
        <v>0</v>
      </c>
      <c r="Y9" s="14"/>
      <c r="Z9" s="16"/>
      <c r="AA9" s="17"/>
      <c r="AB9" s="17">
        <f t="shared" ref="AB9:AO9" si="5">MOD(SUM(AB6:AB8),2)</f>
        <v>0</v>
      </c>
      <c r="AC9" s="17">
        <f t="shared" si="5"/>
        <v>1</v>
      </c>
      <c r="AD9" s="17">
        <f t="shared" si="5"/>
        <v>0</v>
      </c>
      <c r="AE9" s="17">
        <f t="shared" si="5"/>
        <v>1</v>
      </c>
      <c r="AF9" s="17">
        <f t="shared" si="5"/>
        <v>0</v>
      </c>
      <c r="AG9" s="17">
        <f t="shared" si="5"/>
        <v>0</v>
      </c>
      <c r="AH9" s="17">
        <f t="shared" si="5"/>
        <v>0</v>
      </c>
      <c r="AI9" s="17">
        <f t="shared" si="5"/>
        <v>0</v>
      </c>
      <c r="AJ9" s="17">
        <f t="shared" si="5"/>
        <v>1</v>
      </c>
      <c r="AK9" s="17">
        <f t="shared" si="5"/>
        <v>1</v>
      </c>
      <c r="AL9" s="17">
        <f t="shared" si="5"/>
        <v>1</v>
      </c>
      <c r="AM9" s="17">
        <f t="shared" si="5"/>
        <v>0</v>
      </c>
      <c r="AN9" s="17">
        <f t="shared" si="5"/>
        <v>1</v>
      </c>
      <c r="AO9" s="17">
        <f t="shared" si="5"/>
        <v>1</v>
      </c>
      <c r="AP9" s="17">
        <f>MOD(SUM(AP6:AP8),2)</f>
        <v>1</v>
      </c>
      <c r="AQ9" s="18">
        <f>AQ7+AQ8</f>
        <v>0</v>
      </c>
      <c r="AR9" s="33" t="s">
        <v>50</v>
      </c>
      <c r="AS9" s="30">
        <f>IF(AB9=1, _xlfn.DECIMAL(_xlfn.CONCAT(AB9:AQ9),2)-65536,_xlfn.DECIMAL(_xlfn.CONCAT(AB9:AQ9), 2))</f>
        <v>20718</v>
      </c>
      <c r="AT9" s="30"/>
      <c r="AU9" s="16"/>
      <c r="AV9" s="17"/>
      <c r="AW9" s="25">
        <f>AW7+AW8</f>
        <v>20718</v>
      </c>
      <c r="AX9" s="30"/>
      <c r="AY9" s="30"/>
      <c r="AZ9" s="31"/>
      <c r="BA9" s="31"/>
      <c r="BB9" s="31"/>
      <c r="BC9" s="31"/>
      <c r="BD9" s="31"/>
      <c r="BE9" s="31"/>
      <c r="BF9" s="32"/>
    </row>
    <row r="10" spans="1:58" x14ac:dyDescent="0.3">
      <c r="A10" s="3" t="s">
        <v>10</v>
      </c>
      <c r="B10" s="1" t="s">
        <v>11</v>
      </c>
      <c r="C10">
        <f>C9+C8</f>
        <v>34918</v>
      </c>
      <c r="E10" t="s">
        <v>12</v>
      </c>
      <c r="F10">
        <f t="shared" si="1"/>
        <v>1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1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1</v>
      </c>
      <c r="P10">
        <f t="shared" si="1"/>
        <v>1</v>
      </c>
      <c r="Q10">
        <f t="shared" si="1"/>
        <v>0</v>
      </c>
      <c r="R10">
        <f t="shared" si="1"/>
        <v>0</v>
      </c>
      <c r="S10">
        <f t="shared" si="1"/>
        <v>1</v>
      </c>
      <c r="T10">
        <f t="shared" si="3"/>
        <v>1</v>
      </c>
      <c r="U10">
        <f t="shared" si="4"/>
        <v>0</v>
      </c>
      <c r="Y10" s="14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1"/>
      <c r="BA10" s="31"/>
      <c r="BB10" s="31"/>
      <c r="BC10" s="31"/>
      <c r="BD10" s="31"/>
      <c r="BE10" s="31"/>
      <c r="BF10" s="32"/>
    </row>
    <row r="11" spans="1:58" x14ac:dyDescent="0.3">
      <c r="A11" s="3" t="s">
        <v>13</v>
      </c>
      <c r="B11" s="1" t="s">
        <v>14</v>
      </c>
      <c r="C11">
        <f>C8-C7</f>
        <v>7682</v>
      </c>
      <c r="E11" t="s">
        <v>15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1</v>
      </c>
      <c r="J11">
        <f t="shared" si="1"/>
        <v>1</v>
      </c>
      <c r="K11">
        <f t="shared" si="1"/>
        <v>1</v>
      </c>
      <c r="L11">
        <f t="shared" si="1"/>
        <v>1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3"/>
        <v>1</v>
      </c>
      <c r="U11">
        <f t="shared" si="4"/>
        <v>0</v>
      </c>
      <c r="Y11" s="14"/>
      <c r="Z11" s="30"/>
      <c r="AA11" s="22" t="s">
        <v>44</v>
      </c>
      <c r="AB11" s="34">
        <f>AA6</f>
        <v>0</v>
      </c>
      <c r="AC11" s="30" t="s">
        <v>45</v>
      </c>
      <c r="AD11" s="34">
        <f>MOD(SUM(AJ9:AQ9),2)+1</f>
        <v>1</v>
      </c>
      <c r="AE11" s="30" t="s">
        <v>46</v>
      </c>
      <c r="AF11" s="34">
        <f>AM6</f>
        <v>0</v>
      </c>
      <c r="AG11" s="22" t="s">
        <v>47</v>
      </c>
      <c r="AH11" s="34">
        <f>IF(SUM(AB9:AQ9)=0,1,0)</f>
        <v>0</v>
      </c>
      <c r="AI11" s="30" t="s">
        <v>48</v>
      </c>
      <c r="AJ11" s="34">
        <f>AB9</f>
        <v>0</v>
      </c>
      <c r="AK11" s="30" t="s">
        <v>49</v>
      </c>
      <c r="AL11" s="34">
        <f>MOD(AA6+AB6,2)</f>
        <v>0</v>
      </c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1"/>
      <c r="BA11" s="31"/>
      <c r="BB11" s="31"/>
      <c r="BC11" s="31"/>
      <c r="BD11" s="31"/>
      <c r="BE11" s="31"/>
      <c r="BF11" s="32"/>
    </row>
    <row r="12" spans="1:58" x14ac:dyDescent="0.3">
      <c r="A12" s="3" t="s">
        <v>16</v>
      </c>
      <c r="B12" s="1" t="s">
        <v>17</v>
      </c>
      <c r="C12">
        <f>65536-C10</f>
        <v>30618</v>
      </c>
      <c r="E12" t="s">
        <v>18</v>
      </c>
      <c r="F12" s="8">
        <f t="shared" ref="F12:S12" si="6">MOD(G25,2)</f>
        <v>0</v>
      </c>
      <c r="G12" s="8">
        <f t="shared" si="6"/>
        <v>1</v>
      </c>
      <c r="H12" s="8">
        <f t="shared" si="6"/>
        <v>1</v>
      </c>
      <c r="I12" s="8">
        <f t="shared" si="6"/>
        <v>1</v>
      </c>
      <c r="J12" s="8">
        <f t="shared" si="6"/>
        <v>0</v>
      </c>
      <c r="K12" s="8">
        <f t="shared" si="6"/>
        <v>1</v>
      </c>
      <c r="L12" s="8">
        <f t="shared" si="6"/>
        <v>1</v>
      </c>
      <c r="M12" s="8">
        <f t="shared" si="6"/>
        <v>1</v>
      </c>
      <c r="N12" s="8">
        <f t="shared" si="6"/>
        <v>1</v>
      </c>
      <c r="O12" s="8">
        <f t="shared" si="6"/>
        <v>0</v>
      </c>
      <c r="P12" s="8">
        <f t="shared" si="6"/>
        <v>0</v>
      </c>
      <c r="Q12" s="8">
        <f t="shared" si="6"/>
        <v>1</v>
      </c>
      <c r="R12" s="8">
        <f t="shared" si="6"/>
        <v>1</v>
      </c>
      <c r="S12" s="8">
        <f t="shared" si="6"/>
        <v>0</v>
      </c>
      <c r="T12" s="8">
        <f>MOD(U25,2)</f>
        <v>1</v>
      </c>
      <c r="U12" s="8">
        <f t="shared" si="4"/>
        <v>0</v>
      </c>
      <c r="Y12" s="14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 t="s">
        <v>58</v>
      </c>
      <c r="AT12" s="30" t="str">
        <f>_xlfn.CONCAT(AB11,AJ11,AL11)</f>
        <v>000</v>
      </c>
      <c r="AU12" s="30"/>
      <c r="AV12" s="30"/>
      <c r="AW12" s="30"/>
      <c r="AX12" s="30"/>
      <c r="AY12" s="30"/>
      <c r="AZ12" s="31"/>
      <c r="BA12" s="31"/>
      <c r="BB12" s="31"/>
      <c r="BC12" s="31"/>
      <c r="BD12" s="31"/>
      <c r="BE12" s="31"/>
      <c r="BF12" s="32"/>
    </row>
    <row r="13" spans="1:58" ht="15" thickBot="1" x14ac:dyDescent="0.35">
      <c r="A13" s="3" t="s">
        <v>19</v>
      </c>
      <c r="B13" s="4" t="s">
        <v>20</v>
      </c>
      <c r="C13">
        <f t="shared" ref="C13:C18" si="7">-C7</f>
        <v>-6518</v>
      </c>
      <c r="E13" t="s">
        <v>21</v>
      </c>
      <c r="F13" s="9">
        <f>IF(SUM(G13:$U13)=0,MOD(F28+1,2),F28)</f>
        <v>1</v>
      </c>
      <c r="G13" s="9">
        <f>IF(SUM(H13:$U13)=0,MOD(G28+1,2),G28)</f>
        <v>1</v>
      </c>
      <c r="H13" s="9">
        <f>IF(SUM(I13:$U13)=0,MOD(H28+1,2),H28)</f>
        <v>1</v>
      </c>
      <c r="I13" s="9">
        <f>IF(SUM(J13:$U13)=0,MOD(I28+1,2),I28)</f>
        <v>0</v>
      </c>
      <c r="J13" s="9">
        <f>IF(SUM(K13:$U13)=0,MOD(J28+1,2),J28)</f>
        <v>0</v>
      </c>
      <c r="K13" s="9">
        <f>IF(SUM(L13:$U13)=0,MOD(K28+1,2),K28)</f>
        <v>1</v>
      </c>
      <c r="L13" s="9">
        <f>IF(SUM(M13:$U13)=0,MOD(L28+1,2),L28)</f>
        <v>1</v>
      </c>
      <c r="M13" s="9">
        <f>IF(SUM(N13:$U13)=0,MOD(M28+1,2),M28)</f>
        <v>0</v>
      </c>
      <c r="N13" s="9">
        <f>IF(SUM(O13:$U13)=0,MOD(N28+1,2),N28)</f>
        <v>1</v>
      </c>
      <c r="O13" s="9">
        <f>IF(SUM(P13:$U13)=0,MOD(O28+1,2),O28)</f>
        <v>0</v>
      </c>
      <c r="P13" s="9">
        <f>IF(SUM(Q13:$U13)=0,MOD(P28+1,2),P28)</f>
        <v>0</v>
      </c>
      <c r="Q13" s="9">
        <f>IF(SUM(R13:$U13)=0,MOD(Q28+1,2),Q28)</f>
        <v>0</v>
      </c>
      <c r="R13" s="9">
        <f>IF(SUM(S13:$U13)=0,MOD(R28+1,2),R28)</f>
        <v>1</v>
      </c>
      <c r="S13" s="9">
        <f>IF(SUM(T13:$U13)=0,MOD(S28+1,2),S28)</f>
        <v>0</v>
      </c>
      <c r="T13" s="9">
        <f>IF(SUM(U13:$U13)=0,MOD(T28+1,2),T28)</f>
        <v>1</v>
      </c>
      <c r="U13" s="9">
        <f>MOD(U28+1,2)</f>
        <v>0</v>
      </c>
      <c r="Y13" s="16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8"/>
    </row>
    <row r="14" spans="1:58" x14ac:dyDescent="0.3">
      <c r="A14" s="3" t="s">
        <v>22</v>
      </c>
      <c r="B14" s="4" t="s">
        <v>23</v>
      </c>
      <c r="C14">
        <f t="shared" si="7"/>
        <v>-14200</v>
      </c>
      <c r="E14" t="s">
        <v>24</v>
      </c>
      <c r="F14" s="9">
        <f>IF(SUM(G14:$U14)=0,MOD(F29+1,2),F29)</f>
        <v>1</v>
      </c>
      <c r="G14" s="9">
        <f>IF(SUM(H14:$U14)=0,MOD(G29+1,2),G29)</f>
        <v>1</v>
      </c>
      <c r="H14" s="9">
        <f>IF(SUM(I14:$U14)=0,MOD(H29+1,2),H29)</f>
        <v>0</v>
      </c>
      <c r="I14" s="9">
        <f>IF(SUM(J14:$U14)=0,MOD(I29+1,2),I29)</f>
        <v>0</v>
      </c>
      <c r="J14" s="9">
        <f>IF(SUM(K14:$U14)=0,MOD(J29+1,2),J29)</f>
        <v>1</v>
      </c>
      <c r="K14" s="9">
        <f>IF(SUM(L14:$U14)=0,MOD(K29+1,2),K29)</f>
        <v>0</v>
      </c>
      <c r="L14" s="9">
        <f>IF(SUM(M14:$U14)=0,MOD(L29+1,2),L29)</f>
        <v>0</v>
      </c>
      <c r="M14" s="9">
        <f>IF(SUM(N14:$U14)=0,MOD(M29+1,2),M29)</f>
        <v>0</v>
      </c>
      <c r="N14" s="9">
        <f>IF(SUM(O14:$U14)=0,MOD(N29+1,2),N29)</f>
        <v>1</v>
      </c>
      <c r="O14" s="9">
        <f>IF(SUM(P14:$U14)=0,MOD(O29+1,2),O29)</f>
        <v>0</v>
      </c>
      <c r="P14" s="9">
        <f>IF(SUM(Q14:$U14)=0,MOD(P29+1,2),P29)</f>
        <v>0</v>
      </c>
      <c r="Q14" s="9">
        <f>IF(SUM(R14:$U14)=0,MOD(Q29+1,2),Q29)</f>
        <v>0</v>
      </c>
      <c r="R14" s="9">
        <f>IF(SUM(S14:$U14)=0,MOD(R29+1,2),R29)</f>
        <v>1</v>
      </c>
      <c r="S14" s="9">
        <f>IF(SUM(T14:$U14)=0,MOD(S29+1,2),S29)</f>
        <v>0</v>
      </c>
      <c r="T14" s="9">
        <f>IF(SUM(U14:$U14)=0,MOD(T29+1,2),T29)</f>
        <v>0</v>
      </c>
      <c r="U14" s="9">
        <f t="shared" ref="U14:U18" si="8">MOD(U29+1,2)</f>
        <v>0</v>
      </c>
    </row>
    <row r="15" spans="1:58" ht="15" thickBot="1" x14ac:dyDescent="0.35">
      <c r="A15" s="3" t="s">
        <v>25</v>
      </c>
      <c r="B15" s="4" t="s">
        <v>26</v>
      </c>
      <c r="C15">
        <f t="shared" si="7"/>
        <v>-20718</v>
      </c>
      <c r="E15" t="s">
        <v>27</v>
      </c>
      <c r="F15" s="9">
        <f>IF(SUM(G15:$U15)=0,MOD(F30+1,2),F30)</f>
        <v>1</v>
      </c>
      <c r="G15" s="9">
        <f>IF(SUM(H15:$U15)=0,MOD(G30+1,2),G30)</f>
        <v>0</v>
      </c>
      <c r="H15" s="9">
        <f>IF(SUM(I15:$U15)=0,MOD(H30+1,2),H30)</f>
        <v>1</v>
      </c>
      <c r="I15" s="9">
        <f>IF(SUM(J15:$U15)=0,MOD(I30+1,2),I30)</f>
        <v>0</v>
      </c>
      <c r="J15" s="9">
        <f>IF(SUM(K15:$U15)=0,MOD(J30+1,2),J30)</f>
        <v>1</v>
      </c>
      <c r="K15" s="9">
        <f>IF(SUM(L15:$U15)=0,MOD(K30+1,2),K30)</f>
        <v>1</v>
      </c>
      <c r="L15" s="9">
        <f>IF(SUM(M15:$U15)=0,MOD(L30+1,2),L30)</f>
        <v>1</v>
      </c>
      <c r="M15" s="9">
        <f>IF(SUM(N15:$U15)=0,MOD(M30+1,2),M30)</f>
        <v>1</v>
      </c>
      <c r="N15" s="9">
        <f>IF(SUM(O15:$U15)=0,MOD(N30+1,2),N30)</f>
        <v>0</v>
      </c>
      <c r="O15" s="9">
        <f>IF(SUM(P15:$U15)=0,MOD(O30+1,2),O30)</f>
        <v>0</v>
      </c>
      <c r="P15" s="9">
        <f>IF(SUM(Q15:$U15)=0,MOD(P30+1,2),P30)</f>
        <v>0</v>
      </c>
      <c r="Q15" s="9">
        <f>IF(SUM(R15:$U15)=0,MOD(Q30+1,2),Q30)</f>
        <v>1</v>
      </c>
      <c r="R15" s="9">
        <f>IF(SUM(S15:$U15)=0,MOD(R30+1,2),R30)</f>
        <v>0</v>
      </c>
      <c r="S15" s="9">
        <f>IF(SUM(T15:$U15)=0,MOD(S30+1,2),S30)</f>
        <v>0</v>
      </c>
      <c r="T15" s="9">
        <f>IF(SUM(U15:$U15)=0,MOD(T30+1,2),T30)</f>
        <v>1</v>
      </c>
      <c r="U15" s="9">
        <f t="shared" si="8"/>
        <v>0</v>
      </c>
    </row>
    <row r="16" spans="1:58" x14ac:dyDescent="0.3">
      <c r="A16" s="3" t="s">
        <v>28</v>
      </c>
      <c r="B16" s="4" t="s">
        <v>29</v>
      </c>
      <c r="C16">
        <f t="shared" si="7"/>
        <v>-34918</v>
      </c>
      <c r="E16" t="s">
        <v>30</v>
      </c>
      <c r="F16" s="9">
        <f>IF(SUM(G16:$U16)=0,MOD(F31+1,2),F31)</f>
        <v>0</v>
      </c>
      <c r="G16" s="9">
        <f>IF(SUM(H16:$U16)=0,MOD(G31+1,2),G31)</f>
        <v>1</v>
      </c>
      <c r="H16" s="9">
        <f>IF(SUM(I16:$U16)=0,MOD(H31+1,2),H31)</f>
        <v>1</v>
      </c>
      <c r="I16" s="9">
        <f>IF(SUM(J16:$U16)=0,MOD(I31+1,2),I31)</f>
        <v>1</v>
      </c>
      <c r="J16" s="9">
        <f>IF(SUM(K16:$U16)=0,MOD(J31+1,2),J31)</f>
        <v>0</v>
      </c>
      <c r="K16" s="9">
        <f>IF(SUM(L16:$U16)=0,MOD(K31+1,2),K31)</f>
        <v>1</v>
      </c>
      <c r="L16" s="9">
        <f>IF(SUM(M16:$U16)=0,MOD(L31+1,2),L31)</f>
        <v>1</v>
      </c>
      <c r="M16" s="9">
        <f>IF(SUM(N16:$U16)=0,MOD(M31+1,2),M31)</f>
        <v>1</v>
      </c>
      <c r="N16" s="9">
        <f>IF(SUM(O16:$U16)=0,MOD(N31+1,2),N31)</f>
        <v>1</v>
      </c>
      <c r="O16" s="9">
        <f>IF(SUM(P16:$U16)=0,MOD(O31+1,2),O31)</f>
        <v>0</v>
      </c>
      <c r="P16" s="9">
        <f>IF(SUM(Q16:$U16)=0,MOD(P31+1,2),P31)</f>
        <v>0</v>
      </c>
      <c r="Q16" s="9">
        <f>IF(SUM(R16:$U16)=0,MOD(Q31+1,2),Q31)</f>
        <v>1</v>
      </c>
      <c r="R16" s="9">
        <f>IF(SUM(S16:$U16)=0,MOD(R31+1,2),R31)</f>
        <v>1</v>
      </c>
      <c r="S16" s="9">
        <f>IF(SUM(T16:$U16)=0,MOD(S31+1,2),S31)</f>
        <v>0</v>
      </c>
      <c r="T16" s="9">
        <f>IF(SUM(U16:$U16)=0,MOD(T31+1,2),T31)</f>
        <v>1</v>
      </c>
      <c r="U16" s="9">
        <f t="shared" si="8"/>
        <v>0</v>
      </c>
      <c r="Y16" s="11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3"/>
    </row>
    <row r="17" spans="1:58" ht="15" thickBot="1" x14ac:dyDescent="0.35">
      <c r="A17" s="3" t="s">
        <v>31</v>
      </c>
      <c r="B17" s="4" t="s">
        <v>32</v>
      </c>
      <c r="C17">
        <f t="shared" si="7"/>
        <v>-7682</v>
      </c>
      <c r="E17" t="s">
        <v>33</v>
      </c>
      <c r="F17" s="9">
        <f>IF(SUM(G17:$U17)=0,MOD(F32+1,2),F32)</f>
        <v>1</v>
      </c>
      <c r="G17" s="9">
        <f>IF(SUM(H17:$U17)=0,MOD(G32+1,2),G32)</f>
        <v>1</v>
      </c>
      <c r="H17" s="9">
        <f>IF(SUM(I17:$U17)=0,MOD(H32+1,2),H32)</f>
        <v>1</v>
      </c>
      <c r="I17" s="9">
        <f>IF(SUM(J17:$U17)=0,MOD(I32+1,2),I32)</f>
        <v>0</v>
      </c>
      <c r="J17" s="9">
        <f>IF(SUM(K17:$U17)=0,MOD(J32+1,2),J32)</f>
        <v>0</v>
      </c>
      <c r="K17" s="9">
        <f>IF(SUM(L17:$U17)=0,MOD(K32+1,2),K32)</f>
        <v>0</v>
      </c>
      <c r="L17" s="9">
        <f>IF(SUM(M17:$U17)=0,MOD(L32+1,2),L32)</f>
        <v>0</v>
      </c>
      <c r="M17" s="9">
        <f>IF(SUM(N17:$U17)=0,MOD(M32+1,2),M32)</f>
        <v>1</v>
      </c>
      <c r="N17" s="9">
        <f>IF(SUM(O17:$U17)=0,MOD(N32+1,2),N32)</f>
        <v>1</v>
      </c>
      <c r="O17" s="9">
        <f>IF(SUM(P17:$U17)=0,MOD(O32+1,2),O32)</f>
        <v>1</v>
      </c>
      <c r="P17" s="9">
        <f>IF(SUM(Q17:$U17)=0,MOD(P32+1,2),P32)</f>
        <v>1</v>
      </c>
      <c r="Q17" s="9">
        <f>IF(SUM(R17:$U17)=0,MOD(Q32+1,2),Q32)</f>
        <v>1</v>
      </c>
      <c r="R17" s="9">
        <f>IF(SUM(S17:$U17)=0,MOD(R32+1,2),R32)</f>
        <v>1</v>
      </c>
      <c r="S17" s="9">
        <f>IF(SUM(T17:$U17)=0,MOD(S32+1,2),S32)</f>
        <v>1</v>
      </c>
      <c r="T17" s="9">
        <f>IF(SUM(U17:$U17)=0,MOD(T32+1,2),T32)</f>
        <v>1</v>
      </c>
      <c r="U17" s="9">
        <f t="shared" si="8"/>
        <v>0</v>
      </c>
      <c r="Y17" s="14"/>
      <c r="Z17" s="30"/>
      <c r="AA17" s="30">
        <f t="shared" ref="AA17:AO17" si="9">IF((AB18+AB19+AB17) &gt;= 2,1,0)</f>
        <v>0</v>
      </c>
      <c r="AB17" s="30">
        <f t="shared" si="9"/>
        <v>1</v>
      </c>
      <c r="AC17" s="30">
        <f t="shared" si="9"/>
        <v>1</v>
      </c>
      <c r="AD17" s="30">
        <f t="shared" si="9"/>
        <v>1</v>
      </c>
      <c r="AE17" s="30">
        <f t="shared" si="9"/>
        <v>0</v>
      </c>
      <c r="AF17" s="30">
        <f t="shared" si="9"/>
        <v>1</v>
      </c>
      <c r="AG17" s="30">
        <f t="shared" si="9"/>
        <v>1</v>
      </c>
      <c r="AH17" s="30">
        <f t="shared" si="9"/>
        <v>1</v>
      </c>
      <c r="AI17" s="30">
        <f t="shared" si="9"/>
        <v>1</v>
      </c>
      <c r="AJ17" s="30">
        <f t="shared" si="9"/>
        <v>1</v>
      </c>
      <c r="AK17" s="30">
        <f t="shared" si="9"/>
        <v>1</v>
      </c>
      <c r="AL17" s="30">
        <f t="shared" si="9"/>
        <v>1</v>
      </c>
      <c r="AM17" s="30">
        <f t="shared" si="9"/>
        <v>1</v>
      </c>
      <c r="AN17" s="30">
        <f t="shared" si="9"/>
        <v>0</v>
      </c>
      <c r="AO17" s="30">
        <f t="shared" si="9"/>
        <v>0</v>
      </c>
      <c r="AP17" s="30">
        <f>IF((AQ18+AQ19+AQ17) &gt;= 2,1,0)</f>
        <v>0</v>
      </c>
      <c r="AQ17" s="30">
        <v>0</v>
      </c>
      <c r="AR17" s="30"/>
      <c r="AS17" s="30"/>
      <c r="AT17" s="30"/>
      <c r="AU17" s="30"/>
      <c r="AV17" s="30"/>
      <c r="AW17" s="30"/>
      <c r="AX17" s="30"/>
      <c r="AY17" s="30"/>
      <c r="AZ17" s="31" t="str">
        <f>VLOOKUP(AT23,msg!A:B,2,0)</f>
        <v>При сложении двух положительных чисел было получено отрицательное число. Ошибка, переполнение</v>
      </c>
      <c r="BA17" s="31"/>
      <c r="BB17" s="31"/>
      <c r="BC17" s="31"/>
      <c r="BD17" s="31"/>
      <c r="BE17" s="31"/>
      <c r="BF17" s="32"/>
    </row>
    <row r="18" spans="1:58" x14ac:dyDescent="0.3">
      <c r="A18" s="3" t="s">
        <v>34</v>
      </c>
      <c r="B18" s="4" t="s">
        <v>35</v>
      </c>
      <c r="C18">
        <f t="shared" si="7"/>
        <v>-30618</v>
      </c>
      <c r="E18" t="s">
        <v>36</v>
      </c>
      <c r="F18" s="9">
        <f>IF(SUM(G18:$U18)=0,MOD(F33+1,2),F33)</f>
        <v>1</v>
      </c>
      <c r="G18" s="9">
        <f>IF(SUM(H18:$U18)=0,MOD(G33+1,2),G33)</f>
        <v>0</v>
      </c>
      <c r="H18" s="9">
        <f>IF(SUM(I18:$U18)=0,MOD(H33+1,2),H33)</f>
        <v>0</v>
      </c>
      <c r="I18" s="9">
        <f>IF(SUM(J18:$U18)=0,MOD(I33+1,2),I33)</f>
        <v>0</v>
      </c>
      <c r="J18" s="9">
        <f>IF(SUM(K18:$U18)=0,MOD(J33+1,2),J33)</f>
        <v>1</v>
      </c>
      <c r="K18" s="9">
        <f>IF(SUM(L18:$U18)=0,MOD(K33+1,2),K33)</f>
        <v>0</v>
      </c>
      <c r="L18" s="9">
        <f>IF(SUM(M18:$U18)=0,MOD(L33+1,2),L33)</f>
        <v>0</v>
      </c>
      <c r="M18" s="9">
        <f>IF(SUM(N18:$U18)=0,MOD(M33+1,2),M33)</f>
        <v>0</v>
      </c>
      <c r="N18" s="9">
        <f>IF(SUM(O18:$U18)=0,MOD(N33+1,2),N33)</f>
        <v>0</v>
      </c>
      <c r="O18" s="9">
        <f>IF(SUM(P18:$U18)=0,MOD(O33+1,2),O33)</f>
        <v>1</v>
      </c>
      <c r="P18" s="9">
        <f>IF(SUM(Q18:$U18)=0,MOD(P33+1,2),P33)</f>
        <v>1</v>
      </c>
      <c r="Q18" s="9">
        <f>IF(SUM(R18:$U18)=0,MOD(Q33+1,2),Q33)</f>
        <v>0</v>
      </c>
      <c r="R18" s="9">
        <f>IF(SUM(S18:$U18)=0,MOD(R33+1,2),R33)</f>
        <v>0</v>
      </c>
      <c r="S18" s="9">
        <f>IF(SUM(T18:$U18)=0,MOD(S33+1,2),S33)</f>
        <v>1</v>
      </c>
      <c r="T18" s="9">
        <f>IF(SUM(U18:$U18)=0,MOD(T33+1,2),T33)</f>
        <v>1</v>
      </c>
      <c r="U18" s="9">
        <f t="shared" si="8"/>
        <v>0</v>
      </c>
      <c r="Y18" s="14"/>
      <c r="Z18" s="11" t="s">
        <v>42</v>
      </c>
      <c r="AA18" s="12"/>
      <c r="AB18" s="12">
        <f t="shared" ref="AB18:AP18" si="10">F8</f>
        <v>0</v>
      </c>
      <c r="AC18" s="12">
        <f t="shared" si="10"/>
        <v>0</v>
      </c>
      <c r="AD18" s="12">
        <f t="shared" si="10"/>
        <v>1</v>
      </c>
      <c r="AE18" s="12">
        <f t="shared" si="10"/>
        <v>1</v>
      </c>
      <c r="AF18" s="12">
        <f t="shared" si="10"/>
        <v>0</v>
      </c>
      <c r="AG18" s="12">
        <f t="shared" si="10"/>
        <v>1</v>
      </c>
      <c r="AH18" s="12">
        <f t="shared" si="10"/>
        <v>1</v>
      </c>
      <c r="AI18" s="12">
        <f t="shared" si="10"/>
        <v>1</v>
      </c>
      <c r="AJ18" s="12">
        <f t="shared" si="10"/>
        <v>0</v>
      </c>
      <c r="AK18" s="12">
        <f t="shared" si="10"/>
        <v>1</v>
      </c>
      <c r="AL18" s="12">
        <f t="shared" si="10"/>
        <v>1</v>
      </c>
      <c r="AM18" s="12">
        <f t="shared" si="10"/>
        <v>1</v>
      </c>
      <c r="AN18" s="12">
        <f t="shared" si="10"/>
        <v>1</v>
      </c>
      <c r="AO18" s="12">
        <f t="shared" si="10"/>
        <v>0</v>
      </c>
      <c r="AP18" s="12">
        <f t="shared" si="10"/>
        <v>0</v>
      </c>
      <c r="AQ18" s="13">
        <f>U8</f>
        <v>0</v>
      </c>
      <c r="AR18" s="30"/>
      <c r="AS18" s="30"/>
      <c r="AT18" s="30"/>
      <c r="AU18" s="11"/>
      <c r="AV18" s="20" t="s">
        <v>4</v>
      </c>
      <c r="AW18" s="23">
        <f>C8</f>
        <v>14200</v>
      </c>
      <c r="AX18" s="30"/>
      <c r="AY18" s="30"/>
      <c r="AZ18" s="31"/>
      <c r="BA18" s="31"/>
      <c r="BB18" s="31"/>
      <c r="BC18" s="31"/>
      <c r="BD18" s="31"/>
      <c r="BE18" s="31"/>
      <c r="BF18" s="32"/>
    </row>
    <row r="19" spans="1:58" x14ac:dyDescent="0.3">
      <c r="F19" s="5" t="s">
        <v>38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Y19" s="14"/>
      <c r="Z19" s="14" t="s">
        <v>62</v>
      </c>
      <c r="AA19" s="19" t="s">
        <v>43</v>
      </c>
      <c r="AB19" s="8">
        <f t="shared" ref="AB19:AP19" si="11">F9</f>
        <v>0</v>
      </c>
      <c r="AC19" s="8">
        <f t="shared" si="11"/>
        <v>1</v>
      </c>
      <c r="AD19" s="8">
        <f t="shared" si="11"/>
        <v>0</v>
      </c>
      <c r="AE19" s="8">
        <f t="shared" si="11"/>
        <v>1</v>
      </c>
      <c r="AF19" s="8">
        <f t="shared" si="11"/>
        <v>0</v>
      </c>
      <c r="AG19" s="8">
        <f t="shared" si="11"/>
        <v>0</v>
      </c>
      <c r="AH19" s="8">
        <f t="shared" si="11"/>
        <v>0</v>
      </c>
      <c r="AI19" s="8">
        <f t="shared" si="11"/>
        <v>0</v>
      </c>
      <c r="AJ19" s="8">
        <f t="shared" si="11"/>
        <v>1</v>
      </c>
      <c r="AK19" s="8">
        <f t="shared" si="11"/>
        <v>1</v>
      </c>
      <c r="AL19" s="8">
        <f t="shared" si="11"/>
        <v>1</v>
      </c>
      <c r="AM19" s="8">
        <f t="shared" si="11"/>
        <v>0</v>
      </c>
      <c r="AN19" s="8">
        <f t="shared" si="11"/>
        <v>1</v>
      </c>
      <c r="AO19" s="8">
        <f t="shared" si="11"/>
        <v>1</v>
      </c>
      <c r="AP19" s="8">
        <f t="shared" si="11"/>
        <v>1</v>
      </c>
      <c r="AQ19" s="15">
        <f>U9</f>
        <v>0</v>
      </c>
      <c r="AR19" s="30"/>
      <c r="AS19" s="30"/>
      <c r="AT19" s="30"/>
      <c r="AU19" s="21" t="s">
        <v>43</v>
      </c>
      <c r="AV19" s="22" t="s">
        <v>7</v>
      </c>
      <c r="AW19" s="24">
        <f>C9</f>
        <v>20718</v>
      </c>
      <c r="AX19" s="30"/>
      <c r="AY19" s="30"/>
      <c r="AZ19" s="31"/>
      <c r="BA19" s="31"/>
      <c r="BB19" s="31"/>
      <c r="BC19" s="31"/>
      <c r="BD19" s="31"/>
      <c r="BE19" s="31"/>
      <c r="BF19" s="32"/>
    </row>
    <row r="20" spans="1:58" ht="15" thickBot="1" x14ac:dyDescent="0.35">
      <c r="F20" s="6">
        <f t="shared" ref="F20:T25" si="12">INT(G20/2)</f>
        <v>0</v>
      </c>
      <c r="G20" s="6">
        <f t="shared" si="12"/>
        <v>0</v>
      </c>
      <c r="H20" s="6">
        <f t="shared" si="12"/>
        <v>0</v>
      </c>
      <c r="I20" s="6">
        <f t="shared" si="12"/>
        <v>0</v>
      </c>
      <c r="J20" s="6">
        <f t="shared" si="12"/>
        <v>1</v>
      </c>
      <c r="K20" s="6">
        <f t="shared" si="12"/>
        <v>3</v>
      </c>
      <c r="L20" s="6">
        <f t="shared" si="12"/>
        <v>6</v>
      </c>
      <c r="M20" s="6">
        <f t="shared" si="12"/>
        <v>12</v>
      </c>
      <c r="N20" s="6">
        <f t="shared" si="12"/>
        <v>25</v>
      </c>
      <c r="O20" s="6">
        <f t="shared" si="12"/>
        <v>50</v>
      </c>
      <c r="P20" s="6">
        <f t="shared" si="12"/>
        <v>101</v>
      </c>
      <c r="Q20" s="6">
        <f t="shared" si="12"/>
        <v>203</v>
      </c>
      <c r="R20" s="6">
        <f t="shared" si="12"/>
        <v>407</v>
      </c>
      <c r="S20" s="6">
        <f t="shared" si="12"/>
        <v>814</v>
      </c>
      <c r="T20" s="6">
        <f>INT(U20/2)</f>
        <v>1629</v>
      </c>
      <c r="U20" s="6">
        <f>INT(C7/2)</f>
        <v>3259</v>
      </c>
      <c r="Y20" s="14"/>
      <c r="Z20" s="16"/>
      <c r="AA20" s="17"/>
      <c r="AB20" s="17">
        <f t="shared" ref="AB20" si="13">MOD(SUM(AB17:AB19),2)</f>
        <v>1</v>
      </c>
      <c r="AC20" s="17">
        <f t="shared" ref="AC20" si="14">MOD(SUM(AC17:AC19),2)</f>
        <v>0</v>
      </c>
      <c r="AD20" s="17">
        <f t="shared" ref="AD20" si="15">MOD(SUM(AD17:AD19),2)</f>
        <v>0</v>
      </c>
      <c r="AE20" s="17">
        <f t="shared" ref="AE20" si="16">MOD(SUM(AE17:AE19),2)</f>
        <v>0</v>
      </c>
      <c r="AF20" s="17">
        <f t="shared" ref="AF20" si="17">MOD(SUM(AF17:AF19),2)</f>
        <v>1</v>
      </c>
      <c r="AG20" s="17">
        <f t="shared" ref="AG20" si="18">MOD(SUM(AG17:AG19),2)</f>
        <v>0</v>
      </c>
      <c r="AH20" s="17">
        <f t="shared" ref="AH20" si="19">MOD(SUM(AH17:AH19),2)</f>
        <v>0</v>
      </c>
      <c r="AI20" s="17">
        <f t="shared" ref="AI20" si="20">MOD(SUM(AI17:AI19),2)</f>
        <v>0</v>
      </c>
      <c r="AJ20" s="17">
        <f t="shared" ref="AJ20" si="21">MOD(SUM(AJ17:AJ19),2)</f>
        <v>0</v>
      </c>
      <c r="AK20" s="17">
        <f t="shared" ref="AK20" si="22">MOD(SUM(AK17:AK19),2)</f>
        <v>1</v>
      </c>
      <c r="AL20" s="17">
        <f t="shared" ref="AL20" si="23">MOD(SUM(AL17:AL19),2)</f>
        <v>1</v>
      </c>
      <c r="AM20" s="17">
        <f t="shared" ref="AM20" si="24">MOD(SUM(AM17:AM19),2)</f>
        <v>0</v>
      </c>
      <c r="AN20" s="17">
        <f t="shared" ref="AN20" si="25">MOD(SUM(AN17:AN19),2)</f>
        <v>0</v>
      </c>
      <c r="AO20" s="17">
        <f t="shared" ref="AO20" si="26">MOD(SUM(AO17:AO19),2)</f>
        <v>1</v>
      </c>
      <c r="AP20" s="17">
        <f>MOD(SUM(AP17:AP19),2)</f>
        <v>1</v>
      </c>
      <c r="AQ20" s="18">
        <f>AQ18+AQ19</f>
        <v>0</v>
      </c>
      <c r="AR20" s="33" t="s">
        <v>50</v>
      </c>
      <c r="AS20" s="30">
        <f>IF(AB20=1, _xlfn.DECIMAL(_xlfn.CONCAT(AB20:AQ20),2)-65536,_xlfn.DECIMAL(_xlfn.CONCAT(AB20:AQ20), 2))</f>
        <v>-30618</v>
      </c>
      <c r="AT20" s="30"/>
      <c r="AU20" s="16"/>
      <c r="AV20" s="17"/>
      <c r="AW20" s="25">
        <f>AW18+AW19</f>
        <v>34918</v>
      </c>
      <c r="AX20" s="30"/>
      <c r="AY20" s="30"/>
      <c r="AZ20" s="31"/>
      <c r="BA20" s="31"/>
      <c r="BB20" s="31"/>
      <c r="BC20" s="31"/>
      <c r="BD20" s="31"/>
      <c r="BE20" s="31"/>
      <c r="BF20" s="32"/>
    </row>
    <row r="21" spans="1:58" x14ac:dyDescent="0.3">
      <c r="F21" s="6">
        <f t="shared" si="12"/>
        <v>0</v>
      </c>
      <c r="G21" s="6">
        <f t="shared" si="12"/>
        <v>0</v>
      </c>
      <c r="H21" s="6">
        <f t="shared" si="12"/>
        <v>0</v>
      </c>
      <c r="I21" s="6">
        <f t="shared" si="12"/>
        <v>1</v>
      </c>
      <c r="J21" s="6">
        <f t="shared" si="12"/>
        <v>3</v>
      </c>
      <c r="K21" s="6">
        <f t="shared" si="12"/>
        <v>6</v>
      </c>
      <c r="L21" s="6">
        <f t="shared" si="12"/>
        <v>13</v>
      </c>
      <c r="M21" s="6">
        <f t="shared" si="12"/>
        <v>27</v>
      </c>
      <c r="N21" s="6">
        <f t="shared" si="12"/>
        <v>55</v>
      </c>
      <c r="O21" s="6">
        <f t="shared" si="12"/>
        <v>110</v>
      </c>
      <c r="P21" s="6">
        <f t="shared" si="12"/>
        <v>221</v>
      </c>
      <c r="Q21" s="6">
        <f t="shared" si="12"/>
        <v>443</v>
      </c>
      <c r="R21" s="6">
        <f t="shared" si="12"/>
        <v>887</v>
      </c>
      <c r="S21" s="6">
        <f>INT(T21/2)</f>
        <v>1775</v>
      </c>
      <c r="T21" s="6">
        <f t="shared" si="12"/>
        <v>3550</v>
      </c>
      <c r="U21" s="6">
        <f t="shared" ref="U21:U25" si="27">INT(C8/2)</f>
        <v>7100</v>
      </c>
      <c r="Y21" s="14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1"/>
      <c r="BA21" s="31"/>
      <c r="BB21" s="31"/>
      <c r="BC21" s="31"/>
      <c r="BD21" s="31"/>
      <c r="BE21" s="31"/>
      <c r="BF21" s="32"/>
    </row>
    <row r="22" spans="1:58" x14ac:dyDescent="0.3">
      <c r="F22" s="6">
        <f t="shared" si="12"/>
        <v>0</v>
      </c>
      <c r="G22" s="6">
        <f t="shared" si="12"/>
        <v>0</v>
      </c>
      <c r="H22" s="6">
        <f t="shared" si="12"/>
        <v>1</v>
      </c>
      <c r="I22" s="6">
        <f t="shared" si="12"/>
        <v>2</v>
      </c>
      <c r="J22" s="6">
        <f t="shared" si="12"/>
        <v>5</v>
      </c>
      <c r="K22" s="6">
        <f t="shared" si="12"/>
        <v>10</v>
      </c>
      <c r="L22" s="6">
        <f t="shared" si="12"/>
        <v>20</v>
      </c>
      <c r="M22" s="6">
        <f t="shared" si="12"/>
        <v>40</v>
      </c>
      <c r="N22" s="6">
        <f t="shared" si="12"/>
        <v>80</v>
      </c>
      <c r="O22" s="6">
        <f t="shared" si="12"/>
        <v>161</v>
      </c>
      <c r="P22" s="6">
        <f t="shared" si="12"/>
        <v>323</v>
      </c>
      <c r="Q22" s="6">
        <f t="shared" si="12"/>
        <v>647</v>
      </c>
      <c r="R22" s="6">
        <f t="shared" si="12"/>
        <v>1294</v>
      </c>
      <c r="S22" s="6">
        <f t="shared" si="12"/>
        <v>2589</v>
      </c>
      <c r="T22" s="6">
        <f t="shared" si="12"/>
        <v>5179</v>
      </c>
      <c r="U22" s="6">
        <f t="shared" si="27"/>
        <v>10359</v>
      </c>
      <c r="Y22" s="14"/>
      <c r="Z22" s="30"/>
      <c r="AA22" s="22" t="s">
        <v>44</v>
      </c>
      <c r="AB22" s="34">
        <f>AA17</f>
        <v>0</v>
      </c>
      <c r="AC22" s="30" t="s">
        <v>45</v>
      </c>
      <c r="AD22" s="34">
        <f>MOD(SUM(AJ20:AQ20),2)+1</f>
        <v>1</v>
      </c>
      <c r="AE22" s="30" t="s">
        <v>46</v>
      </c>
      <c r="AF22" s="34">
        <f>AM17</f>
        <v>1</v>
      </c>
      <c r="AG22" s="22" t="s">
        <v>47</v>
      </c>
      <c r="AH22" s="34">
        <f>IF(SUM(AB20:AQ20)=0,1,0)</f>
        <v>0</v>
      </c>
      <c r="AI22" s="30" t="s">
        <v>48</v>
      </c>
      <c r="AJ22" s="34">
        <f>AB20</f>
        <v>1</v>
      </c>
      <c r="AK22" s="30" t="s">
        <v>49</v>
      </c>
      <c r="AL22" s="34">
        <f>MOD(AA17+AB17,2)</f>
        <v>1</v>
      </c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1"/>
      <c r="BA22" s="31"/>
      <c r="BB22" s="31"/>
      <c r="BC22" s="31"/>
      <c r="BD22" s="31"/>
      <c r="BE22" s="31"/>
      <c r="BF22" s="32"/>
    </row>
    <row r="23" spans="1:58" x14ac:dyDescent="0.3">
      <c r="F23" s="6">
        <f t="shared" si="12"/>
        <v>0</v>
      </c>
      <c r="G23" s="6">
        <f t="shared" si="12"/>
        <v>1</v>
      </c>
      <c r="H23" s="6">
        <f t="shared" si="12"/>
        <v>2</v>
      </c>
      <c r="I23" s="6">
        <f t="shared" si="12"/>
        <v>4</v>
      </c>
      <c r="J23" s="6">
        <f t="shared" si="12"/>
        <v>8</v>
      </c>
      <c r="K23" s="6">
        <f t="shared" si="12"/>
        <v>17</v>
      </c>
      <c r="L23" s="6">
        <f t="shared" si="12"/>
        <v>34</v>
      </c>
      <c r="M23" s="6">
        <f t="shared" si="12"/>
        <v>68</v>
      </c>
      <c r="N23" s="6">
        <f t="shared" si="12"/>
        <v>136</v>
      </c>
      <c r="O23" s="6">
        <f t="shared" si="12"/>
        <v>272</v>
      </c>
      <c r="P23" s="6">
        <f t="shared" si="12"/>
        <v>545</v>
      </c>
      <c r="Q23" s="6">
        <f t="shared" si="12"/>
        <v>1091</v>
      </c>
      <c r="R23" s="6">
        <f t="shared" si="12"/>
        <v>2182</v>
      </c>
      <c r="S23" s="6">
        <f t="shared" si="12"/>
        <v>4364</v>
      </c>
      <c r="T23" s="6">
        <f t="shared" si="12"/>
        <v>8729</v>
      </c>
      <c r="U23" s="6">
        <f t="shared" si="27"/>
        <v>17459</v>
      </c>
      <c r="Y23" s="14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 t="s">
        <v>58</v>
      </c>
      <c r="AT23" s="30" t="str">
        <f>_xlfn.CONCAT(AB22,AJ22,AL22)</f>
        <v>011</v>
      </c>
      <c r="AU23" s="30"/>
      <c r="AV23" s="30"/>
      <c r="AW23" s="30"/>
      <c r="AX23" s="30"/>
      <c r="AY23" s="30"/>
      <c r="AZ23" s="31"/>
      <c r="BA23" s="31"/>
      <c r="BB23" s="31"/>
      <c r="BC23" s="31"/>
      <c r="BD23" s="31"/>
      <c r="BE23" s="31"/>
      <c r="BF23" s="32"/>
    </row>
    <row r="24" spans="1:58" ht="15" thickBot="1" x14ac:dyDescent="0.35">
      <c r="F24" s="6">
        <f t="shared" si="12"/>
        <v>0</v>
      </c>
      <c r="G24" s="6">
        <f t="shared" si="12"/>
        <v>0</v>
      </c>
      <c r="H24" s="6">
        <f t="shared" si="12"/>
        <v>0</v>
      </c>
      <c r="I24" s="6">
        <f t="shared" si="12"/>
        <v>0</v>
      </c>
      <c r="J24" s="6">
        <f t="shared" si="12"/>
        <v>1</v>
      </c>
      <c r="K24" s="6">
        <f t="shared" si="12"/>
        <v>3</v>
      </c>
      <c r="L24" s="6">
        <f t="shared" si="12"/>
        <v>7</v>
      </c>
      <c r="M24" s="6">
        <f t="shared" si="12"/>
        <v>15</v>
      </c>
      <c r="N24" s="6">
        <f t="shared" si="12"/>
        <v>30</v>
      </c>
      <c r="O24" s="6">
        <f t="shared" si="12"/>
        <v>60</v>
      </c>
      <c r="P24" s="6">
        <f t="shared" si="12"/>
        <v>120</v>
      </c>
      <c r="Q24" s="6">
        <f t="shared" si="12"/>
        <v>240</v>
      </c>
      <c r="R24" s="6">
        <f t="shared" si="12"/>
        <v>480</v>
      </c>
      <c r="S24" s="6">
        <f t="shared" si="12"/>
        <v>960</v>
      </c>
      <c r="T24" s="6">
        <f t="shared" si="12"/>
        <v>1920</v>
      </c>
      <c r="U24" s="6">
        <f t="shared" si="27"/>
        <v>3841</v>
      </c>
      <c r="Y24" s="16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8"/>
    </row>
    <row r="25" spans="1:58" x14ac:dyDescent="0.3">
      <c r="F25" s="6">
        <f t="shared" si="12"/>
        <v>0</v>
      </c>
      <c r="G25" s="6">
        <f t="shared" si="12"/>
        <v>0</v>
      </c>
      <c r="H25" s="6">
        <f t="shared" si="12"/>
        <v>1</v>
      </c>
      <c r="I25" s="6">
        <f t="shared" si="12"/>
        <v>3</v>
      </c>
      <c r="J25" s="6">
        <f t="shared" si="12"/>
        <v>7</v>
      </c>
      <c r="K25" s="6">
        <f t="shared" si="12"/>
        <v>14</v>
      </c>
      <c r="L25" s="6">
        <f t="shared" si="12"/>
        <v>29</v>
      </c>
      <c r="M25" s="6">
        <f t="shared" si="12"/>
        <v>59</v>
      </c>
      <c r="N25" s="6">
        <f t="shared" si="12"/>
        <v>119</v>
      </c>
      <c r="O25" s="6">
        <f t="shared" si="12"/>
        <v>239</v>
      </c>
      <c r="P25" s="6">
        <f t="shared" si="12"/>
        <v>478</v>
      </c>
      <c r="Q25" s="6">
        <f t="shared" si="12"/>
        <v>956</v>
      </c>
      <c r="R25" s="6">
        <f t="shared" si="12"/>
        <v>1913</v>
      </c>
      <c r="S25" s="6">
        <f t="shared" si="12"/>
        <v>3827</v>
      </c>
      <c r="T25" s="6">
        <f t="shared" si="12"/>
        <v>7654</v>
      </c>
      <c r="U25" s="6">
        <f t="shared" si="27"/>
        <v>15309</v>
      </c>
    </row>
    <row r="26" spans="1:58" ht="15" thickBot="1" x14ac:dyDescent="0.35"/>
    <row r="27" spans="1:58" x14ac:dyDescent="0.3">
      <c r="F27" s="5" t="s">
        <v>37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Y27" s="11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3"/>
    </row>
    <row r="28" spans="1:58" ht="15" thickBot="1" x14ac:dyDescent="0.35">
      <c r="F28" s="6">
        <f t="shared" ref="F28:T33" si="28">1-F7</f>
        <v>1</v>
      </c>
      <c r="G28" s="6">
        <f t="shared" si="28"/>
        <v>1</v>
      </c>
      <c r="H28" s="6">
        <f t="shared" si="28"/>
        <v>1</v>
      </c>
      <c r="I28" s="6">
        <f t="shared" si="28"/>
        <v>0</v>
      </c>
      <c r="J28" s="6">
        <f t="shared" si="28"/>
        <v>0</v>
      </c>
      <c r="K28" s="6">
        <f t="shared" si="28"/>
        <v>1</v>
      </c>
      <c r="L28" s="6">
        <f t="shared" si="28"/>
        <v>1</v>
      </c>
      <c r="M28" s="6">
        <f t="shared" si="28"/>
        <v>0</v>
      </c>
      <c r="N28" s="6">
        <f t="shared" si="28"/>
        <v>1</v>
      </c>
      <c r="O28" s="6">
        <f t="shared" si="28"/>
        <v>0</v>
      </c>
      <c r="P28" s="6">
        <f t="shared" si="28"/>
        <v>0</v>
      </c>
      <c r="Q28" s="6">
        <f t="shared" si="28"/>
        <v>0</v>
      </c>
      <c r="R28" s="6">
        <f t="shared" si="28"/>
        <v>1</v>
      </c>
      <c r="S28" s="6">
        <f t="shared" si="28"/>
        <v>0</v>
      </c>
      <c r="T28" s="6">
        <f t="shared" si="28"/>
        <v>0</v>
      </c>
      <c r="U28" s="6">
        <f>1-U7</f>
        <v>1</v>
      </c>
      <c r="Y28" s="14"/>
      <c r="Z28" s="30"/>
      <c r="AA28" s="30">
        <f t="shared" ref="AA28:AO28" si="29">IF((AB29+AB30+AB28) &gt;= 2,1,0)</f>
        <v>1</v>
      </c>
      <c r="AB28" s="30">
        <f t="shared" si="29"/>
        <v>1</v>
      </c>
      <c r="AC28" s="30">
        <f t="shared" si="29"/>
        <v>1</v>
      </c>
      <c r="AD28" s="30">
        <f t="shared" si="29"/>
        <v>0</v>
      </c>
      <c r="AE28" s="30">
        <f t="shared" si="29"/>
        <v>0</v>
      </c>
      <c r="AF28" s="30">
        <f t="shared" si="29"/>
        <v>1</v>
      </c>
      <c r="AG28" s="30">
        <f t="shared" si="29"/>
        <v>1</v>
      </c>
      <c r="AH28" s="30">
        <f t="shared" si="29"/>
        <v>1</v>
      </c>
      <c r="AI28" s="30">
        <f t="shared" si="29"/>
        <v>1</v>
      </c>
      <c r="AJ28" s="30">
        <f t="shared" si="29"/>
        <v>1</v>
      </c>
      <c r="AK28" s="30">
        <f t="shared" si="29"/>
        <v>1</v>
      </c>
      <c r="AL28" s="30">
        <f t="shared" si="29"/>
        <v>1</v>
      </c>
      <c r="AM28" s="30">
        <f t="shared" si="29"/>
        <v>1</v>
      </c>
      <c r="AN28" s="30">
        <f t="shared" si="29"/>
        <v>0</v>
      </c>
      <c r="AO28" s="30">
        <f t="shared" si="29"/>
        <v>0</v>
      </c>
      <c r="AP28" s="30">
        <f>IF((AQ29+AQ30+AQ28) &gt;= 2,1,0)</f>
        <v>0</v>
      </c>
      <c r="AQ28" s="30">
        <v>0</v>
      </c>
      <c r="AR28" s="30"/>
      <c r="AS28" s="30"/>
      <c r="AT28" s="30"/>
      <c r="AU28" s="30"/>
      <c r="AV28" s="30"/>
      <c r="AW28" s="30"/>
      <c r="AX28" s="30"/>
      <c r="AY28" s="30"/>
      <c r="AZ28" s="31" t="str">
        <f>VLOOKUP(AT34,msg!A:B,2,0)</f>
        <v>При сложении положительного и отрицательного числа было получено положительное число. Результат верный, совпадает с суммой десятичных эквивалентов</v>
      </c>
      <c r="BA28" s="31"/>
      <c r="BB28" s="31"/>
      <c r="BC28" s="31"/>
      <c r="BD28" s="31"/>
      <c r="BE28" s="31"/>
      <c r="BF28" s="32"/>
    </row>
    <row r="29" spans="1:58" x14ac:dyDescent="0.3">
      <c r="F29" s="6">
        <f t="shared" si="28"/>
        <v>1</v>
      </c>
      <c r="G29" s="6">
        <f t="shared" si="28"/>
        <v>1</v>
      </c>
      <c r="H29" s="6">
        <f t="shared" si="28"/>
        <v>0</v>
      </c>
      <c r="I29" s="6">
        <f t="shared" si="28"/>
        <v>0</v>
      </c>
      <c r="J29" s="6">
        <f t="shared" si="28"/>
        <v>1</v>
      </c>
      <c r="K29" s="6">
        <f t="shared" si="28"/>
        <v>0</v>
      </c>
      <c r="L29" s="6">
        <f t="shared" si="28"/>
        <v>0</v>
      </c>
      <c r="M29" s="6">
        <f t="shared" si="28"/>
        <v>0</v>
      </c>
      <c r="N29" s="6">
        <f t="shared" si="28"/>
        <v>1</v>
      </c>
      <c r="O29" s="6">
        <f t="shared" si="28"/>
        <v>0</v>
      </c>
      <c r="P29" s="6">
        <f t="shared" si="28"/>
        <v>0</v>
      </c>
      <c r="Q29" s="6">
        <f t="shared" si="28"/>
        <v>0</v>
      </c>
      <c r="R29" s="6">
        <f t="shared" si="28"/>
        <v>0</v>
      </c>
      <c r="S29" s="6">
        <f t="shared" si="28"/>
        <v>1</v>
      </c>
      <c r="T29" s="6">
        <f t="shared" si="28"/>
        <v>1</v>
      </c>
      <c r="U29" s="6">
        <f t="shared" ref="U29:U33" si="30">1-U8</f>
        <v>1</v>
      </c>
      <c r="Y29" s="14"/>
      <c r="Z29" s="11" t="s">
        <v>42</v>
      </c>
      <c r="AA29" s="12"/>
      <c r="AB29" s="12">
        <f t="shared" ref="AB29:AP29" si="31">F8</f>
        <v>0</v>
      </c>
      <c r="AC29" s="12">
        <f t="shared" si="31"/>
        <v>0</v>
      </c>
      <c r="AD29" s="12">
        <f t="shared" si="31"/>
        <v>1</v>
      </c>
      <c r="AE29" s="12">
        <f t="shared" si="31"/>
        <v>1</v>
      </c>
      <c r="AF29" s="12">
        <f t="shared" si="31"/>
        <v>0</v>
      </c>
      <c r="AG29" s="12">
        <f t="shared" si="31"/>
        <v>1</v>
      </c>
      <c r="AH29" s="12">
        <f t="shared" si="31"/>
        <v>1</v>
      </c>
      <c r="AI29" s="12">
        <f t="shared" si="31"/>
        <v>1</v>
      </c>
      <c r="AJ29" s="12">
        <f t="shared" si="31"/>
        <v>0</v>
      </c>
      <c r="AK29" s="12">
        <f t="shared" si="31"/>
        <v>1</v>
      </c>
      <c r="AL29" s="12">
        <f t="shared" si="31"/>
        <v>1</v>
      </c>
      <c r="AM29" s="12">
        <f t="shared" si="31"/>
        <v>1</v>
      </c>
      <c r="AN29" s="12">
        <f t="shared" si="31"/>
        <v>1</v>
      </c>
      <c r="AO29" s="12">
        <f t="shared" si="31"/>
        <v>0</v>
      </c>
      <c r="AP29" s="12">
        <f t="shared" si="31"/>
        <v>0</v>
      </c>
      <c r="AQ29" s="13">
        <f>U8</f>
        <v>0</v>
      </c>
      <c r="AR29" s="30"/>
      <c r="AS29" s="30"/>
      <c r="AT29" s="30"/>
      <c r="AU29" s="11"/>
      <c r="AV29" s="20" t="s">
        <v>4</v>
      </c>
      <c r="AW29" s="23">
        <f>C8</f>
        <v>14200</v>
      </c>
      <c r="AX29" s="30"/>
      <c r="AY29" s="30"/>
      <c r="AZ29" s="31"/>
      <c r="BA29" s="31"/>
      <c r="BB29" s="31"/>
      <c r="BC29" s="31"/>
      <c r="BD29" s="31"/>
      <c r="BE29" s="31"/>
      <c r="BF29" s="32"/>
    </row>
    <row r="30" spans="1:58" x14ac:dyDescent="0.3">
      <c r="F30" s="6">
        <f t="shared" si="28"/>
        <v>1</v>
      </c>
      <c r="G30" s="6">
        <f t="shared" si="28"/>
        <v>0</v>
      </c>
      <c r="H30" s="6">
        <f t="shared" si="28"/>
        <v>1</v>
      </c>
      <c r="I30" s="6">
        <f t="shared" si="28"/>
        <v>0</v>
      </c>
      <c r="J30" s="6">
        <f t="shared" si="28"/>
        <v>1</v>
      </c>
      <c r="K30" s="6">
        <f t="shared" si="28"/>
        <v>1</v>
      </c>
      <c r="L30" s="6">
        <f t="shared" si="28"/>
        <v>1</v>
      </c>
      <c r="M30" s="6">
        <f t="shared" si="28"/>
        <v>1</v>
      </c>
      <c r="N30" s="6">
        <f t="shared" si="28"/>
        <v>0</v>
      </c>
      <c r="O30" s="6">
        <f t="shared" si="28"/>
        <v>0</v>
      </c>
      <c r="P30" s="6">
        <f t="shared" si="28"/>
        <v>0</v>
      </c>
      <c r="Q30" s="6">
        <f t="shared" si="28"/>
        <v>1</v>
      </c>
      <c r="R30" s="6">
        <f t="shared" si="28"/>
        <v>0</v>
      </c>
      <c r="S30" s="6">
        <f t="shared" si="28"/>
        <v>0</v>
      </c>
      <c r="T30" s="6">
        <f t="shared" si="28"/>
        <v>0</v>
      </c>
      <c r="U30" s="6">
        <f t="shared" si="30"/>
        <v>1</v>
      </c>
      <c r="Y30" s="14"/>
      <c r="Z30" s="14" t="s">
        <v>51</v>
      </c>
      <c r="AA30" s="19" t="s">
        <v>43</v>
      </c>
      <c r="AB30" s="8">
        <f t="shared" ref="AB30:AP30" si="32">F13</f>
        <v>1</v>
      </c>
      <c r="AC30" s="8">
        <f t="shared" si="32"/>
        <v>1</v>
      </c>
      <c r="AD30" s="8">
        <f t="shared" si="32"/>
        <v>1</v>
      </c>
      <c r="AE30" s="8">
        <f t="shared" si="32"/>
        <v>0</v>
      </c>
      <c r="AF30" s="8">
        <f t="shared" si="32"/>
        <v>0</v>
      </c>
      <c r="AG30" s="8">
        <f t="shared" si="32"/>
        <v>1</v>
      </c>
      <c r="AH30" s="8">
        <f t="shared" si="32"/>
        <v>1</v>
      </c>
      <c r="AI30" s="8">
        <f t="shared" si="32"/>
        <v>0</v>
      </c>
      <c r="AJ30" s="8">
        <f t="shared" si="32"/>
        <v>1</v>
      </c>
      <c r="AK30" s="8">
        <f t="shared" si="32"/>
        <v>0</v>
      </c>
      <c r="AL30" s="8">
        <f t="shared" si="32"/>
        <v>0</v>
      </c>
      <c r="AM30" s="8">
        <f t="shared" si="32"/>
        <v>0</v>
      </c>
      <c r="AN30" s="8">
        <f t="shared" si="32"/>
        <v>1</v>
      </c>
      <c r="AO30" s="8">
        <f t="shared" si="32"/>
        <v>0</v>
      </c>
      <c r="AP30" s="8">
        <f t="shared" si="32"/>
        <v>1</v>
      </c>
      <c r="AQ30" s="15">
        <f>U13</f>
        <v>0</v>
      </c>
      <c r="AR30" s="30"/>
      <c r="AS30" s="30"/>
      <c r="AT30" s="30"/>
      <c r="AU30" s="35" t="s">
        <v>43</v>
      </c>
      <c r="AV30" s="22" t="s">
        <v>19</v>
      </c>
      <c r="AW30" s="24">
        <f>C13</f>
        <v>-6518</v>
      </c>
      <c r="AX30" s="30"/>
      <c r="AY30" s="30"/>
      <c r="AZ30" s="31"/>
      <c r="BA30" s="31"/>
      <c r="BB30" s="31"/>
      <c r="BC30" s="31"/>
      <c r="BD30" s="31"/>
      <c r="BE30" s="31"/>
      <c r="BF30" s="32"/>
    </row>
    <row r="31" spans="1:58" ht="15" thickBot="1" x14ac:dyDescent="0.35">
      <c r="F31" s="6">
        <f t="shared" si="28"/>
        <v>0</v>
      </c>
      <c r="G31" s="6">
        <f t="shared" si="28"/>
        <v>1</v>
      </c>
      <c r="H31" s="6">
        <f t="shared" si="28"/>
        <v>1</v>
      </c>
      <c r="I31" s="6">
        <f t="shared" si="28"/>
        <v>1</v>
      </c>
      <c r="J31" s="6">
        <f t="shared" si="28"/>
        <v>0</v>
      </c>
      <c r="K31" s="6">
        <f t="shared" si="28"/>
        <v>1</v>
      </c>
      <c r="L31" s="6">
        <f t="shared" si="28"/>
        <v>1</v>
      </c>
      <c r="M31" s="6">
        <f t="shared" si="28"/>
        <v>1</v>
      </c>
      <c r="N31" s="6">
        <f t="shared" si="28"/>
        <v>1</v>
      </c>
      <c r="O31" s="6">
        <f t="shared" si="28"/>
        <v>0</v>
      </c>
      <c r="P31" s="6">
        <f t="shared" si="28"/>
        <v>0</v>
      </c>
      <c r="Q31" s="6">
        <f t="shared" si="28"/>
        <v>1</v>
      </c>
      <c r="R31" s="6">
        <f t="shared" si="28"/>
        <v>1</v>
      </c>
      <c r="S31" s="6">
        <f t="shared" si="28"/>
        <v>0</v>
      </c>
      <c r="T31" s="6">
        <f t="shared" si="28"/>
        <v>0</v>
      </c>
      <c r="U31" s="6">
        <f t="shared" si="30"/>
        <v>1</v>
      </c>
      <c r="Y31" s="14"/>
      <c r="Z31" s="16"/>
      <c r="AA31" s="17"/>
      <c r="AB31" s="17">
        <f t="shared" ref="AB31" si="33">MOD(SUM(AB28:AB30),2)</f>
        <v>0</v>
      </c>
      <c r="AC31" s="17">
        <f t="shared" ref="AC31" si="34">MOD(SUM(AC28:AC30),2)</f>
        <v>0</v>
      </c>
      <c r="AD31" s="17">
        <f t="shared" ref="AD31" si="35">MOD(SUM(AD28:AD30),2)</f>
        <v>0</v>
      </c>
      <c r="AE31" s="17">
        <f t="shared" ref="AE31" si="36">MOD(SUM(AE28:AE30),2)</f>
        <v>1</v>
      </c>
      <c r="AF31" s="17">
        <f t="shared" ref="AF31" si="37">MOD(SUM(AF28:AF30),2)</f>
        <v>1</v>
      </c>
      <c r="AG31" s="17">
        <f t="shared" ref="AG31" si="38">MOD(SUM(AG28:AG30),2)</f>
        <v>1</v>
      </c>
      <c r="AH31" s="17">
        <f t="shared" ref="AH31" si="39">MOD(SUM(AH28:AH30),2)</f>
        <v>1</v>
      </c>
      <c r="AI31" s="17">
        <f t="shared" ref="AI31" si="40">MOD(SUM(AI28:AI30),2)</f>
        <v>0</v>
      </c>
      <c r="AJ31" s="17">
        <f t="shared" ref="AJ31" si="41">MOD(SUM(AJ28:AJ30),2)</f>
        <v>0</v>
      </c>
      <c r="AK31" s="17">
        <f t="shared" ref="AK31" si="42">MOD(SUM(AK28:AK30),2)</f>
        <v>0</v>
      </c>
      <c r="AL31" s="17">
        <f t="shared" ref="AL31" si="43">MOD(SUM(AL28:AL30),2)</f>
        <v>0</v>
      </c>
      <c r="AM31" s="17">
        <f t="shared" ref="AM31" si="44">MOD(SUM(AM28:AM30),2)</f>
        <v>0</v>
      </c>
      <c r="AN31" s="17">
        <f t="shared" ref="AN31" si="45">MOD(SUM(AN28:AN30),2)</f>
        <v>0</v>
      </c>
      <c r="AO31" s="17">
        <f t="shared" ref="AO31" si="46">MOD(SUM(AO28:AO30),2)</f>
        <v>0</v>
      </c>
      <c r="AP31" s="17">
        <f>MOD(SUM(AP28:AP30),2)</f>
        <v>1</v>
      </c>
      <c r="AQ31" s="18">
        <f>AQ29+AQ30</f>
        <v>0</v>
      </c>
      <c r="AR31" s="33" t="s">
        <v>50</v>
      </c>
      <c r="AS31" s="30">
        <f>IF(AB31=1, _xlfn.DECIMAL(_xlfn.CONCAT(AB31:AQ31),2)-65536,_xlfn.DECIMAL(_xlfn.CONCAT(AB31:AQ31), 2))</f>
        <v>7682</v>
      </c>
      <c r="AT31" s="30"/>
      <c r="AU31" s="16"/>
      <c r="AV31" s="17"/>
      <c r="AW31" s="25">
        <f>AW29+AW30</f>
        <v>7682</v>
      </c>
      <c r="AX31" s="30"/>
      <c r="AY31" s="30"/>
      <c r="AZ31" s="31"/>
      <c r="BA31" s="31"/>
      <c r="BB31" s="31"/>
      <c r="BC31" s="31"/>
      <c r="BD31" s="31"/>
      <c r="BE31" s="31"/>
      <c r="BF31" s="32"/>
    </row>
    <row r="32" spans="1:58" x14ac:dyDescent="0.3">
      <c r="F32" s="6">
        <f t="shared" si="28"/>
        <v>1</v>
      </c>
      <c r="G32" s="6">
        <f t="shared" si="28"/>
        <v>1</v>
      </c>
      <c r="H32" s="6">
        <f t="shared" si="28"/>
        <v>1</v>
      </c>
      <c r="I32" s="6">
        <f t="shared" si="28"/>
        <v>0</v>
      </c>
      <c r="J32" s="6">
        <f t="shared" si="28"/>
        <v>0</v>
      </c>
      <c r="K32" s="6">
        <f t="shared" si="28"/>
        <v>0</v>
      </c>
      <c r="L32" s="6">
        <f t="shared" si="28"/>
        <v>0</v>
      </c>
      <c r="M32" s="6">
        <f t="shared" si="28"/>
        <v>1</v>
      </c>
      <c r="N32" s="6">
        <f t="shared" si="28"/>
        <v>1</v>
      </c>
      <c r="O32" s="6">
        <f t="shared" si="28"/>
        <v>1</v>
      </c>
      <c r="P32" s="6">
        <f t="shared" si="28"/>
        <v>1</v>
      </c>
      <c r="Q32" s="6">
        <f t="shared" si="28"/>
        <v>1</v>
      </c>
      <c r="R32" s="6">
        <f t="shared" si="28"/>
        <v>1</v>
      </c>
      <c r="S32" s="6">
        <f t="shared" si="28"/>
        <v>1</v>
      </c>
      <c r="T32" s="6">
        <f t="shared" si="28"/>
        <v>0</v>
      </c>
      <c r="U32" s="6">
        <f t="shared" si="30"/>
        <v>1</v>
      </c>
      <c r="Y32" s="14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1"/>
      <c r="BA32" s="31"/>
      <c r="BB32" s="31"/>
      <c r="BC32" s="31"/>
      <c r="BD32" s="31"/>
      <c r="BE32" s="31"/>
      <c r="BF32" s="32"/>
    </row>
    <row r="33" spans="6:58" x14ac:dyDescent="0.3">
      <c r="F33" s="6">
        <f t="shared" si="28"/>
        <v>1</v>
      </c>
      <c r="G33" s="6">
        <f t="shared" si="28"/>
        <v>0</v>
      </c>
      <c r="H33" s="6">
        <f t="shared" si="28"/>
        <v>0</v>
      </c>
      <c r="I33" s="6">
        <f t="shared" si="28"/>
        <v>0</v>
      </c>
      <c r="J33" s="6">
        <f t="shared" si="28"/>
        <v>1</v>
      </c>
      <c r="K33" s="6">
        <f t="shared" si="28"/>
        <v>0</v>
      </c>
      <c r="L33" s="6">
        <f t="shared" si="28"/>
        <v>0</v>
      </c>
      <c r="M33" s="6">
        <f t="shared" si="28"/>
        <v>0</v>
      </c>
      <c r="N33" s="6">
        <f t="shared" si="28"/>
        <v>0</v>
      </c>
      <c r="O33" s="6">
        <f t="shared" si="28"/>
        <v>1</v>
      </c>
      <c r="P33" s="6">
        <f t="shared" si="28"/>
        <v>1</v>
      </c>
      <c r="Q33" s="6">
        <f t="shared" si="28"/>
        <v>0</v>
      </c>
      <c r="R33" s="6">
        <f t="shared" si="28"/>
        <v>0</v>
      </c>
      <c r="S33" s="6">
        <f t="shared" si="28"/>
        <v>1</v>
      </c>
      <c r="T33" s="6">
        <f t="shared" si="28"/>
        <v>0</v>
      </c>
      <c r="U33" s="6">
        <f t="shared" si="30"/>
        <v>1</v>
      </c>
      <c r="Y33" s="14"/>
      <c r="Z33" s="30"/>
      <c r="AA33" s="22" t="s">
        <v>44</v>
      </c>
      <c r="AB33" s="34">
        <f>AA28</f>
        <v>1</v>
      </c>
      <c r="AC33" s="30" t="s">
        <v>45</v>
      </c>
      <c r="AD33" s="34">
        <f>MOD(SUM(AJ31:AQ31)+1,2)</f>
        <v>0</v>
      </c>
      <c r="AE33" s="30" t="s">
        <v>46</v>
      </c>
      <c r="AF33" s="34">
        <f>AM28</f>
        <v>1</v>
      </c>
      <c r="AG33" s="22" t="s">
        <v>47</v>
      </c>
      <c r="AH33" s="34">
        <f>IF(SUM(AB31:AQ31)=0,1,0)</f>
        <v>0</v>
      </c>
      <c r="AI33" s="30" t="s">
        <v>48</v>
      </c>
      <c r="AJ33" s="34">
        <f>AB31</f>
        <v>0</v>
      </c>
      <c r="AK33" s="30" t="s">
        <v>49</v>
      </c>
      <c r="AL33" s="34">
        <f>MOD(AA28+AB28,2)</f>
        <v>0</v>
      </c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1"/>
      <c r="BA33" s="31"/>
      <c r="BB33" s="31"/>
      <c r="BC33" s="31"/>
      <c r="BD33" s="31"/>
      <c r="BE33" s="31"/>
      <c r="BF33" s="32"/>
    </row>
    <row r="34" spans="6:58" x14ac:dyDescent="0.3">
      <c r="Y34" s="14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 t="s">
        <v>58</v>
      </c>
      <c r="AT34" s="30" t="str">
        <f>_xlfn.CONCAT(AB33,AJ33,AL33)</f>
        <v>100</v>
      </c>
      <c r="AU34" s="30"/>
      <c r="AV34" s="30"/>
      <c r="AW34" s="30"/>
      <c r="AX34" s="30"/>
      <c r="AY34" s="30"/>
      <c r="AZ34" s="31"/>
      <c r="BA34" s="31"/>
      <c r="BB34" s="31"/>
      <c r="BC34" s="31"/>
      <c r="BD34" s="31"/>
      <c r="BE34" s="31"/>
      <c r="BF34" s="32"/>
    </row>
    <row r="35" spans="6:58" ht="15" thickBot="1" x14ac:dyDescent="0.35">
      <c r="Y35" s="16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8"/>
    </row>
    <row r="37" spans="6:58" ht="15" thickBot="1" x14ac:dyDescent="0.35"/>
    <row r="38" spans="6:58" x14ac:dyDescent="0.3">
      <c r="Y38" s="11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3"/>
    </row>
    <row r="39" spans="6:58" ht="15" thickBot="1" x14ac:dyDescent="0.35">
      <c r="Y39" s="14"/>
      <c r="Z39" s="30"/>
      <c r="AA39" s="30">
        <f t="shared" ref="AA39:AO39" si="47">IF((AB40+AB41+AB39) &gt;= 2,1,0)</f>
        <v>1</v>
      </c>
      <c r="AB39" s="30">
        <f t="shared" si="47"/>
        <v>1</v>
      </c>
      <c r="AC39" s="30">
        <f t="shared" si="47"/>
        <v>0</v>
      </c>
      <c r="AD39" s="30">
        <f t="shared" si="47"/>
        <v>0</v>
      </c>
      <c r="AE39" s="30">
        <f t="shared" si="47"/>
        <v>0</v>
      </c>
      <c r="AF39" s="30">
        <f t="shared" si="47"/>
        <v>0</v>
      </c>
      <c r="AG39" s="30">
        <f t="shared" si="47"/>
        <v>0</v>
      </c>
      <c r="AH39" s="30">
        <f t="shared" si="47"/>
        <v>0</v>
      </c>
      <c r="AI39" s="30">
        <f t="shared" si="47"/>
        <v>1</v>
      </c>
      <c r="AJ39" s="30">
        <f t="shared" si="47"/>
        <v>0</v>
      </c>
      <c r="AK39" s="30">
        <f t="shared" si="47"/>
        <v>0</v>
      </c>
      <c r="AL39" s="30">
        <f t="shared" si="47"/>
        <v>0</v>
      </c>
      <c r="AM39" s="30">
        <f t="shared" si="47"/>
        <v>1</v>
      </c>
      <c r="AN39" s="30">
        <f t="shared" si="47"/>
        <v>0</v>
      </c>
      <c r="AO39" s="30">
        <f t="shared" si="47"/>
        <v>0</v>
      </c>
      <c r="AP39" s="30">
        <f>IF((AQ40+AQ41+AQ39) &gt;= 2,1,0)</f>
        <v>0</v>
      </c>
      <c r="AQ39" s="30">
        <v>0</v>
      </c>
      <c r="AR39" s="30"/>
      <c r="AS39" s="30"/>
      <c r="AT39" s="30"/>
      <c r="AU39" s="30"/>
      <c r="AV39" s="30"/>
      <c r="AW39" s="30"/>
      <c r="AX39" s="30"/>
      <c r="AY39" s="30"/>
      <c r="AZ39" s="31" t="str">
        <f>VLOOKUP(AT45,msg!A:B,2,0)</f>
        <v>При сложении двух отрицательных чисел было получено отрицательное число. Результат верный, совпадает с суммой десятичных эквивалентов</v>
      </c>
      <c r="BA39" s="31"/>
      <c r="BB39" s="31"/>
      <c r="BC39" s="31"/>
      <c r="BD39" s="31"/>
      <c r="BE39" s="31"/>
      <c r="BF39" s="32"/>
    </row>
    <row r="40" spans="6:58" x14ac:dyDescent="0.3">
      <c r="Y40" s="14"/>
      <c r="Z40" s="11" t="s">
        <v>51</v>
      </c>
      <c r="AA40" s="12"/>
      <c r="AB40" s="12">
        <f t="shared" ref="AB40:AP40" si="48">F13</f>
        <v>1</v>
      </c>
      <c r="AC40" s="12">
        <f t="shared" si="48"/>
        <v>1</v>
      </c>
      <c r="AD40" s="12">
        <f t="shared" si="48"/>
        <v>1</v>
      </c>
      <c r="AE40" s="12">
        <f t="shared" si="48"/>
        <v>0</v>
      </c>
      <c r="AF40" s="12">
        <f t="shared" si="48"/>
        <v>0</v>
      </c>
      <c r="AG40" s="12">
        <f t="shared" si="48"/>
        <v>1</v>
      </c>
      <c r="AH40" s="12">
        <f t="shared" si="48"/>
        <v>1</v>
      </c>
      <c r="AI40" s="12">
        <f t="shared" si="48"/>
        <v>0</v>
      </c>
      <c r="AJ40" s="12">
        <f t="shared" si="48"/>
        <v>1</v>
      </c>
      <c r="AK40" s="12">
        <f t="shared" si="48"/>
        <v>0</v>
      </c>
      <c r="AL40" s="12">
        <f t="shared" si="48"/>
        <v>0</v>
      </c>
      <c r="AM40" s="12">
        <f t="shared" si="48"/>
        <v>0</v>
      </c>
      <c r="AN40" s="12">
        <f t="shared" si="48"/>
        <v>1</v>
      </c>
      <c r="AO40" s="12">
        <f t="shared" si="48"/>
        <v>0</v>
      </c>
      <c r="AP40" s="12">
        <f t="shared" si="48"/>
        <v>1</v>
      </c>
      <c r="AQ40" s="13">
        <f>U13</f>
        <v>0</v>
      </c>
      <c r="AR40" s="30"/>
      <c r="AS40" s="30"/>
      <c r="AT40" s="30"/>
      <c r="AU40" s="11"/>
      <c r="AV40" s="20" t="s">
        <v>19</v>
      </c>
      <c r="AW40" s="23">
        <f>C13</f>
        <v>-6518</v>
      </c>
      <c r="AX40" s="30"/>
      <c r="AY40" s="30"/>
      <c r="AZ40" s="31"/>
      <c r="BA40" s="31"/>
      <c r="BB40" s="31"/>
      <c r="BC40" s="31"/>
      <c r="BD40" s="31"/>
      <c r="BE40" s="31"/>
      <c r="BF40" s="32"/>
    </row>
    <row r="41" spans="6:58" x14ac:dyDescent="0.3">
      <c r="Y41" s="14"/>
      <c r="Z41" s="14" t="s">
        <v>64</v>
      </c>
      <c r="AA41" s="19" t="s">
        <v>43</v>
      </c>
      <c r="AB41" s="8">
        <f t="shared" ref="AB41:AP41" si="49">F14</f>
        <v>1</v>
      </c>
      <c r="AC41" s="8">
        <f t="shared" si="49"/>
        <v>1</v>
      </c>
      <c r="AD41" s="8">
        <f t="shared" si="49"/>
        <v>0</v>
      </c>
      <c r="AE41" s="8">
        <f t="shared" si="49"/>
        <v>0</v>
      </c>
      <c r="AF41" s="8">
        <f t="shared" si="49"/>
        <v>1</v>
      </c>
      <c r="AG41" s="8">
        <f t="shared" si="49"/>
        <v>0</v>
      </c>
      <c r="AH41" s="8">
        <f t="shared" si="49"/>
        <v>0</v>
      </c>
      <c r="AI41" s="8">
        <f t="shared" si="49"/>
        <v>0</v>
      </c>
      <c r="AJ41" s="8">
        <f t="shared" si="49"/>
        <v>1</v>
      </c>
      <c r="AK41" s="8">
        <f t="shared" si="49"/>
        <v>0</v>
      </c>
      <c r="AL41" s="8">
        <f t="shared" si="49"/>
        <v>0</v>
      </c>
      <c r="AM41" s="8">
        <f t="shared" si="49"/>
        <v>0</v>
      </c>
      <c r="AN41" s="8">
        <f t="shared" si="49"/>
        <v>1</v>
      </c>
      <c r="AO41" s="8">
        <f t="shared" si="49"/>
        <v>0</v>
      </c>
      <c r="AP41" s="8">
        <f t="shared" si="49"/>
        <v>0</v>
      </c>
      <c r="AQ41" s="15">
        <f>U14</f>
        <v>0</v>
      </c>
      <c r="AR41" s="30"/>
      <c r="AS41" s="30"/>
      <c r="AT41" s="30"/>
      <c r="AU41" s="35" t="s">
        <v>43</v>
      </c>
      <c r="AV41" s="22" t="s">
        <v>22</v>
      </c>
      <c r="AW41" s="24">
        <f>C14</f>
        <v>-14200</v>
      </c>
      <c r="AX41" s="30"/>
      <c r="AY41" s="30"/>
      <c r="AZ41" s="31"/>
      <c r="BA41" s="31"/>
      <c r="BB41" s="31"/>
      <c r="BC41" s="31"/>
      <c r="BD41" s="31"/>
      <c r="BE41" s="31"/>
      <c r="BF41" s="32"/>
    </row>
    <row r="42" spans="6:58" ht="15" thickBot="1" x14ac:dyDescent="0.35">
      <c r="Y42" s="14"/>
      <c r="Z42" s="16"/>
      <c r="AA42" s="17"/>
      <c r="AB42" s="17">
        <f t="shared" ref="AB42" si="50">MOD(SUM(AB39:AB41),2)</f>
        <v>1</v>
      </c>
      <c r="AC42" s="17">
        <f t="shared" ref="AC42" si="51">MOD(SUM(AC39:AC41),2)</f>
        <v>0</v>
      </c>
      <c r="AD42" s="17">
        <f t="shared" ref="AD42" si="52">MOD(SUM(AD39:AD41),2)</f>
        <v>1</v>
      </c>
      <c r="AE42" s="17">
        <f t="shared" ref="AE42" si="53">MOD(SUM(AE39:AE41),2)</f>
        <v>0</v>
      </c>
      <c r="AF42" s="17">
        <f t="shared" ref="AF42" si="54">MOD(SUM(AF39:AF41),2)</f>
        <v>1</v>
      </c>
      <c r="AG42" s="17">
        <f t="shared" ref="AG42" si="55">MOD(SUM(AG39:AG41),2)</f>
        <v>1</v>
      </c>
      <c r="AH42" s="17">
        <f t="shared" ref="AH42" si="56">MOD(SUM(AH39:AH41),2)</f>
        <v>1</v>
      </c>
      <c r="AI42" s="17">
        <f t="shared" ref="AI42" si="57">MOD(SUM(AI39:AI41),2)</f>
        <v>1</v>
      </c>
      <c r="AJ42" s="17">
        <f t="shared" ref="AJ42" si="58">MOD(SUM(AJ39:AJ41),2)</f>
        <v>0</v>
      </c>
      <c r="AK42" s="17">
        <f t="shared" ref="AK42" si="59">MOD(SUM(AK39:AK41),2)</f>
        <v>0</v>
      </c>
      <c r="AL42" s="17">
        <f t="shared" ref="AL42" si="60">MOD(SUM(AL39:AL41),2)</f>
        <v>0</v>
      </c>
      <c r="AM42" s="17">
        <f t="shared" ref="AM42" si="61">MOD(SUM(AM39:AM41),2)</f>
        <v>1</v>
      </c>
      <c r="AN42" s="17">
        <f t="shared" ref="AN42" si="62">MOD(SUM(AN39:AN41),2)</f>
        <v>0</v>
      </c>
      <c r="AO42" s="17">
        <f t="shared" ref="AO42" si="63">MOD(SUM(AO39:AO41),2)</f>
        <v>0</v>
      </c>
      <c r="AP42" s="17">
        <f>MOD(SUM(AP39:AP41),2)</f>
        <v>1</v>
      </c>
      <c r="AQ42" s="18">
        <f>AQ40+AQ41</f>
        <v>0</v>
      </c>
      <c r="AR42" s="33" t="s">
        <v>50</v>
      </c>
      <c r="AS42" s="30">
        <f>IF(AB42=1, _xlfn.DECIMAL(_xlfn.CONCAT(AB42:AQ42),2)-65536,_xlfn.DECIMAL(_xlfn.CONCAT(AB42:AQ42), 2))</f>
        <v>-20718</v>
      </c>
      <c r="AT42" s="30"/>
      <c r="AU42" s="16"/>
      <c r="AV42" s="17"/>
      <c r="AW42" s="25">
        <f>AW40+AW41</f>
        <v>-20718</v>
      </c>
      <c r="AX42" s="30"/>
      <c r="AY42" s="30"/>
      <c r="AZ42" s="31"/>
      <c r="BA42" s="31"/>
      <c r="BB42" s="31"/>
      <c r="BC42" s="31"/>
      <c r="BD42" s="31"/>
      <c r="BE42" s="31"/>
      <c r="BF42" s="32"/>
    </row>
    <row r="43" spans="6:58" x14ac:dyDescent="0.3">
      <c r="Y43" s="14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1"/>
      <c r="BA43" s="31"/>
      <c r="BB43" s="31"/>
      <c r="BC43" s="31"/>
      <c r="BD43" s="31"/>
      <c r="BE43" s="31"/>
      <c r="BF43" s="32"/>
    </row>
    <row r="44" spans="6:58" x14ac:dyDescent="0.3">
      <c r="Y44" s="14"/>
      <c r="Z44" s="30"/>
      <c r="AA44" s="22" t="s">
        <v>44</v>
      </c>
      <c r="AB44" s="34">
        <f>AA39</f>
        <v>1</v>
      </c>
      <c r="AC44" s="30" t="s">
        <v>45</v>
      </c>
      <c r="AD44" s="34">
        <f>MOD(SUM(AJ42:AQ42)+1,2)</f>
        <v>1</v>
      </c>
      <c r="AE44" s="30" t="s">
        <v>46</v>
      </c>
      <c r="AF44" s="34">
        <f>AM39</f>
        <v>1</v>
      </c>
      <c r="AG44" s="22" t="s">
        <v>47</v>
      </c>
      <c r="AH44" s="34">
        <f>IF(SUM(AB42:AQ42)=0,1,0)</f>
        <v>0</v>
      </c>
      <c r="AI44" s="30" t="s">
        <v>48</v>
      </c>
      <c r="AJ44" s="34">
        <f>AB42</f>
        <v>1</v>
      </c>
      <c r="AK44" s="30" t="s">
        <v>49</v>
      </c>
      <c r="AL44" s="34">
        <f>MOD(AA39+AB39,2)</f>
        <v>0</v>
      </c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1"/>
      <c r="BA44" s="31"/>
      <c r="BB44" s="31"/>
      <c r="BC44" s="31"/>
      <c r="BD44" s="31"/>
      <c r="BE44" s="31"/>
      <c r="BF44" s="32"/>
    </row>
    <row r="45" spans="6:58" x14ac:dyDescent="0.3">
      <c r="Y45" s="14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 t="s">
        <v>58</v>
      </c>
      <c r="AT45" s="30" t="str">
        <f>_xlfn.CONCAT(AB44,AJ44,AL44)</f>
        <v>110</v>
      </c>
      <c r="AU45" s="30"/>
      <c r="AV45" s="30"/>
      <c r="AW45" s="30"/>
      <c r="AX45" s="30"/>
      <c r="AY45" s="30"/>
      <c r="AZ45" s="31"/>
      <c r="BA45" s="31"/>
      <c r="BB45" s="31"/>
      <c r="BC45" s="31"/>
      <c r="BD45" s="31"/>
      <c r="BE45" s="31"/>
      <c r="BF45" s="32"/>
    </row>
    <row r="46" spans="6:58" ht="15" thickBot="1" x14ac:dyDescent="0.35">
      <c r="Y46" s="16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8"/>
    </row>
    <row r="48" spans="6:58" ht="15" thickBot="1" x14ac:dyDescent="0.35"/>
    <row r="49" spans="25:58" x14ac:dyDescent="0.3">
      <c r="Y49" s="11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3"/>
    </row>
    <row r="50" spans="25:58" ht="15" thickBot="1" x14ac:dyDescent="0.35">
      <c r="Y50" s="14"/>
      <c r="Z50" s="30"/>
      <c r="AA50" s="30">
        <f t="shared" ref="AA50:AO50" si="64">IF((AB51+AB52+AB50) &gt;= 2,1,0)</f>
        <v>1</v>
      </c>
      <c r="AB50" s="30">
        <f t="shared" si="64"/>
        <v>0</v>
      </c>
      <c r="AC50" s="30">
        <f t="shared" si="64"/>
        <v>0</v>
      </c>
      <c r="AD50" s="30">
        <f t="shared" si="64"/>
        <v>0</v>
      </c>
      <c r="AE50" s="30">
        <f t="shared" si="64"/>
        <v>1</v>
      </c>
      <c r="AF50" s="30">
        <f t="shared" si="64"/>
        <v>0</v>
      </c>
      <c r="AG50" s="30">
        <f t="shared" si="64"/>
        <v>0</v>
      </c>
      <c r="AH50" s="30">
        <f t="shared" si="64"/>
        <v>0</v>
      </c>
      <c r="AI50" s="30">
        <f t="shared" si="64"/>
        <v>0</v>
      </c>
      <c r="AJ50" s="30">
        <f t="shared" si="64"/>
        <v>0</v>
      </c>
      <c r="AK50" s="30">
        <f t="shared" si="64"/>
        <v>0</v>
      </c>
      <c r="AL50" s="30">
        <f t="shared" si="64"/>
        <v>0</v>
      </c>
      <c r="AM50" s="30">
        <f t="shared" si="64"/>
        <v>0</v>
      </c>
      <c r="AN50" s="30">
        <f t="shared" si="64"/>
        <v>0</v>
      </c>
      <c r="AO50" s="30">
        <f t="shared" si="64"/>
        <v>0</v>
      </c>
      <c r="AP50" s="30">
        <f>IF((AQ51+AQ52+AQ50) &gt;= 2,1,0)</f>
        <v>0</v>
      </c>
      <c r="AQ50" s="30">
        <v>0</v>
      </c>
      <c r="AR50" s="30"/>
      <c r="AS50" s="30"/>
      <c r="AT50" s="30"/>
      <c r="AU50" s="30"/>
      <c r="AV50" s="30"/>
      <c r="AW50" s="30"/>
      <c r="AX50" s="30"/>
      <c r="AY50" s="30"/>
      <c r="AZ50" s="31" t="str">
        <f>VLOOKUP(AT56,msg!A:B,2,0)</f>
        <v>При сложении двух отрицательных чисел было получено положительное число. Ошибка, переполнение</v>
      </c>
      <c r="BA50" s="31"/>
      <c r="BB50" s="31"/>
      <c r="BC50" s="31"/>
      <c r="BD50" s="31"/>
      <c r="BE50" s="31"/>
      <c r="BF50" s="32"/>
    </row>
    <row r="51" spans="25:58" x14ac:dyDescent="0.3">
      <c r="Y51" s="14"/>
      <c r="Z51" s="11" t="s">
        <v>64</v>
      </c>
      <c r="AA51" s="12"/>
      <c r="AB51" s="12">
        <f t="shared" ref="AB51:AP51" si="65">F14</f>
        <v>1</v>
      </c>
      <c r="AC51" s="12">
        <f t="shared" si="65"/>
        <v>1</v>
      </c>
      <c r="AD51" s="12">
        <f t="shared" si="65"/>
        <v>0</v>
      </c>
      <c r="AE51" s="12">
        <f t="shared" si="65"/>
        <v>0</v>
      </c>
      <c r="AF51" s="12">
        <f t="shared" si="65"/>
        <v>1</v>
      </c>
      <c r="AG51" s="12">
        <f t="shared" si="65"/>
        <v>0</v>
      </c>
      <c r="AH51" s="12">
        <f t="shared" si="65"/>
        <v>0</v>
      </c>
      <c r="AI51" s="12">
        <f t="shared" si="65"/>
        <v>0</v>
      </c>
      <c r="AJ51" s="12">
        <f t="shared" si="65"/>
        <v>1</v>
      </c>
      <c r="AK51" s="12">
        <f t="shared" si="65"/>
        <v>0</v>
      </c>
      <c r="AL51" s="12">
        <f t="shared" si="65"/>
        <v>0</v>
      </c>
      <c r="AM51" s="12">
        <f t="shared" si="65"/>
        <v>0</v>
      </c>
      <c r="AN51" s="12">
        <f t="shared" si="65"/>
        <v>1</v>
      </c>
      <c r="AO51" s="12">
        <f t="shared" si="65"/>
        <v>0</v>
      </c>
      <c r="AP51" s="12">
        <f t="shared" si="65"/>
        <v>0</v>
      </c>
      <c r="AQ51" s="13">
        <f>U14</f>
        <v>0</v>
      </c>
      <c r="AR51" s="30"/>
      <c r="AS51" s="30"/>
      <c r="AT51" s="30"/>
      <c r="AU51" s="11"/>
      <c r="AV51" s="20" t="s">
        <v>22</v>
      </c>
      <c r="AW51" s="23">
        <f>C14</f>
        <v>-14200</v>
      </c>
      <c r="AX51" s="30"/>
      <c r="AY51" s="30"/>
      <c r="AZ51" s="31"/>
      <c r="BA51" s="31"/>
      <c r="BB51" s="31"/>
      <c r="BC51" s="31"/>
      <c r="BD51" s="31"/>
      <c r="BE51" s="31"/>
      <c r="BF51" s="32"/>
    </row>
    <row r="52" spans="25:58" x14ac:dyDescent="0.3">
      <c r="Y52" s="14"/>
      <c r="Z52" s="14" t="s">
        <v>67</v>
      </c>
      <c r="AA52" s="19" t="s">
        <v>43</v>
      </c>
      <c r="AB52" s="8">
        <f t="shared" ref="AB52:AP52" si="66">F15</f>
        <v>1</v>
      </c>
      <c r="AC52" s="8">
        <f t="shared" si="66"/>
        <v>0</v>
      </c>
      <c r="AD52" s="8">
        <f t="shared" si="66"/>
        <v>1</v>
      </c>
      <c r="AE52" s="8">
        <f t="shared" si="66"/>
        <v>0</v>
      </c>
      <c r="AF52" s="8">
        <f t="shared" si="66"/>
        <v>1</v>
      </c>
      <c r="AG52" s="8">
        <f t="shared" si="66"/>
        <v>1</v>
      </c>
      <c r="AH52" s="8">
        <f t="shared" si="66"/>
        <v>1</v>
      </c>
      <c r="AI52" s="8">
        <f t="shared" si="66"/>
        <v>1</v>
      </c>
      <c r="AJ52" s="8">
        <f t="shared" si="66"/>
        <v>0</v>
      </c>
      <c r="AK52" s="8">
        <f t="shared" si="66"/>
        <v>0</v>
      </c>
      <c r="AL52" s="8">
        <f t="shared" si="66"/>
        <v>0</v>
      </c>
      <c r="AM52" s="8">
        <f t="shared" si="66"/>
        <v>1</v>
      </c>
      <c r="AN52" s="8">
        <f t="shared" si="66"/>
        <v>0</v>
      </c>
      <c r="AO52" s="8">
        <f t="shared" si="66"/>
        <v>0</v>
      </c>
      <c r="AP52" s="8">
        <f t="shared" si="66"/>
        <v>1</v>
      </c>
      <c r="AQ52" s="15">
        <f>U15</f>
        <v>0</v>
      </c>
      <c r="AR52" s="30"/>
      <c r="AS52" s="30"/>
      <c r="AT52" s="30"/>
      <c r="AU52" s="35" t="s">
        <v>43</v>
      </c>
      <c r="AV52" s="22" t="s">
        <v>25</v>
      </c>
      <c r="AW52" s="24">
        <f>C15</f>
        <v>-20718</v>
      </c>
      <c r="AX52" s="30"/>
      <c r="AY52" s="30"/>
      <c r="AZ52" s="31"/>
      <c r="BA52" s="31"/>
      <c r="BB52" s="31"/>
      <c r="BC52" s="31"/>
      <c r="BD52" s="31"/>
      <c r="BE52" s="31"/>
      <c r="BF52" s="32"/>
    </row>
    <row r="53" spans="25:58" ht="15" thickBot="1" x14ac:dyDescent="0.35">
      <c r="Y53" s="14"/>
      <c r="Z53" s="16"/>
      <c r="AA53" s="17"/>
      <c r="AB53" s="17">
        <f t="shared" ref="AB53" si="67">MOD(SUM(AB50:AB52),2)</f>
        <v>0</v>
      </c>
      <c r="AC53" s="17">
        <f t="shared" ref="AC53" si="68">MOD(SUM(AC50:AC52),2)</f>
        <v>1</v>
      </c>
      <c r="AD53" s="17">
        <f t="shared" ref="AD53" si="69">MOD(SUM(AD50:AD52),2)</f>
        <v>1</v>
      </c>
      <c r="AE53" s="17">
        <f t="shared" ref="AE53" si="70">MOD(SUM(AE50:AE52),2)</f>
        <v>1</v>
      </c>
      <c r="AF53" s="17">
        <f t="shared" ref="AF53" si="71">MOD(SUM(AF50:AF52),2)</f>
        <v>0</v>
      </c>
      <c r="AG53" s="17">
        <f t="shared" ref="AG53" si="72">MOD(SUM(AG50:AG52),2)</f>
        <v>1</v>
      </c>
      <c r="AH53" s="17">
        <f t="shared" ref="AH53" si="73">MOD(SUM(AH50:AH52),2)</f>
        <v>1</v>
      </c>
      <c r="AI53" s="17">
        <f t="shared" ref="AI53" si="74">MOD(SUM(AI50:AI52),2)</f>
        <v>1</v>
      </c>
      <c r="AJ53" s="17">
        <f t="shared" ref="AJ53" si="75">MOD(SUM(AJ50:AJ52),2)</f>
        <v>1</v>
      </c>
      <c r="AK53" s="17">
        <f t="shared" ref="AK53" si="76">MOD(SUM(AK50:AK52),2)</f>
        <v>0</v>
      </c>
      <c r="AL53" s="17">
        <f t="shared" ref="AL53" si="77">MOD(SUM(AL50:AL52),2)</f>
        <v>0</v>
      </c>
      <c r="AM53" s="17">
        <f t="shared" ref="AM53" si="78">MOD(SUM(AM50:AM52),2)</f>
        <v>1</v>
      </c>
      <c r="AN53" s="17">
        <f t="shared" ref="AN53" si="79">MOD(SUM(AN50:AN52),2)</f>
        <v>1</v>
      </c>
      <c r="AO53" s="17">
        <f t="shared" ref="AO53" si="80">MOD(SUM(AO50:AO52),2)</f>
        <v>0</v>
      </c>
      <c r="AP53" s="17">
        <f>MOD(SUM(AP50:AP52),2)</f>
        <v>1</v>
      </c>
      <c r="AQ53" s="18">
        <f>AQ51+AQ52</f>
        <v>0</v>
      </c>
      <c r="AR53" s="33" t="s">
        <v>50</v>
      </c>
      <c r="AS53" s="30">
        <f>IF(AB53=1, _xlfn.DECIMAL(_xlfn.CONCAT(AB53:AQ53),2)-65536,_xlfn.DECIMAL(_xlfn.CONCAT(AB53:AQ53), 2))</f>
        <v>30618</v>
      </c>
      <c r="AT53" s="30"/>
      <c r="AU53" s="16"/>
      <c r="AV53" s="17"/>
      <c r="AW53" s="25">
        <f>AW51+AW52</f>
        <v>-34918</v>
      </c>
      <c r="AX53" s="30"/>
      <c r="AY53" s="30"/>
      <c r="AZ53" s="31"/>
      <c r="BA53" s="31"/>
      <c r="BB53" s="31"/>
      <c r="BC53" s="31"/>
      <c r="BD53" s="31"/>
      <c r="BE53" s="31"/>
      <c r="BF53" s="32"/>
    </row>
    <row r="54" spans="25:58" x14ac:dyDescent="0.3">
      <c r="Y54" s="14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1"/>
      <c r="BA54" s="31"/>
      <c r="BB54" s="31"/>
      <c r="BC54" s="31"/>
      <c r="BD54" s="31"/>
      <c r="BE54" s="31"/>
      <c r="BF54" s="32"/>
    </row>
    <row r="55" spans="25:58" x14ac:dyDescent="0.3">
      <c r="Y55" s="14"/>
      <c r="Z55" s="30"/>
      <c r="AA55" s="22" t="s">
        <v>44</v>
      </c>
      <c r="AB55" s="34">
        <f>AA50</f>
        <v>1</v>
      </c>
      <c r="AC55" s="30" t="s">
        <v>45</v>
      </c>
      <c r="AD55" s="34">
        <f>MOD(SUM(AJ53:AQ53)+1,2)</f>
        <v>1</v>
      </c>
      <c r="AE55" s="30" t="s">
        <v>46</v>
      </c>
      <c r="AF55" s="34">
        <f>AM50</f>
        <v>0</v>
      </c>
      <c r="AG55" s="22" t="s">
        <v>47</v>
      </c>
      <c r="AH55" s="34">
        <f>IF(SUM(AB53:AQ53)=0,1,0)</f>
        <v>0</v>
      </c>
      <c r="AI55" s="30" t="s">
        <v>48</v>
      </c>
      <c r="AJ55" s="34">
        <f>AB53</f>
        <v>0</v>
      </c>
      <c r="AK55" s="30" t="s">
        <v>49</v>
      </c>
      <c r="AL55" s="34">
        <f>MOD(AA50+AB50,2)</f>
        <v>1</v>
      </c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1"/>
      <c r="BA55" s="31"/>
      <c r="BB55" s="31"/>
      <c r="BC55" s="31"/>
      <c r="BD55" s="31"/>
      <c r="BE55" s="31"/>
      <c r="BF55" s="32"/>
    </row>
    <row r="56" spans="25:58" x14ac:dyDescent="0.3">
      <c r="Y56" s="14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 t="s">
        <v>58</v>
      </c>
      <c r="AT56" s="30" t="str">
        <f>_xlfn.CONCAT(AB55,AJ55,AL55)</f>
        <v>101</v>
      </c>
      <c r="AU56" s="30"/>
      <c r="AV56" s="30"/>
      <c r="AW56" s="30"/>
      <c r="AX56" s="30"/>
      <c r="AY56" s="30"/>
      <c r="AZ56" s="31"/>
      <c r="BA56" s="31"/>
      <c r="BB56" s="31"/>
      <c r="BC56" s="31"/>
      <c r="BD56" s="31"/>
      <c r="BE56" s="31"/>
      <c r="BF56" s="32"/>
    </row>
    <row r="57" spans="25:58" ht="15" thickBot="1" x14ac:dyDescent="0.35">
      <c r="Y57" s="16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8"/>
    </row>
    <row r="59" spans="25:58" ht="15" thickBot="1" x14ac:dyDescent="0.35"/>
    <row r="60" spans="25:58" x14ac:dyDescent="0.3">
      <c r="Y60" s="11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3"/>
    </row>
    <row r="61" spans="25:58" ht="15" thickBot="1" x14ac:dyDescent="0.35">
      <c r="Y61" s="14"/>
      <c r="Z61" s="30"/>
      <c r="AA61" s="30">
        <f t="shared" ref="AA61:AO61" si="81">IF((AB62+AB63+AB61) &gt;= 2,1,0)</f>
        <v>0</v>
      </c>
      <c r="AB61" s="30">
        <f t="shared" si="81"/>
        <v>0</v>
      </c>
      <c r="AC61" s="30">
        <f t="shared" si="81"/>
        <v>0</v>
      </c>
      <c r="AD61" s="30">
        <f t="shared" si="81"/>
        <v>1</v>
      </c>
      <c r="AE61" s="30">
        <f t="shared" si="81"/>
        <v>1</v>
      </c>
      <c r="AF61" s="30">
        <f t="shared" si="81"/>
        <v>0</v>
      </c>
      <c r="AG61" s="30">
        <f t="shared" si="81"/>
        <v>0</v>
      </c>
      <c r="AH61" s="30">
        <f t="shared" si="81"/>
        <v>0</v>
      </c>
      <c r="AI61" s="30">
        <f t="shared" si="81"/>
        <v>0</v>
      </c>
      <c r="AJ61" s="30">
        <f t="shared" si="81"/>
        <v>0</v>
      </c>
      <c r="AK61" s="30">
        <f t="shared" si="81"/>
        <v>0</v>
      </c>
      <c r="AL61" s="30">
        <f t="shared" si="81"/>
        <v>0</v>
      </c>
      <c r="AM61" s="30">
        <f t="shared" si="81"/>
        <v>0</v>
      </c>
      <c r="AN61" s="30">
        <f t="shared" si="81"/>
        <v>0</v>
      </c>
      <c r="AO61" s="30">
        <f t="shared" si="81"/>
        <v>0</v>
      </c>
      <c r="AP61" s="30">
        <f>IF((AQ62+AQ63+AQ61) &gt;= 2,1,0)</f>
        <v>0</v>
      </c>
      <c r="AQ61" s="30">
        <v>0</v>
      </c>
      <c r="AR61" s="30"/>
      <c r="AS61" s="30"/>
      <c r="AT61" s="30"/>
      <c r="AU61" s="30"/>
      <c r="AV61" s="30"/>
      <c r="AW61" s="30"/>
      <c r="AX61" s="30"/>
      <c r="AY61" s="30"/>
      <c r="AZ61" s="31" t="str">
        <f>VLOOKUP(AT67,msg!A:B,2,0)</f>
        <v>При сложении положительного и отрицательного числа было получено отрицательное число. Результат верный, совпадает с суммой десятичных эквивалентов</v>
      </c>
      <c r="BA61" s="31"/>
      <c r="BB61" s="31"/>
      <c r="BC61" s="31"/>
      <c r="BD61" s="31"/>
      <c r="BE61" s="31"/>
      <c r="BF61" s="32"/>
    </row>
    <row r="62" spans="25:58" x14ac:dyDescent="0.3">
      <c r="Y62" s="14"/>
      <c r="Z62" s="11" t="s">
        <v>41</v>
      </c>
      <c r="AA62" s="12"/>
      <c r="AB62" s="12">
        <f t="shared" ref="AB62:AP62" si="82">F7</f>
        <v>0</v>
      </c>
      <c r="AC62" s="12">
        <f t="shared" si="82"/>
        <v>0</v>
      </c>
      <c r="AD62" s="12">
        <f t="shared" si="82"/>
        <v>0</v>
      </c>
      <c r="AE62" s="12">
        <f t="shared" si="82"/>
        <v>1</v>
      </c>
      <c r="AF62" s="12">
        <f t="shared" si="82"/>
        <v>1</v>
      </c>
      <c r="AG62" s="12">
        <f t="shared" si="82"/>
        <v>0</v>
      </c>
      <c r="AH62" s="12">
        <f t="shared" si="82"/>
        <v>0</v>
      </c>
      <c r="AI62" s="12">
        <f t="shared" si="82"/>
        <v>1</v>
      </c>
      <c r="AJ62" s="12">
        <f t="shared" si="82"/>
        <v>0</v>
      </c>
      <c r="AK62" s="12">
        <f t="shared" si="82"/>
        <v>1</v>
      </c>
      <c r="AL62" s="12">
        <f t="shared" si="82"/>
        <v>1</v>
      </c>
      <c r="AM62" s="12">
        <f t="shared" si="82"/>
        <v>1</v>
      </c>
      <c r="AN62" s="12">
        <f t="shared" si="82"/>
        <v>0</v>
      </c>
      <c r="AO62" s="12">
        <f t="shared" si="82"/>
        <v>1</v>
      </c>
      <c r="AP62" s="12">
        <f t="shared" si="82"/>
        <v>1</v>
      </c>
      <c r="AQ62" s="13">
        <f>U7</f>
        <v>0</v>
      </c>
      <c r="AR62" s="30"/>
      <c r="AS62" s="30"/>
      <c r="AT62" s="30"/>
      <c r="AU62" s="11"/>
      <c r="AV62" s="20" t="s">
        <v>2</v>
      </c>
      <c r="AW62" s="23">
        <f>C7</f>
        <v>6518</v>
      </c>
      <c r="AX62" s="30"/>
      <c r="AY62" s="30"/>
      <c r="AZ62" s="31"/>
      <c r="BA62" s="31"/>
      <c r="BB62" s="31"/>
      <c r="BC62" s="31"/>
      <c r="BD62" s="31"/>
      <c r="BE62" s="31"/>
      <c r="BF62" s="32"/>
    </row>
    <row r="63" spans="25:58" x14ac:dyDescent="0.3">
      <c r="Y63" s="14"/>
      <c r="Z63" s="14" t="s">
        <v>64</v>
      </c>
      <c r="AA63" s="19" t="s">
        <v>43</v>
      </c>
      <c r="AB63" s="8">
        <f t="shared" ref="AB63:AP63" si="83">F14</f>
        <v>1</v>
      </c>
      <c r="AC63" s="8">
        <f t="shared" si="83"/>
        <v>1</v>
      </c>
      <c r="AD63" s="8">
        <f t="shared" si="83"/>
        <v>0</v>
      </c>
      <c r="AE63" s="8">
        <f t="shared" si="83"/>
        <v>0</v>
      </c>
      <c r="AF63" s="8">
        <f t="shared" si="83"/>
        <v>1</v>
      </c>
      <c r="AG63" s="8">
        <f t="shared" si="83"/>
        <v>0</v>
      </c>
      <c r="AH63" s="8">
        <f t="shared" si="83"/>
        <v>0</v>
      </c>
      <c r="AI63" s="8">
        <f t="shared" si="83"/>
        <v>0</v>
      </c>
      <c r="AJ63" s="8">
        <f t="shared" si="83"/>
        <v>1</v>
      </c>
      <c r="AK63" s="8">
        <f t="shared" si="83"/>
        <v>0</v>
      </c>
      <c r="AL63" s="8">
        <f t="shared" si="83"/>
        <v>0</v>
      </c>
      <c r="AM63" s="8">
        <f t="shared" si="83"/>
        <v>0</v>
      </c>
      <c r="AN63" s="8">
        <f t="shared" si="83"/>
        <v>1</v>
      </c>
      <c r="AO63" s="8">
        <f t="shared" si="83"/>
        <v>0</v>
      </c>
      <c r="AP63" s="8">
        <f t="shared" si="83"/>
        <v>0</v>
      </c>
      <c r="AQ63" s="15">
        <f>U14</f>
        <v>0</v>
      </c>
      <c r="AR63" s="30"/>
      <c r="AS63" s="30"/>
      <c r="AT63" s="30"/>
      <c r="AU63" s="35" t="s">
        <v>43</v>
      </c>
      <c r="AV63" s="22" t="s">
        <v>22</v>
      </c>
      <c r="AW63" s="24">
        <f>C14</f>
        <v>-14200</v>
      </c>
      <c r="AX63" s="30"/>
      <c r="AY63" s="30"/>
      <c r="AZ63" s="31"/>
      <c r="BA63" s="31"/>
      <c r="BB63" s="31"/>
      <c r="BC63" s="31"/>
      <c r="BD63" s="31"/>
      <c r="BE63" s="31"/>
      <c r="BF63" s="32"/>
    </row>
    <row r="64" spans="25:58" ht="15" thickBot="1" x14ac:dyDescent="0.35">
      <c r="Y64" s="14"/>
      <c r="Z64" s="16"/>
      <c r="AA64" s="17"/>
      <c r="AB64" s="17">
        <f t="shared" ref="AB64" si="84">MOD(SUM(AB61:AB63),2)</f>
        <v>1</v>
      </c>
      <c r="AC64" s="17">
        <f t="shared" ref="AC64" si="85">MOD(SUM(AC61:AC63),2)</f>
        <v>1</v>
      </c>
      <c r="AD64" s="17">
        <f t="shared" ref="AD64" si="86">MOD(SUM(AD61:AD63),2)</f>
        <v>1</v>
      </c>
      <c r="AE64" s="17">
        <f t="shared" ref="AE64" si="87">MOD(SUM(AE61:AE63),2)</f>
        <v>0</v>
      </c>
      <c r="AF64" s="17">
        <f t="shared" ref="AF64" si="88">MOD(SUM(AF61:AF63),2)</f>
        <v>0</v>
      </c>
      <c r="AG64" s="17">
        <f t="shared" ref="AG64" si="89">MOD(SUM(AG61:AG63),2)</f>
        <v>0</v>
      </c>
      <c r="AH64" s="17">
        <f t="shared" ref="AH64" si="90">MOD(SUM(AH61:AH63),2)</f>
        <v>0</v>
      </c>
      <c r="AI64" s="17">
        <f t="shared" ref="AI64" si="91">MOD(SUM(AI61:AI63),2)</f>
        <v>1</v>
      </c>
      <c r="AJ64" s="17">
        <f t="shared" ref="AJ64" si="92">MOD(SUM(AJ61:AJ63),2)</f>
        <v>1</v>
      </c>
      <c r="AK64" s="17">
        <f t="shared" ref="AK64" si="93">MOD(SUM(AK61:AK63),2)</f>
        <v>1</v>
      </c>
      <c r="AL64" s="17">
        <f t="shared" ref="AL64" si="94">MOD(SUM(AL61:AL63),2)</f>
        <v>1</v>
      </c>
      <c r="AM64" s="17">
        <f t="shared" ref="AM64" si="95">MOD(SUM(AM61:AM63),2)</f>
        <v>1</v>
      </c>
      <c r="AN64" s="17">
        <f t="shared" ref="AN64" si="96">MOD(SUM(AN61:AN63),2)</f>
        <v>1</v>
      </c>
      <c r="AO64" s="17">
        <f t="shared" ref="AO64" si="97">MOD(SUM(AO61:AO63),2)</f>
        <v>1</v>
      </c>
      <c r="AP64" s="17">
        <f>MOD(SUM(AP61:AP63),2)</f>
        <v>1</v>
      </c>
      <c r="AQ64" s="18">
        <f>AQ62+AQ63</f>
        <v>0</v>
      </c>
      <c r="AR64" s="33" t="s">
        <v>50</v>
      </c>
      <c r="AS64" s="30">
        <f>IF(AB64=1, _xlfn.DECIMAL(_xlfn.CONCAT(AB64:AQ64),2)-65536,_xlfn.DECIMAL(_xlfn.CONCAT(AB64:AQ64), 2))</f>
        <v>-7682</v>
      </c>
      <c r="AT64" s="30"/>
      <c r="AU64" s="16"/>
      <c r="AV64" s="17"/>
      <c r="AW64" s="25">
        <f>AW62+AW63</f>
        <v>-7682</v>
      </c>
      <c r="AX64" s="30"/>
      <c r="AY64" s="30"/>
      <c r="AZ64" s="31"/>
      <c r="BA64" s="31"/>
      <c r="BB64" s="31"/>
      <c r="BC64" s="31"/>
      <c r="BD64" s="31"/>
      <c r="BE64" s="31"/>
      <c r="BF64" s="32"/>
    </row>
    <row r="65" spans="25:58" x14ac:dyDescent="0.3">
      <c r="Y65" s="14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1"/>
      <c r="BA65" s="31"/>
      <c r="BB65" s="31"/>
      <c r="BC65" s="31"/>
      <c r="BD65" s="31"/>
      <c r="BE65" s="31"/>
      <c r="BF65" s="32"/>
    </row>
    <row r="66" spans="25:58" x14ac:dyDescent="0.3">
      <c r="Y66" s="14"/>
      <c r="Z66" s="30"/>
      <c r="AA66" s="22" t="s">
        <v>44</v>
      </c>
      <c r="AB66" s="34">
        <f>AA61</f>
        <v>0</v>
      </c>
      <c r="AC66" s="30" t="s">
        <v>45</v>
      </c>
      <c r="AD66" s="34">
        <f>MOD(SUM(AJ64:AQ64)+1,2)</f>
        <v>0</v>
      </c>
      <c r="AE66" s="30" t="s">
        <v>46</v>
      </c>
      <c r="AF66" s="34">
        <f>AM61</f>
        <v>0</v>
      </c>
      <c r="AG66" s="22" t="s">
        <v>47</v>
      </c>
      <c r="AH66" s="34">
        <f>IF(SUM(AB64:AQ64)=0,1,0)</f>
        <v>0</v>
      </c>
      <c r="AI66" s="30" t="s">
        <v>48</v>
      </c>
      <c r="AJ66" s="34">
        <f>AB64</f>
        <v>1</v>
      </c>
      <c r="AK66" s="30" t="s">
        <v>49</v>
      </c>
      <c r="AL66" s="34">
        <f>MOD(AA61+AB61,2)</f>
        <v>0</v>
      </c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1"/>
      <c r="BA66" s="31"/>
      <c r="BB66" s="31"/>
      <c r="BC66" s="31"/>
      <c r="BD66" s="31"/>
      <c r="BE66" s="31"/>
      <c r="BF66" s="32"/>
    </row>
    <row r="67" spans="25:58" x14ac:dyDescent="0.3">
      <c r="Y67" s="14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 t="s">
        <v>58</v>
      </c>
      <c r="AT67" s="30" t="str">
        <f>_xlfn.CONCAT(AB66,AJ66,AL66)</f>
        <v>010</v>
      </c>
      <c r="AU67" s="30"/>
      <c r="AV67" s="30"/>
      <c r="AW67" s="30"/>
      <c r="AX67" s="30"/>
      <c r="AY67" s="30"/>
      <c r="AZ67" s="31"/>
      <c r="BA67" s="31"/>
      <c r="BB67" s="31"/>
      <c r="BC67" s="31"/>
      <c r="BD67" s="31"/>
      <c r="BE67" s="31"/>
      <c r="BF67" s="32"/>
    </row>
    <row r="68" spans="25:58" ht="15" thickBot="1" x14ac:dyDescent="0.35">
      <c r="Y68" s="16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8"/>
    </row>
    <row r="70" spans="25:58" ht="15" thickBot="1" x14ac:dyDescent="0.35"/>
    <row r="71" spans="25:58" x14ac:dyDescent="0.3">
      <c r="Y71" s="11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3"/>
    </row>
    <row r="72" spans="25:58" ht="15" thickBot="1" x14ac:dyDescent="0.35">
      <c r="Y72" s="14"/>
      <c r="Z72" s="30"/>
      <c r="AA72" s="30">
        <f t="shared" ref="AA72:AO72" si="98">IF((AB73+AB74+AB72) &gt;= 2,1,0)</f>
        <v>1</v>
      </c>
      <c r="AB72" s="30">
        <f t="shared" si="98"/>
        <v>1</v>
      </c>
      <c r="AC72" s="30">
        <f t="shared" si="98"/>
        <v>0</v>
      </c>
      <c r="AD72" s="30">
        <f t="shared" si="98"/>
        <v>0</v>
      </c>
      <c r="AE72" s="30">
        <f t="shared" si="98"/>
        <v>0</v>
      </c>
      <c r="AF72" s="30">
        <f t="shared" si="98"/>
        <v>0</v>
      </c>
      <c r="AG72" s="30">
        <f t="shared" si="98"/>
        <v>0</v>
      </c>
      <c r="AH72" s="30">
        <f t="shared" si="98"/>
        <v>1</v>
      </c>
      <c r="AI72" s="30">
        <f t="shared" si="98"/>
        <v>1</v>
      </c>
      <c r="AJ72" s="30">
        <f t="shared" si="98"/>
        <v>1</v>
      </c>
      <c r="AK72" s="30">
        <f t="shared" si="98"/>
        <v>1</v>
      </c>
      <c r="AL72" s="30">
        <f t="shared" si="98"/>
        <v>1</v>
      </c>
      <c r="AM72" s="30">
        <f t="shared" si="98"/>
        <v>1</v>
      </c>
      <c r="AN72" s="30">
        <f t="shared" si="98"/>
        <v>1</v>
      </c>
      <c r="AO72" s="30">
        <f t="shared" si="98"/>
        <v>1</v>
      </c>
      <c r="AP72" s="30">
        <f>IF((AQ73+AQ74+AQ72) &gt;= 2,1,0)</f>
        <v>0</v>
      </c>
      <c r="AQ72" s="30">
        <v>0</v>
      </c>
      <c r="AR72" s="30"/>
      <c r="AS72" s="30"/>
      <c r="AT72" s="30"/>
      <c r="AU72" s="30"/>
      <c r="AV72" s="30"/>
      <c r="AW72" s="30"/>
      <c r="AX72" s="30"/>
      <c r="AY72" s="30"/>
      <c r="AZ72" s="31" t="str">
        <f>VLOOKUP(AT78,msg!A:B,2,0)</f>
        <v>При сложении положительного и отрицательного числа было получено положительное число. Результат верный, совпадает с суммой десятичных эквивалентов</v>
      </c>
      <c r="BA72" s="31"/>
      <c r="BB72" s="31"/>
      <c r="BC72" s="31"/>
      <c r="BD72" s="31"/>
      <c r="BE72" s="31"/>
      <c r="BF72" s="32"/>
    </row>
    <row r="73" spans="25:58" x14ac:dyDescent="0.3">
      <c r="Y73" s="14"/>
      <c r="Z73" s="11" t="s">
        <v>68</v>
      </c>
      <c r="AA73" s="12"/>
      <c r="AB73" s="12">
        <f t="shared" ref="AB73:AP73" si="99">F17</f>
        <v>1</v>
      </c>
      <c r="AC73" s="12">
        <f t="shared" si="99"/>
        <v>1</v>
      </c>
      <c r="AD73" s="12">
        <f t="shared" si="99"/>
        <v>1</v>
      </c>
      <c r="AE73" s="12">
        <f t="shared" si="99"/>
        <v>0</v>
      </c>
      <c r="AF73" s="12">
        <f t="shared" si="99"/>
        <v>0</v>
      </c>
      <c r="AG73" s="12">
        <f t="shared" si="99"/>
        <v>0</v>
      </c>
      <c r="AH73" s="12">
        <f t="shared" si="99"/>
        <v>0</v>
      </c>
      <c r="AI73" s="12">
        <f t="shared" si="99"/>
        <v>1</v>
      </c>
      <c r="AJ73" s="12">
        <f t="shared" si="99"/>
        <v>1</v>
      </c>
      <c r="AK73" s="12">
        <f t="shared" si="99"/>
        <v>1</v>
      </c>
      <c r="AL73" s="12">
        <f t="shared" si="99"/>
        <v>1</v>
      </c>
      <c r="AM73" s="12">
        <f t="shared" si="99"/>
        <v>1</v>
      </c>
      <c r="AN73" s="12">
        <f t="shared" si="99"/>
        <v>1</v>
      </c>
      <c r="AO73" s="12">
        <f t="shared" si="99"/>
        <v>1</v>
      </c>
      <c r="AP73" s="12">
        <f t="shared" si="99"/>
        <v>1</v>
      </c>
      <c r="AQ73" s="13">
        <f>U17</f>
        <v>0</v>
      </c>
      <c r="AR73" s="30"/>
      <c r="AS73" s="30"/>
      <c r="AT73" s="30"/>
      <c r="AU73" s="11"/>
      <c r="AV73" s="20" t="s">
        <v>31</v>
      </c>
      <c r="AW73" s="23">
        <f>C17</f>
        <v>-7682</v>
      </c>
      <c r="AX73" s="30"/>
      <c r="AY73" s="30"/>
      <c r="AZ73" s="31"/>
      <c r="BA73" s="31"/>
      <c r="BB73" s="31"/>
      <c r="BC73" s="31"/>
      <c r="BD73" s="31"/>
      <c r="BE73" s="31"/>
      <c r="BF73" s="32"/>
    </row>
    <row r="74" spans="25:58" x14ac:dyDescent="0.3">
      <c r="Y74" s="14"/>
      <c r="Z74" s="14" t="s">
        <v>62</v>
      </c>
      <c r="AA74" s="19" t="s">
        <v>43</v>
      </c>
      <c r="AB74" s="8">
        <f t="shared" ref="AB74:AP74" si="100">F9</f>
        <v>0</v>
      </c>
      <c r="AC74" s="8">
        <f t="shared" si="100"/>
        <v>1</v>
      </c>
      <c r="AD74" s="8">
        <f t="shared" si="100"/>
        <v>0</v>
      </c>
      <c r="AE74" s="8">
        <f t="shared" si="100"/>
        <v>1</v>
      </c>
      <c r="AF74" s="8">
        <f t="shared" si="100"/>
        <v>0</v>
      </c>
      <c r="AG74" s="8">
        <f t="shared" si="100"/>
        <v>0</v>
      </c>
      <c r="AH74" s="8">
        <f t="shared" si="100"/>
        <v>0</v>
      </c>
      <c r="AI74" s="8">
        <f t="shared" si="100"/>
        <v>0</v>
      </c>
      <c r="AJ74" s="8">
        <f t="shared" si="100"/>
        <v>1</v>
      </c>
      <c r="AK74" s="8">
        <f t="shared" si="100"/>
        <v>1</v>
      </c>
      <c r="AL74" s="8">
        <f t="shared" si="100"/>
        <v>1</v>
      </c>
      <c r="AM74" s="8">
        <f t="shared" si="100"/>
        <v>0</v>
      </c>
      <c r="AN74" s="8">
        <f t="shared" si="100"/>
        <v>1</v>
      </c>
      <c r="AO74" s="8">
        <f t="shared" si="100"/>
        <v>1</v>
      </c>
      <c r="AP74" s="8">
        <f t="shared" si="100"/>
        <v>1</v>
      </c>
      <c r="AQ74" s="15">
        <f>U9</f>
        <v>0</v>
      </c>
      <c r="AR74" s="30"/>
      <c r="AS74" s="30"/>
      <c r="AT74" s="30"/>
      <c r="AU74" s="35" t="s">
        <v>43</v>
      </c>
      <c r="AV74" s="22" t="s">
        <v>7</v>
      </c>
      <c r="AW74" s="24">
        <f>C9</f>
        <v>20718</v>
      </c>
      <c r="AX74" s="30"/>
      <c r="AY74" s="30"/>
      <c r="AZ74" s="31"/>
      <c r="BA74" s="31"/>
      <c r="BB74" s="31"/>
      <c r="BC74" s="31"/>
      <c r="BD74" s="31"/>
      <c r="BE74" s="31"/>
      <c r="BF74" s="32"/>
    </row>
    <row r="75" spans="25:58" ht="15" thickBot="1" x14ac:dyDescent="0.35">
      <c r="Y75" s="14"/>
      <c r="Z75" s="16"/>
      <c r="AA75" s="17"/>
      <c r="AB75" s="17">
        <f t="shared" ref="AB75" si="101">MOD(SUM(AB72:AB74),2)</f>
        <v>0</v>
      </c>
      <c r="AC75" s="17">
        <f t="shared" ref="AC75" si="102">MOD(SUM(AC72:AC74),2)</f>
        <v>0</v>
      </c>
      <c r="AD75" s="17">
        <f t="shared" ref="AD75" si="103">MOD(SUM(AD72:AD74),2)</f>
        <v>1</v>
      </c>
      <c r="AE75" s="17">
        <f t="shared" ref="AE75" si="104">MOD(SUM(AE72:AE74),2)</f>
        <v>1</v>
      </c>
      <c r="AF75" s="17">
        <f t="shared" ref="AF75" si="105">MOD(SUM(AF72:AF74),2)</f>
        <v>0</v>
      </c>
      <c r="AG75" s="17">
        <f t="shared" ref="AG75" si="106">MOD(SUM(AG72:AG74),2)</f>
        <v>0</v>
      </c>
      <c r="AH75" s="17">
        <f t="shared" ref="AH75" si="107">MOD(SUM(AH72:AH74),2)</f>
        <v>1</v>
      </c>
      <c r="AI75" s="17">
        <f t="shared" ref="AI75" si="108">MOD(SUM(AI72:AI74),2)</f>
        <v>0</v>
      </c>
      <c r="AJ75" s="17">
        <f t="shared" ref="AJ75" si="109">MOD(SUM(AJ72:AJ74),2)</f>
        <v>1</v>
      </c>
      <c r="AK75" s="17">
        <f t="shared" ref="AK75" si="110">MOD(SUM(AK72:AK74),2)</f>
        <v>1</v>
      </c>
      <c r="AL75" s="17">
        <f t="shared" ref="AL75" si="111">MOD(SUM(AL72:AL74),2)</f>
        <v>1</v>
      </c>
      <c r="AM75" s="17">
        <f t="shared" ref="AM75" si="112">MOD(SUM(AM72:AM74),2)</f>
        <v>0</v>
      </c>
      <c r="AN75" s="17">
        <f t="shared" ref="AN75" si="113">MOD(SUM(AN72:AN74),2)</f>
        <v>1</v>
      </c>
      <c r="AO75" s="17">
        <f t="shared" ref="AO75" si="114">MOD(SUM(AO72:AO74),2)</f>
        <v>1</v>
      </c>
      <c r="AP75" s="17">
        <f>MOD(SUM(AP72:AP74),2)</f>
        <v>0</v>
      </c>
      <c r="AQ75" s="18">
        <f>AQ73+AQ74</f>
        <v>0</v>
      </c>
      <c r="AR75" s="33" t="s">
        <v>50</v>
      </c>
      <c r="AS75" s="30">
        <f>IF(AB75=1, _xlfn.DECIMAL(_xlfn.CONCAT(AB75:AQ75),2)-65536,_xlfn.DECIMAL(_xlfn.CONCAT(AB75:AQ75), 2))</f>
        <v>13036</v>
      </c>
      <c r="AT75" s="30"/>
      <c r="AU75" s="16"/>
      <c r="AV75" s="17"/>
      <c r="AW75" s="25">
        <f>AW73+AW74</f>
        <v>13036</v>
      </c>
      <c r="AX75" s="30"/>
      <c r="AY75" s="30"/>
      <c r="AZ75" s="31"/>
      <c r="BA75" s="31"/>
      <c r="BB75" s="31"/>
      <c r="BC75" s="31"/>
      <c r="BD75" s="31"/>
      <c r="BE75" s="31"/>
      <c r="BF75" s="32"/>
    </row>
    <row r="76" spans="25:58" x14ac:dyDescent="0.3">
      <c r="Y76" s="14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1"/>
      <c r="BA76" s="31"/>
      <c r="BB76" s="31"/>
      <c r="BC76" s="31"/>
      <c r="BD76" s="31"/>
      <c r="BE76" s="31"/>
      <c r="BF76" s="32"/>
    </row>
    <row r="77" spans="25:58" x14ac:dyDescent="0.3">
      <c r="Y77" s="14"/>
      <c r="Z77" s="30"/>
      <c r="AA77" s="22" t="s">
        <v>44</v>
      </c>
      <c r="AB77" s="34">
        <f>AA72</f>
        <v>1</v>
      </c>
      <c r="AC77" s="30" t="s">
        <v>45</v>
      </c>
      <c r="AD77" s="34">
        <f>MOD(SUM(AJ75:AQ75)+1,2)</f>
        <v>0</v>
      </c>
      <c r="AE77" s="30" t="s">
        <v>46</v>
      </c>
      <c r="AF77" s="34">
        <f>AM72</f>
        <v>1</v>
      </c>
      <c r="AG77" s="22" t="s">
        <v>47</v>
      </c>
      <c r="AH77" s="34">
        <f>IF(SUM(AB75:AQ75)=0,1,0)</f>
        <v>0</v>
      </c>
      <c r="AI77" s="30" t="s">
        <v>48</v>
      </c>
      <c r="AJ77" s="34">
        <f>AB75</f>
        <v>0</v>
      </c>
      <c r="AK77" s="30" t="s">
        <v>49</v>
      </c>
      <c r="AL77" s="34">
        <f>MOD(AA72+AB72,2)</f>
        <v>0</v>
      </c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1"/>
      <c r="BA77" s="31"/>
      <c r="BB77" s="31"/>
      <c r="BC77" s="31"/>
      <c r="BD77" s="31"/>
      <c r="BE77" s="31"/>
      <c r="BF77" s="32"/>
    </row>
    <row r="78" spans="25:58" x14ac:dyDescent="0.3">
      <c r="Y78" s="14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 t="s">
        <v>58</v>
      </c>
      <c r="AT78" s="30" t="str">
        <f>_xlfn.CONCAT(AB77,AJ77,AL77)</f>
        <v>100</v>
      </c>
      <c r="AU78" s="30"/>
      <c r="AV78" s="30"/>
      <c r="AW78" s="30"/>
      <c r="AX78" s="30"/>
      <c r="AY78" s="30"/>
      <c r="AZ78" s="31"/>
      <c r="BA78" s="31"/>
      <c r="BB78" s="31"/>
      <c r="BC78" s="31"/>
      <c r="BD78" s="31"/>
      <c r="BE78" s="31"/>
      <c r="BF78" s="32"/>
    </row>
    <row r="79" spans="25:58" ht="15" thickBot="1" x14ac:dyDescent="0.35">
      <c r="Y79" s="16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8"/>
    </row>
  </sheetData>
  <mergeCells count="10">
    <mergeCell ref="AZ28:BF34"/>
    <mergeCell ref="AZ39:BF45"/>
    <mergeCell ref="AZ50:BF56"/>
    <mergeCell ref="AZ61:BF67"/>
    <mergeCell ref="AZ72:BF78"/>
    <mergeCell ref="F19:U19"/>
    <mergeCell ref="F27:U27"/>
    <mergeCell ref="W2:X2"/>
    <mergeCell ref="AZ6:BF12"/>
    <mergeCell ref="AZ17:BF23"/>
  </mergeCells>
  <conditionalFormatting sqref="F7:U10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  <headerFooter>
    <oddHeader>&amp;CВоронов Григорий. Вариант 2</oddHeader>
    <oddFooter>&amp;C&amp;D   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1C8F-0C8D-4CCD-8608-8CCF9BE9575A}">
  <dimension ref="A1:B26"/>
  <sheetViews>
    <sheetView workbookViewId="0">
      <selection activeCell="B2" sqref="B2"/>
    </sheetView>
  </sheetViews>
  <sheetFormatPr defaultRowHeight="14.4" x14ac:dyDescent="0.3"/>
  <cols>
    <col min="2" max="2" width="148.77734375" customWidth="1"/>
  </cols>
  <sheetData>
    <row r="1" spans="1:2" x14ac:dyDescent="0.3">
      <c r="A1" s="4" t="s">
        <v>61</v>
      </c>
      <c r="B1" s="26" t="s">
        <v>52</v>
      </c>
    </row>
    <row r="2" spans="1:2" x14ac:dyDescent="0.3">
      <c r="A2" s="4" t="s">
        <v>63</v>
      </c>
      <c r="B2" s="27" t="s">
        <v>53</v>
      </c>
    </row>
    <row r="3" spans="1:2" x14ac:dyDescent="0.3">
      <c r="A3" s="4" t="s">
        <v>66</v>
      </c>
      <c r="B3" s="28" t="s">
        <v>56</v>
      </c>
    </row>
    <row r="4" spans="1:2" x14ac:dyDescent="0.3">
      <c r="A4" s="4" t="s">
        <v>65</v>
      </c>
      <c r="B4" s="27" t="s">
        <v>55</v>
      </c>
    </row>
    <row r="5" spans="1:2" x14ac:dyDescent="0.3">
      <c r="A5" s="4" t="s">
        <v>60</v>
      </c>
      <c r="B5" s="27" t="s">
        <v>54</v>
      </c>
    </row>
    <row r="6" spans="1:2" x14ac:dyDescent="0.3">
      <c r="A6" s="4" t="s">
        <v>59</v>
      </c>
      <c r="B6" s="28" t="s">
        <v>57</v>
      </c>
    </row>
    <row r="7" spans="1:2" x14ac:dyDescent="0.3">
      <c r="B7" s="26"/>
    </row>
    <row r="8" spans="1:2" hidden="1" x14ac:dyDescent="0.3"/>
    <row r="9" spans="1:2" x14ac:dyDescent="0.3">
      <c r="B9" s="26"/>
    </row>
    <row r="10" spans="1:2" x14ac:dyDescent="0.3">
      <c r="B10" s="26"/>
    </row>
    <row r="11" spans="1:2" x14ac:dyDescent="0.3">
      <c r="B11" s="26"/>
    </row>
    <row r="13" spans="1:2" x14ac:dyDescent="0.3">
      <c r="B13" s="27"/>
    </row>
    <row r="14" spans="1:2" x14ac:dyDescent="0.3">
      <c r="B14" s="27"/>
    </row>
    <row r="15" spans="1:2" x14ac:dyDescent="0.3">
      <c r="B15" s="27"/>
    </row>
    <row r="17" spans="2:2" x14ac:dyDescent="0.3">
      <c r="B17" s="27"/>
    </row>
    <row r="18" spans="2:2" x14ac:dyDescent="0.3">
      <c r="B18" s="27"/>
    </row>
    <row r="19" spans="2:2" x14ac:dyDescent="0.3">
      <c r="B19" s="27"/>
    </row>
    <row r="21" spans="2:2" x14ac:dyDescent="0.3">
      <c r="B21" s="28"/>
    </row>
    <row r="22" spans="2:2" x14ac:dyDescent="0.3">
      <c r="B22" s="28"/>
    </row>
    <row r="23" spans="2:2" x14ac:dyDescent="0.3">
      <c r="B23" s="28"/>
    </row>
    <row r="24" spans="2:2" x14ac:dyDescent="0.3">
      <c r="B24" s="29"/>
    </row>
    <row r="25" spans="2:2" x14ac:dyDescent="0.3">
      <c r="B25" s="28"/>
    </row>
    <row r="26" spans="2:2" x14ac:dyDescent="0.3">
      <c r="B26" s="28"/>
    </row>
  </sheetData>
  <sortState xmlns:xlrd2="http://schemas.microsoft.com/office/spreadsheetml/2017/richdata2" ref="A1:B29">
    <sortCondition ref="A1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msg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Воронов</dc:creator>
  <cp:lastModifiedBy>grigory.voro@gmail.com</cp:lastModifiedBy>
  <dcterms:created xsi:type="dcterms:W3CDTF">2015-06-05T18:17:20Z</dcterms:created>
  <dcterms:modified xsi:type="dcterms:W3CDTF">2023-11-27T21:41:08Z</dcterms:modified>
</cp:coreProperties>
</file>